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<sst xmlns="http://schemas.openxmlformats.org/spreadsheetml/2006/main" count="6583" uniqueCount="1982">
  <si>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</si>
  <si>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</si>
  <si>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</si>
  <si>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</si>
  <si>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</si>
  <si>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</si>
  <si>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</si>
  <si>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</si>
  <si>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</si>
  <si>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</si>
  <si>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</si>
  <si>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</si>
  <si>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</si>
  <si>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</si>
  <si>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</si>
  <si>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</si>
  <si>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</si>
  <si>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</si>
  <si>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</si>
  <si>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</si>
  <si>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</si>
  <si>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</si>
  <si>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</si>
  <si>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</si>
  <si>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</si>
  <si>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</si>
  <si>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</si>
  <si>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</si>
  <si>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</si>
  <si>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</si>
  <si>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</si>
  <si>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</si>
  <si>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</si>
  <si>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</si>
  <si>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</si>
  <si>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</si>
  <si>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</si>
  <si>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</si>
  <si>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</si>
  <si>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</si>
  <si>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</si>
  <si>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</si>
  <si>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</si>
  <si>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</si>
  <si>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</si>
  <si>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</si>
  <si>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</si>
  <si>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</si>
  <si>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</si>
  <si>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</si>
  <si>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</si>
  <si>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</si>
  <si>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</si>
  <si>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</si>
  <si>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</si>
  <si>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</si>
  <si>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</si>
  <si>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</si>
  <si>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</si>
  <si>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</si>
  <si>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</si>
  <si>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</si>
  <si>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</si>
  <si>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</si>
  <si>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</si>
  <si>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</si>
  <si>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</si>
  <si>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</si>
  <si>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</si>
  <si>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</si>
  <si>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</si>
  <si>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</si>
  <si>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</si>
  <si>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</si>
  <si>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</si>
  <si>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</si>
  <si>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</si>
  <si>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</si>
  <si>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</si>
  <si>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</si>
  <si>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</si>
  <si>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</si>
  <si>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</si>
  <si>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</si>
  <si>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</si>
  <si>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</si>
  <si>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</si>
  <si>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</si>
  <si>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</si>
  <si>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</si>
  <si>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</si>
  <si>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</si>
  <si>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</si>
  <si>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</si>
  <si>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</si>
  <si>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</si>
  <si>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</si>
  <si>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</si>
  <si>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</si>
  <si>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</si>
  <si>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</si>
  <si>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</si>
  <si>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</si>
  <si>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</si>
  <si>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</si>
  <si>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</si>
  <si>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</si>
  <si>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</si>
  <si>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</si>
  <si>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</si>
  <si>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</si>
  <si>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</si>
  <si>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</si>
  <si>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</si>
  <si>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</si>
  <si>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</si>
  <si>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</si>
  <si>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</si>
  <si>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</si>
  <si>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</si>
  <si>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</si>
  <si>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</si>
  <si>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</si>
  <si>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</si>
  <si>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</si>
  <si>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</si>
  <si>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</si>
  <si>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</si>
  <si>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</si>
  <si>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</si>
  <si>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</si>
  <si>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</si>
  <si>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</si>
  <si>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</si>
  <si>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</si>
  <si>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</si>
  <si>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</si>
  <si>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</si>
  <si>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</si>
  <si>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</si>
  <si>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</si>
  <si>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</si>
  <si>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</si>
  <si>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</si>
  <si>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</si>
  <si>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</si>
  <si>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</si>
  <si>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</si>
  <si>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</si>
  <si>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</si>
  <si>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</si>
  <si>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</si>
  <si>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</si>
  <si>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</si>
  <si>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</si>
  <si>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</si>
  <si>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</si>
  <si>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</si>
  <si>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</si>
  <si>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</si>
  <si>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</si>
  <si>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</si>
  <si>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</si>
  <si>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</si>
  <si>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</si>
  <si>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</si>
  <si>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</si>
  <si>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</si>
  <si>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</si>
  <si>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</si>
  <si>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</si>
  <si>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</si>
  <si>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</si>
  <si>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</si>
  <si>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</si>
  <si>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</si>
  <si>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</si>
  <si>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</si>
  <si>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</si>
  <si>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</si>
  <si>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</si>
  <si>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</si>
  <si>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</si>
  <si>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</si>
  <si>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</si>
  <si>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</si>
  <si>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</si>
  <si>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</si>
  <si>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</si>
  <si>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</si>
  <si>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</si>
  <si>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</si>
  <si>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</si>
  <si>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</si>
  <si>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</si>
  <si>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</si>
  <si>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</si>
  <si>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</si>
  <si>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</si>
  <si>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</si>
  <si>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</si>
  <si>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</si>
  <si>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</si>
  <si>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</si>
  <si>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</si>
  <si>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</si>
  <si>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</si>
  <si>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</si>
  <si>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</si>
  <si>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</si>
  <si>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</si>
  <si>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</si>
  <si>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</si>
  <si>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</si>
  <si>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</si>
  <si>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</si>
  <si>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</si>
  <si>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</si>
  <si>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</si>
  <si>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</si>
  <si>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</si>
  <si>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</si>
  <si>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</si>
  <si>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</si>
  <si>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</si>
  <si>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</si>
  <si>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</si>
  <si>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</si>
  <si>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</si>
  <si>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</si>
  <si>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</si>
  <si>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</si>
  <si>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</si>
  <si>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</si>
  <si>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</si>
  <si>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</si>
  <si>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</si>
  <si>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</si>
  <si>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</si>
  <si>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</si>
  <si>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</si>
  <si>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</si>
  <si>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</si>
  <si>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</si>
  <si>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</si>
  <si>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</si>
  <si>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</si>
  <si>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</si>
  <si>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</si>
  <si>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</si>
  <si>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</si>
  <si>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</si>
  <si>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</si>
  <si>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</si>
  <si>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</si>
  <si>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</si>
  <si>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</si>
  <si>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</si>
  <si>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</si>
  <si>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</si>
  <si>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</si>
  <si>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</si>
  <si>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</si>
  <si>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</si>
  <si>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</si>
  <si>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</si>
  <si>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</si>
  <si>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</si>
  <si>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</si>
  <si>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</si>
  <si>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</si>
  <si>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</si>
  <si>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</si>
  <si>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</si>
  <si>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</si>
  <si>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</si>
  <si>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</si>
  <si>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</si>
  <si>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</si>
  <si>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</si>
  <si>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</si>
  <si>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</si>
  <si>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</si>
  <si>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</si>
  <si>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</si>
  <si>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</si>
  <si>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</si>
  <si>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</si>
  <si>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</si>
  <si>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</si>
  <si>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</si>
  <si>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</si>
  <si>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</si>
  <si>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</si>
  <si>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</si>
  <si>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</si>
  <si>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</si>
  <si>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</si>
  <si>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</si>
  <si>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</si>
  <si>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</si>
  <si>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</si>
  <si>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</si>
  <si>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</si>
  <si>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</si>
  <si>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</si>
  <si>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</si>
  <si>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</si>
  <si>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</si>
  <si>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</si>
  <si>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</si>
  <si>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</si>
  <si>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</si>
  <si>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</si>
  <si>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</si>
  <si>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</si>
  <si>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</si>
  <si>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</si>
  <si>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</si>
  <si>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</si>
  <si>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</si>
  <si>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</si>
  <si>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</si>
  <si>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</si>
  <si>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</si>
  <si>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</si>
  <si>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</si>
  <si>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</si>
  <si>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</si>
  <si>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</si>
  <si>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</si>
  <si>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</si>
  <si>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</si>
  <si>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</si>
  <si>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</si>
  <si>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</si>
  <si>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</si>
  <si>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</si>
  <si>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</si>
  <si>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</si>
  <si>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</si>
  <si>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</si>
  <si>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</si>
  <si>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</si>
  <si>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</si>
  <si>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</si>
  <si>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</si>
  <si>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</si>
  <si>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</si>
  <si>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</si>
  <si>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</si>
  <si>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</si>
  <si>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</si>
  <si>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</si>
  <si>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</si>
  <si>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</si>
  <si>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</si>
  <si>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</si>
  <si>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</si>
  <si>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</si>
  <si>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</si>
  <si>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</si>
  <si>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</si>
  <si>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</si>
  <si>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</si>
  <si>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</si>
  <si>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</si>
  <si>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</si>
  <si>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</si>
  <si>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</si>
  <si>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</si>
  <si>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</si>
  <si>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</si>
  <si>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</si>
  <si>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</si>
  <si>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</si>
  <si>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</si>
  <si>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</si>
  <si>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</si>
  <si>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</si>
  <si>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</si>
  <si>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</si>
  <si>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</si>
  <si>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</si>
  <si>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</si>
  <si>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</si>
  <si>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</si>
  <si>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</si>
  <si>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</si>
  <si>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</si>
  <si>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</si>
  <si>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</si>
  <si>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</si>
  <si>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</si>
  <si>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</si>
  <si>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</si>
  <si>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</si>
  <si>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</si>
  <si>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</si>
  <si>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</si>
  <si>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</si>
  <si>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</si>
  <si>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</si>
  <si>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</si>
  <si>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</si>
  <si>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</si>
  <si>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</si>
  <si>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</si>
  <si>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</si>
  <si>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</si>
  <si>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</si>
  <si>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</si>
  <si>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</si>
  <si>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</si>
  <si>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</si>
  <si>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</si>
  <si>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</si>
  <si>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</si>
  <si>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</si>
  <si>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</si>
  <si>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</si>
  <si>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</si>
  <si>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</si>
  <si>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</si>
  <si>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</si>
  <si>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</si>
  <si>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</si>
  <si>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</si>
  <si>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</si>
  <si>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</si>
  <si>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</si>
  <si>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</si>
  <si>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</si>
  <si>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</si>
  <si>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</si>
  <si>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</si>
  <si>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</si>
  <si>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</si>
  <si>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</si>
  <si>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</si>
  <si>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</si>
  <si>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</si>
  <si>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</si>
  <si>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</si>
  <si>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</si>
  <si>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</si>
  <si>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</si>
  <si>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</si>
  <si>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</si>
  <si>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</si>
  <si>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</si>
  <si>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</si>
  <si>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</si>
  <si>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</si>
  <si>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</si>
  <si>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</si>
  <si>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</si>
  <si>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</si>
  <si>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</si>
  <si>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</si>
  <si>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</si>
  <si>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</si>
  <si>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</si>
  <si>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</si>
  <si>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</si>
  <si>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</si>
  <si>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</si>
  <si>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</si>
  <si>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</si>
  <si>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</si>
  <si>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</si>
  <si>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</si>
  <si>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</si>
  <si>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</si>
  <si>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</si>
  <si>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</si>
  <si>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</si>
  <si>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</si>
  <si>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</si>
  <si>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</si>
  <si>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</si>
  <si>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</si>
  <si>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</si>
  <si>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</si>
  <si>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</si>
  <si>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</si>
  <si>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</si>
  <si>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</si>
  <si>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</si>
  <si>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</si>
  <si>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</si>
  <si>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</si>
  <si>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</si>
  <si>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</si>
  <si>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</si>
  <si>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</si>
  <si>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</si>
  <si>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</si>
  <si>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</si>
  <si>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</si>
  <si>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</si>
  <si>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</si>
  <si>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</si>
  <si>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</si>
  <si>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</si>
  <si>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</si>
  <si>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</si>
  <si>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</si>
  <si>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</si>
  <si>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</si>
  <si>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</si>
  <si>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</si>
  <si>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</si>
  <si>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</si>
  <si>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</si>
  <si>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</si>
  <si>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</si>
  <si>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</si>
  <si>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</si>
  <si>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</si>
  <si>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</si>
  <si>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</si>
  <si>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</si>
  <si>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</si>
  <si>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</si>
  <si>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</si>
  <si>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</si>
  <si>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</si>
  <si>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</si>
  <si>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</si>
  <si>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</si>
  <si>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</si>
  <si>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</si>
  <si>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</si>
  <si>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</si>
  <si>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</si>
  <si>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</si>
  <si>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</si>
  <si>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</si>
  <si>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</si>
  <si>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</si>
  <si>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</si>
  <si>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</si>
  <si>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</si>
  <si>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</si>
  <si>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</si>
  <si>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</si>
  <si>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</si>
  <si>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</si>
  <si>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</si>
  <si>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</si>
  <si>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</si>
  <si>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</si>
  <si>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</si>
  <si>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</si>
  <si>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</si>
  <si>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</si>
  <si>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</si>
  <si>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</si>
  <si>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</si>
  <si>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</si>
  <si>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</si>
  <si>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</si>
  <si>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</si>
  <si>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</si>
  <si>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</si>
  <si>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</si>
  <si>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</si>
  <si>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</si>
  <si>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</si>
  <si>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</si>
  <si>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</si>
  <si>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</si>
  <si>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</si>
  <si>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</si>
  <si>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</si>
  <si>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</si>
  <si>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</si>
  <si>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</si>
  <si>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</si>
  <si>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</si>
  <si>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</si>
  <si>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</si>
  <si>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</si>
  <si>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</si>
  <si>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</si>
  <si>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</si>
  <si>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</si>
  <si>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</si>
  <si>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</si>
  <si>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</si>
  <si>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</si>
  <si>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</si>
  <si>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</si>
  <si>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</si>
  <si>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</si>
  <si>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</si>
  <si>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</si>
  <si>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</si>
  <si>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</si>
  <si>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</si>
  <si>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</si>
  <si>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</si>
  <si>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</si>
  <si>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</si>
  <si>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</si>
  <si>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</si>
  <si>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</si>
  <si>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</si>
  <si>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</si>
  <si>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</si>
  <si>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</si>
  <si>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</si>
  <si>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</si>
  <si>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</si>
  <si>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</si>
  <si>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</si>
  <si>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</si>
  <si>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</si>
  <si>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</si>
  <si>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</si>
  <si>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</si>
  <si>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</si>
  <si>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</si>
  <si>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</si>
  <si>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</si>
  <si>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</si>
  <si>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</si>
  <si>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</si>
  <si>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</si>
  <si>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</si>
  <si>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</si>
  <si>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</si>
  <si>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</si>
  <si>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</si>
  <si>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</si>
  <si>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</si>
  <si>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</si>
  <si>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</si>
  <si>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</si>
  <si>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</si>
  <si>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</si>
  <si>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</si>
  <si>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</si>
  <si>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</si>
  <si>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</si>
  <si>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</si>
  <si>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</si>
  <si>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</si>
  <si>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</si>
  <si>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</si>
  <si>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</si>
  <si>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</si>
  <si>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</si>
  <si>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</si>
  <si>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</si>
  <si>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</si>
  <si>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</si>
  <si>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</si>
  <si>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</si>
  <si>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</si>
  <si>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</si>
  <si>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</si>
  <si>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</si>
  <si>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</si>
  <si>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</si>
  <si>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</si>
  <si>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</si>
  <si>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</si>
  <si>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</si>
  <si>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</si>
  <si>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</si>
  <si>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</si>
  <si>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</si>
  <si>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</si>
  <si>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</si>
  <si>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</si>
  <si>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</si>
  <si>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</si>
  <si>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</si>
  <si>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</si>
  <si>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</si>
  <si>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</si>
  <si>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</si>
  <si>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</si>
  <si>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</si>
  <si>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</si>
  <si>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</si>
  <si>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</si>
  <si>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</si>
  <si>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</si>
  <si>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</si>
  <si>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</si>
  <si>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</si>
  <si>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</si>
  <si>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</si>
  <si>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</si>
  <si>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</si>
  <si>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</si>
  <si>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</si>
  <si>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</si>
  <si>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</si>
  <si>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</si>
  <si>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</si>
  <si>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</si>
  <si>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</si>
  <si>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</si>
  <si>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</si>
  <si>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</si>
  <si>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</si>
  <si>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</si>
  <si>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</si>
  <si>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</si>
  <si>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</si>
  <si>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</si>
  <si>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</si>
  <si>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</si>
  <si>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</si>
  <si>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</si>
  <si>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</si>
  <si>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</si>
  <si>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</si>
  <si>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</si>
  <si>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</si>
  <si>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</si>
  <si>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</si>
  <si>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</si>
  <si>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</si>
  <si>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</si>
  <si>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</si>
  <si>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</si>
  <si>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</si>
  <si>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</si>
  <si>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</si>
  <si>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</si>
  <si>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</si>
  <si>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</si>
  <si>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</si>
  <si>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</si>
  <si>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</si>
  <si>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</si>
  <si>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</si>
  <si>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</si>
  <si>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</si>
  <si>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</si>
  <si>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</si>
  <si>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</si>
  <si>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</si>
  <si>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</si>
  <si>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</si>
  <si>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</si>
  <si>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</si>
  <si>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</si>
  <si>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</si>
  <si>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</si>
  <si>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</si>
  <si>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</si>
  <si>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</si>
  <si>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</si>
  <si>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</si>
  <si>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</si>
  <si>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</si>
  <si>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</si>
  <si>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</si>
  <si>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</si>
  <si>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</si>
  <si>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</si>
  <si>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</si>
  <si>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</si>
  <si>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</si>
  <si>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</si>
  <si>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</si>
  <si>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</si>
  <si>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</si>
  <si>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</si>
  <si>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</si>
  <si>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</si>
  <si>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</si>
  <si>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</si>
  <si>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</si>
  <si>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</si>
  <si>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</si>
  <si>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</si>
  <si>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</si>
  <si>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</si>
  <si>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</si>
  <si>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</si>
  <si>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</si>
  <si>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</si>
  <si>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</si>
  <si>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</si>
  <si>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</si>
  <si>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</si>
  <si>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</si>
  <si>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</si>
  <si>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</si>
  <si>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</si>
  <si>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</si>
  <si>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</si>
  <si>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</si>
  <si>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</si>
  <si>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</si>
  <si>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</si>
  <si>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</si>
  <si>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</si>
  <si>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</si>
  <si>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</si>
  <si>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</si>
  <si>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</si>
  <si>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</si>
  <si>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</si>
  <si>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</si>
  <si>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</si>
  <si>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</si>
  <si>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</si>
  <si>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</si>
  <si>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</si>
  <si>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</si>
  <si>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</si>
  <si>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</si>
  <si>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</si>
  <si>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</si>
  <si>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</si>
  <si>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</si>
  <si>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</si>
  <si>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</si>
  <si>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</si>
  <si>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</si>
  <si>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</si>
  <si>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</si>
  <si>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</si>
  <si>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</si>
  <si>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</si>
  <si>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</si>
  <si>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</si>
  <si>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</si>
  <si>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</si>
  <si>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</si>
  <si>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</si>
  <si>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</si>
  <si>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</si>
  <si>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</si>
  <si>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</si>
  <si>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</si>
  <si>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</si>
  <si>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</si>
  <si>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</si>
  <si>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</si>
  <si>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</si>
  <si>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</si>
  <si>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</si>
  <si>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</si>
  <si>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</si>
  <si>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</si>
  <si>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</si>
  <si>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</si>
  <si>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</si>
  <si>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</si>
  <si>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</si>
  <si>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</si>
  <si>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</si>
  <si>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</si>
  <si>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</si>
  <si>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</si>
  <si>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</si>
  <si>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</si>
  <si>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</si>
  <si>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</si>
  <si>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</si>
  <si>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</si>
  <si>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</si>
  <si>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</si>
  <si>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</si>
  <si>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</si>
  <si>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</si>
  <si>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</si>
  <si>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</si>
  <si>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</si>
  <si>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</si>
  <si>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</si>
  <si>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</si>
  <si>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</si>
  <si>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</si>
  <si>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</si>
  <si>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</si>
  <si>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</si>
  <si>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</si>
  <si>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</si>
  <si>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</si>
  <si>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</si>
  <si>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</si>
  <si>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</si>
  <si>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</si>
  <si>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</si>
  <si>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</si>
  <si>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</si>
  <si>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</si>
  <si>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</si>
  <si>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</si>
  <si>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</si>
  <si>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</si>
  <si>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</si>
  <si>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</si>
  <si>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</si>
  <si>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</si>
  <si>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</si>
  <si>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</si>
  <si>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</si>
  <si>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</si>
  <si>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</si>
  <si>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</si>
  <si>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</si>
  <si>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</si>
  <si>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</si>
  <si>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</si>
  <si>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</si>
  <si>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</si>
  <si>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</si>
  <si>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</si>
  <si>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</si>
  <si>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</si>
  <si>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</si>
  <si>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</si>
  <si>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</si>
  <si>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</si>
  <si>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</si>
  <si>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</si>
  <si>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</si>
  <si>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</si>
  <si>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</si>
  <si>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</si>
  <si>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</si>
  <si>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</si>
  <si>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</si>
  <si>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</si>
  <si>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</si>
  <si>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</si>
  <si>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</si>
  <si>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</si>
  <si>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</si>
  <si>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</si>
  <si>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</si>
  <si>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</si>
  <si>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</si>
  <si>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</si>
  <si>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</si>
  <si>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</si>
  <si>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</si>
  <si>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</si>
  <si>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</si>
  <si>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</si>
  <si>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</si>
  <si>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</si>
  <si>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</si>
  <si>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</si>
  <si>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</si>
  <si>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</si>
  <si>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</si>
  <si>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</si>
  <si>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</si>
  <si>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</si>
  <si>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</si>
  <si>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</si>
  <si>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</si>
  <si>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</si>
  <si>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</si>
  <si>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</si>
  <si>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</si>
  <si>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</si>
  <si>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</si>
  <si>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</si>
  <si>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</si>
  <si>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</si>
  <si>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</si>
  <si>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</si>
  <si>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</si>
  <si>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</si>
  <si>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</si>
  <si>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</si>
  <si>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</si>
  <si>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</si>
  <si>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</si>
  <si>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</si>
  <si>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</si>
  <si>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</si>
  <si>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</si>
  <si>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</si>
  <si>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</si>
  <si>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</si>
  <si>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</si>
  <si>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</si>
  <si>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</si>
  <si>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</si>
  <si>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</si>
  <si>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</si>
  <si>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</si>
  <si>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</si>
  <si>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</si>
  <si>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</si>
  <si>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</si>
  <si>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</si>
  <si>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</si>
  <si>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</si>
  <si>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</si>
  <si>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</si>
  <si>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</si>
  <si>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</si>
  <si>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</si>
  <si>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</si>
  <si>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</si>
  <si>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</si>
  <si>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</si>
  <si>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</si>
  <si>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</si>
  <si>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</si>
  <si>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</si>
  <si>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</si>
  <si>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</si>
  <si>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</si>
  <si>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</si>
  <si>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</si>
  <si>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</si>
  <si>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</si>
  <si>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</si>
  <si>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</si>
  <si>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</si>
  <si>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</si>
  <si>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</si>
  <si>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</si>
  <si>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</si>
  <si>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</si>
  <si>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</si>
  <si>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</si>
  <si>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</si>
  <si>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</si>
  <si>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</si>
  <si>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</si>
  <si>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</si>
  <si>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</si>
  <si>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</si>
  <si>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</si>
  <si>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</si>
  <si>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</si>
  <si>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</si>
  <si>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</si>
  <si>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</si>
  <si>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</si>
  <si>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</si>
  <si>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</si>
  <si>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</si>
  <si>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</si>
  <si>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</si>
  <si>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</si>
  <si>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</si>
  <si>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</si>
  <si>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</si>
  <si>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</si>
  <si>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</si>
  <si>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</si>
  <si>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</si>
  <si>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</si>
  <si>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</si>
  <si>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</si>
  <si>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</si>
  <si>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</si>
  <si>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</si>
  <si>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</si>
  <si>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</si>
  <si>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</si>
  <si>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</si>
  <si>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</si>
  <si>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</si>
  <si>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</si>
  <si>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</si>
  <si>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</si>
  <si>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</si>
  <si>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</si>
  <si>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</si>
  <si>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</si>
  <si>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</si>
  <si>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</si>
  <si>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</si>
  <si>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</si>
  <si>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</si>
  <si>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</si>
  <si>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</si>
  <si>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</si>
  <si>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</si>
  <si>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</si>
  <si>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</si>
  <si>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</si>
  <si>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</si>
  <si>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</si>
  <si>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</si>
  <si>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</si>
  <si>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</si>
  <si>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</si>
  <si>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</si>
  <si>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</si>
  <si>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</si>
  <si>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</si>
  <si>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</si>
  <si>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</si>
  <si>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</si>
  <si>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</si>
  <si>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</si>
  <si>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</si>
  <si>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</si>
  <si>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</si>
  <si>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</si>
  <si>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</si>
  <si>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</si>
  <si>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</si>
  <si>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</si>
  <si>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</si>
  <si>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</si>
  <si>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</si>
  <si>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</si>
  <si>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</si>
  <si>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</si>
  <si>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</si>
  <si>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</si>
  <si>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</si>
  <si>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</si>
  <si>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</si>
  <si>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</si>
  <si>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</si>
  <si>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</si>
  <si>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</si>
  <si>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</si>
  <si>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</si>
  <si>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</si>
  <si>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</si>
  <si>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</si>
  <si>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</si>
  <si>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</si>
  <si>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</si>
  <si>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</si>
  <si>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</si>
  <si>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</si>
  <si>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</si>
  <si>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</si>
  <si>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</si>
  <si>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</si>
  <si>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</si>
  <si>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</si>
  <si>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</si>
  <si>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</si>
  <si>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</si>
  <si>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</si>
  <si>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</si>
  <si>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</si>
  <si>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</si>
  <si>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</si>
  <si>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</si>
  <si>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</si>
  <si>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</si>
  <si>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</si>
  <si>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</si>
  <si>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</si>
  <si>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</si>
  <si>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</si>
  <si>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</si>
  <si>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</si>
  <si>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</si>
  <si>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</si>
  <si>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</si>
  <si>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</si>
  <si>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</si>
  <si>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</si>
  <si>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</si>
  <si>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</si>
  <si>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</si>
  <si>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</si>
  <si>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</si>
  <si>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</si>
  <si>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</si>
  <si>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</si>
  <si>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</si>
  <si>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</si>
  <si>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</si>
  <si>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</si>
  <si>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</si>
  <si>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</si>
  <si>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</si>
  <si>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</si>
  <si>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</si>
  <si>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</si>
  <si>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</si>
  <si>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</si>
  <si>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</si>
  <si>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</si>
  <si>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</si>
  <si>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</si>
  <si>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</si>
  <si>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</si>
  <si>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</si>
  <si>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</si>
  <si>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</si>
  <si>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</si>
  <si>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</si>
  <si>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</si>
  <si>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</si>
  <si>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</si>
  <si>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</si>
  <si>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</si>
  <si>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</si>
  <si>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</si>
  <si>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</si>
  <si>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</si>
  <si>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</si>
  <si>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</si>
  <si>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</si>
  <si>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</si>
  <si>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</si>
  <si>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</si>
  <si>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</si>
  <si>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</si>
  <si>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</si>
  <si>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</si>
  <si>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</si>
  <si>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</si>
  <si>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</si>
  <si>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</si>
  <si>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</si>
  <si>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</si>
  <si>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</si>
  <si>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</si>
  <si>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</si>
  <si>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</si>
  <si>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</si>
  <si>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</si>
  <si>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</si>
  <si>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</si>
  <si>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</si>
  <si>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</si>
  <si>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</si>
  <si>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</si>
  <si>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</si>
  <si>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</si>
  <si>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</si>
  <si>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</si>
  <si>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</si>
  <si>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</si>
  <si>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</si>
  <si>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</si>
  <si>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</si>
  <si>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</si>
  <si>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</si>
  <si>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</si>
  <si>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</si>
  <si>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</si>
  <si>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</si>
  <si>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</si>
  <si>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</si>
  <si>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</si>
  <si>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</si>
  <si>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</si>
  <si>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</si>
  <si>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</si>
  <si>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</si>
  <si>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</si>
  <si>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</si>
  <si>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</si>
  <si>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</si>
  <si>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</si>
  <si>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</si>
  <si>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</si>
  <si>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</si>
  <si>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</si>
  <si>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</si>
  <si>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</si>
  <si>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</si>
  <si>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</si>
  <si>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</si>
  <si>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</si>
  <si>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</si>
  <si>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</si>
  <si>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</si>
  <si>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</si>
  <si>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</si>
  <si>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</si>
  <si>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</si>
  <si>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</si>
  <si>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</si>
  <si>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</si>
  <si>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</si>
  <si>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</si>
  <si>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</si>
  <si>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</si>
  <si>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</si>
  <si>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</si>
  <si>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</si>
  <si>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</si>
  <si>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</si>
  <si>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</si>
  <si>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</si>
  <si>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</si>
  <si>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</si>
  <si>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</si>
  <si>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</si>
  <si>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</si>
  <si>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</si>
  <si>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</si>
  <si>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</si>
  <si>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</si>
  <si>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</si>
  <si>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</si>
  <si>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</si>
  <si>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</si>
  <si>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</si>
  <si>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</si>
  <si>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</si>
  <si>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</si>
  <si>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</si>
  <si>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</si>
  <si>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</si>
  <si>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</si>
  <si>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</si>
  <si>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</si>
  <si>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</si>
  <si>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</si>
  <si>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</si>
  <si>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</si>
  <si>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</si>
  <si>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</si>
  <si>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</si>
  <si>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</si>
  <si>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</si>
  <si>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</si>
  <si>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</si>
  <si>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</si>
  <si>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</si>
  <si>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</si>
  <si>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</si>
  <si>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</si>
  <si>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</si>
  <si>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</si>
  <si>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</si>
  <si>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</si>
  <si>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</si>
  <si>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</si>
  <si>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</si>
  <si>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</si>
  <si>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</si>
  <si>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</si>
  <si>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</si>
  <si>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</si>
  <si>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</si>
  <si>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</si>
  <si>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</si>
  <si>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</si>
  <si>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</si>
  <si>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</si>
  <si>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</si>
  <si>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</si>
  <si>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</si>
  <si>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</si>
  <si>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</si>
  <si>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</si>
  <si>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</si>
  <si>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</si>
  <si>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</si>
  <si>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</si>
  <si>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</si>
  <si>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</si>
  <si>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</si>
  <si>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</si>
  <si>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</si>
  <si>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</si>
  <si>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</si>
  <si>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</si>
  <si>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</si>
  <si>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</si>
  <si>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</si>
  <si>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</si>
  <si>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</si>
  <si>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</si>
  <si>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</si>
  <si>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</si>
  <si>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</si>
  <si>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</si>
  <si>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</si>
  <si>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</si>
  <si>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</si>
  <si>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</si>
  <si>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</si>
  <si>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</si>
  <si>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</si>
  <si>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</si>
  <si>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</si>
  <si>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</si>
  <si>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</si>
  <si>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</si>
  <si>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</si>
  <si>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</si>
  <si>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</si>
  <si>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</si>
  <si>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</si>
  <si>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</si>
  <si>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</si>
  <si>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</si>
  <si>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</si>
  <si>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</si>
  <si>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</si>
  <si>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</si>
  <si>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</si>
  <si>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</si>
  <si>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</si>
  <si>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</si>
  <si>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</si>
  <si>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</si>
  <si>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</si>
  <si>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</si>
  <si>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</si>
  <si>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</si>
  <si>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</si>
  <si>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</si>
  <si>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</si>
  <si>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</si>
  <si>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</si>
  <si>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</si>
  <si>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</si>
  <si>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</si>
  <si>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</si>
  <si>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</si>
  <si>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</si>
  <si>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</si>
  <si>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</si>
  <si>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</si>
  <si>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</si>
  <si>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</si>
  <si>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</si>
  <si>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</si>
  <si>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</si>
  <si>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</si>
  <si>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</si>
  <si>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</si>
  <si>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</si>
  <si>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</si>
  <si>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</si>
  <si>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</si>
  <si>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</si>
  <si>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</si>
  <si>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</si>
  <si>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</si>
  <si>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</si>
  <si>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</si>
  <si>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</si>
  <si>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</si>
  <si>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</si>
  <si>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</si>
  <si>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</si>
  <si>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</si>
  <si>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</si>
  <si>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</si>
  <si>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</si>
  <si>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</si>
  <si>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</si>
  <si>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</si>
  <si>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</si>
  <si>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</si>
  <si>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</si>
  <si>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</si>
  <si>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</si>
  <si>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</si>
  <si>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</si>
  <si>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</si>
  <si>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</si>
  <si>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</si>
  <si>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</si>
  <si>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</si>
  <si>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</si>
  <si>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</si>
  <si>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</si>
  <si>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</si>
  <si>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</si>
  <si>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</si>
  <si>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</si>
  <si>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</si>
  <si>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</si>
  <si>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</si>
  <si>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</si>
  <si>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</si>
  <si>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</si>
  <si>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</si>
  <si>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</si>
  <si>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</si>
  <si>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</si>
  <si>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</si>
  <si>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</si>
  <si>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</si>
  <si>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</si>
  <si>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</si>
  <si>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</si>
  <si>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</si>
  <si>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</si>
  <si>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</si>
  <si>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</si>
  <si>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</si>
  <si>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</si>
  <si>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</si>
  <si>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</si>
  <si>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</si>
  <si>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</si>
  <si>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</si>
  <si>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</si>
  <si>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</si>
  <si>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</si>
  <si>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</si>
  <si>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</si>
  <si>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</si>
  <si>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</si>
  <si>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</si>
  <si>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</si>
  <si>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</si>
  <si>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</si>
  <si>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</si>
  <si>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</si>
  <si>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</si>
  <si>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</si>
  <si>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</si>
  <si>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</si>
  <si>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</si>
  <si>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</si>
  <si>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</si>
  <si>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</si>
  <si>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</si>
  <si>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</si>
  <si>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</si>
  <si>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</si>
  <si>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</si>
  <si>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</si>
  <si>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</si>
  <si>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</si>
  <si>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</si>
  <si>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</si>
  <si>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</si>
  <si>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</si>
  <si>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</si>
  <si>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</si>
  <si>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</si>
  <si>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</si>
  <si>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</si>
  <si>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</si>
  <si>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</si>
  <si>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</si>
  <si>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</si>
  <si>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</si>
  <si>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</si>
  <si>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</si>
  <si>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</si>
  <si>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</si>
  <si>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</si>
  <si>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</si>
  <si>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</si>
  <si>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</si>
  <si>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</si>
  <si>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</si>
  <si>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</si>
  <si>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</si>
  <si>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</si>
  <si>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</si>
  <si>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</si>
  <si>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</si>
  <si>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</si>
  <si>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</si>
  <si>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</si>
  <si>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</si>
  <si>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</si>
  <si>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</si>
  <si>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</si>
  <si>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</si>
  <si>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</si>
  <si>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</si>
  <si>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</si>
  <si>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</si>
  <si>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</si>
  <si>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</si>
  <si>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</si>
  <si>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</si>
  <si>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</si>
  <si>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</si>
  <si>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</si>
  <si>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</si>
  <si>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</si>
  <si>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</si>
  <si>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</si>
  <si>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</si>
  <si>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</si>
  <si>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</si>
  <si>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</si>
  <si>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</si>
  <si>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</si>
  <si>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</si>
  <si>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</si>
  <si>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</si>
  <si>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</si>
  <si>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</si>
  <si>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</si>
  <si>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</si>
  <si>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</si>
  <si>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</si>
  <si>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</si>
  <si>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</si>
  <si>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</si>
  <si>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</si>
  <si>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</si>
  <si>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</si>
  <si>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</si>
  <si>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</si>
  <si>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</si>
  <si>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</si>
  <si>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</si>
  <si>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</si>
  <si>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</si>
  <si>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</si>
  <si>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</si>
  <si>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</si>
  <si>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</si>
  <si>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</si>
  <si>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</si>
  <si>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</si>
  <si>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</si>
  <si>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</si>
  <si>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</si>
  <si>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</si>
  <si>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</si>
  <si>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</si>
  <si>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</si>
  <si>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</si>
  <si>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</si>
  <si>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</si>
  <si>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</si>
  <si>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</si>
  <si>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</si>
  <si>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</si>
  <si>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</si>
  <si>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</si>
  <si>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</si>
  <si>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</si>
  <si>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</si>
  <si>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</si>
  <si>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</si>
  <si>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</si>
  <si>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</si>
  <si>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</si>
  <si>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</si>
  <si>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</si>
  <si>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</si>
  <si>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</si>
  <si>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</si>
  <si>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</si>
  <si>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</si>
  <si>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</si>
  <si>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</si>
  <si>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</si>
  <si>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</si>
  <si>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</si>
  <si>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</si>
  <si>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</si>
  <si>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</si>
  <si>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</si>
  <si>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</si>
  <si>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</si>
  <si>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</si>
  <si>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</si>
  <si>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</si>
  <si>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</si>
  <si>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</si>
  <si>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</si>
  <si>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</si>
  <si>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</si>
  <si>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</si>
  <si>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</si>
  <si>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</si>
  <si>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</si>
  <si>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</si>
  <si>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</si>
  <si>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</si>
  <si>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</si>
  <si>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</si>
  <si>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</si>
  <si>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</si>
  <si>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</si>
  <si>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</si>
  <si>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</si>
  <si>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</si>
  <si>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</si>
  <si>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</si>
  <si>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</si>
  <si>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</si>
  <si>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</si>
  <si>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</si>
  <si>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</si>
  <si>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</si>
  <si>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</si>
  <si>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</si>
  <si>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</si>
  <si>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</si>
  <si>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</si>
  <si>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</si>
  <si>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</si>
  <si>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</si>
  <si>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</si>
  <si>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</si>
  <si>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</si>
  <si>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</si>
  <si>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</si>
  <si>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</si>
  <si>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</si>
  <si>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</si>
  <si>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</si>
  <si>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</si>
  <si>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</si>
  <si>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</si>
  <si>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</si>
  <si>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</si>
  <si>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</si>
  <si>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</si>
  <si>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</si>
  <si>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</si>
  <si>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</si>
  <si>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</si>
  <si>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</si>
  <si>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</si>
  <si>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</si>
  <si>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</si>
  <si>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</si>
  <si>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</si>
  <si>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</si>
  <si>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</si>
  <si>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</si>
  <si>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</si>
  <si>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</si>
  <si>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</si>
  <si>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</si>
  <si>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</si>
  <si>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</si>
  <si>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</si>
  <si>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</si>
  <si>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</si>
  <si>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</si>
  <si>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</si>
  <si>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</si>
  <si>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</si>
  <si>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</si>
  <si>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</si>
  <si>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</si>
  <si>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</si>
  <si>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</si>
  <si>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</si>
  <si>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</si>
  <si>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</si>
  <si>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</si>
  <si>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</si>
  <si>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</si>
  <si>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</si>
  <si>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</si>
  <si>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</si>
  <si>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See Hardwick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</si>
  <si>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</si>
  <si>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</si>
  <si>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</si>
  <si>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</si>
  <si>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</si>
  <si>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</si>
  <si>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</si>
  <si>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</si>
  <si>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</si>
  <si>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</si>
  <si>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</si>
  <si>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</si>
  <si>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</si>
  <si>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</si>
  <si>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</si>
  <si>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</si>
  <si>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</si>
  <si>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</si>
  <si>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</si>
  <si>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</si>
  <si>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</si>
  <si>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</si>
  <si>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</si>
  <si>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</si>
  <si>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</si>
  <si>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</si>
  <si>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</si>
  <si>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</si>
  <si>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</si>
  <si>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</si>
  <si>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</si>
  <si>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</si>
  <si>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</si>
  <si>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</si>
  <si>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</si>
  <si>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</si>
  <si>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</si>
  <si>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</si>
  <si>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</si>
  <si>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</si>
  <si>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</si>
  <si>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</si>
  <si>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</si>
  <si>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</si>
  <si>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</si>
  <si>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</si>
  <si>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</si>
  <si>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</si>
  <si>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</si>
  <si>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</si>
  <si>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</si>
  <si>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</si>
  <si>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ABSECON CITY</t>
  </si>
  <si>
    <t>EGG HARBOR TWP</t>
  </si>
  <si>
    <t>GALLOWAY TWP</t>
  </si>
  <si>
    <t>MARGATE CITY</t>
  </si>
  <si>
    <t>EAST RUTHERFORD BORO</t>
  </si>
  <si>
    <t>FRANKLIN LAKES BORO</t>
  </si>
  <si>
    <t>LEONIA BORO</t>
  </si>
  <si>
    <t>LODI BORO</t>
  </si>
  <si>
    <t>LYNDHURST TWP</t>
  </si>
  <si>
    <t>NORTHVALE BORO</t>
  </si>
  <si>
    <t>PARAMUS BORO</t>
  </si>
  <si>
    <t>RIDGEFIELD BORO</t>
  </si>
  <si>
    <t>RIVER VALE TWP</t>
  </si>
  <si>
    <t>SADDLE BROOK TWP</t>
  </si>
  <si>
    <t>TEANECK TWP</t>
  </si>
  <si>
    <t>WALLINGTON BORO</t>
  </si>
  <si>
    <t>WESTWOOD BORO</t>
  </si>
  <si>
    <t>WYCKOFF TWP</t>
  </si>
  <si>
    <t>BORDENTOWN TWP</t>
  </si>
  <si>
    <t>DELRAN TWP</t>
  </si>
  <si>
    <t>MAPLE SHADE TWP</t>
  </si>
  <si>
    <t>MEDFORD TWP</t>
  </si>
  <si>
    <t>BERLIN BORO</t>
  </si>
  <si>
    <t>CAMDEN CITY</t>
  </si>
  <si>
    <t>GIBBSBORO BORO</t>
  </si>
  <si>
    <t>LINDENWOLD BORO</t>
  </si>
  <si>
    <t>PENNSAUKEN TWP</t>
  </si>
  <si>
    <t>WATERFORD TWP</t>
  </si>
  <si>
    <t>WINSLOW TWP</t>
  </si>
  <si>
    <t>BRIDGETON CITY</t>
  </si>
  <si>
    <t>CEDAR GROVE TWP</t>
  </si>
  <si>
    <t>NEWARK CITY</t>
  </si>
  <si>
    <t>NUTLEY TOWN</t>
  </si>
  <si>
    <t>WEST ORANGE TOWN</t>
  </si>
  <si>
    <t>FRANKLIN TWP</t>
  </si>
  <si>
    <t>WOOLWICH TWP</t>
  </si>
  <si>
    <t>BAYONNE CITY</t>
  </si>
  <si>
    <t>CLINTON TWP</t>
  </si>
  <si>
    <t>LAMBERTVILLE CITY</t>
  </si>
  <si>
    <t>RARITAN TWP</t>
  </si>
  <si>
    <t>EAST WINDSOR TWP</t>
  </si>
  <si>
    <t>HAMILTON TWP</t>
  </si>
  <si>
    <t>ROBBINSVILLE</t>
  </si>
  <si>
    <t>OLD BRIDGE TWP</t>
  </si>
  <si>
    <t>NORTH BRUNSWICK TWP</t>
  </si>
  <si>
    <t>SOUTH AMBOY CITY</t>
  </si>
  <si>
    <t>ASBURY PARK CITY</t>
  </si>
  <si>
    <t>BELMAR BORO</t>
  </si>
  <si>
    <t>BRIELLE BORO</t>
  </si>
  <si>
    <t>HOLMDEL TWP</t>
  </si>
  <si>
    <t>MARLBORO TWP</t>
  </si>
  <si>
    <t>MIDDLETOWN TWP</t>
  </si>
  <si>
    <t>MILLSTONE TWP</t>
  </si>
  <si>
    <t>NEPTUNE CITY BORO</t>
  </si>
  <si>
    <t>UNION BEACH BORO</t>
  </si>
  <si>
    <t>WALL TWP</t>
  </si>
  <si>
    <t>BUTLER BORO</t>
  </si>
  <si>
    <t>CHATHAM TWP</t>
  </si>
  <si>
    <t>KINNELON BORO</t>
  </si>
  <si>
    <t>MONTVILLE TWP</t>
  </si>
  <si>
    <t>MORRIS TWP</t>
  </si>
  <si>
    <t>MORRIS PLAINS BORO</t>
  </si>
  <si>
    <t>MOUNT ARLINGTON BORO</t>
  </si>
  <si>
    <t>RANDOLPH TWP</t>
  </si>
  <si>
    <t>RIVERDALE BORO</t>
  </si>
  <si>
    <t>ROCKAWAY TWP</t>
  </si>
  <si>
    <t>BRICK TWP</t>
  </si>
  <si>
    <t>DOVER TWP</t>
  </si>
  <si>
    <t>EAGLESWOOD TWP</t>
  </si>
  <si>
    <t>JACKSON TWP</t>
  </si>
  <si>
    <t>LITTLE EGG HARBOR TWP</t>
  </si>
  <si>
    <t>STAFFORD TWP</t>
  </si>
  <si>
    <t>CLIFTON CITY</t>
  </si>
  <si>
    <t>WEST MILFORD TWP</t>
  </si>
  <si>
    <t>PILESGROVE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</si>
  <si>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</si>
  <si>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</si>
  <si>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</si>
  <si>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</si>
  <si>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</si>
  <si>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</si>
  <si>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</si>
  <si>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LAFAYETTE TWP</t>
  </si>
  <si>
    <t>BERKELEY HEIGHTS TWP</t>
  </si>
  <si>
    <t>HILLSIDE TWP</t>
  </si>
  <si>
    <t>KENILWORTH BORO</t>
  </si>
  <si>
    <t>SCOTCH PLAINS TWP</t>
  </si>
  <si>
    <t>UNION TWP</t>
  </si>
  <si>
    <t>WHITE TWP</t>
  </si>
  <si>
    <t>EMERSON BORO</t>
  </si>
  <si>
    <t>EDGEWATER PARK TWP</t>
  </si>
  <si>
    <t>MANSFIELD TWP</t>
  </si>
  <si>
    <t>VOORHEES TWP</t>
  </si>
  <si>
    <t>OCEAN CITY</t>
  </si>
  <si>
    <t>WOODBINE BORO</t>
  </si>
  <si>
    <t>EAST ORANGE CITY</t>
  </si>
  <si>
    <t>CLAYTON BORO</t>
  </si>
  <si>
    <t>DEPTFORD TWP</t>
  </si>
  <si>
    <t>SECAUCUS TOWN</t>
  </si>
  <si>
    <t>LAKE COMO BORO</t>
  </si>
  <si>
    <t>FLORHAM PARK BORO</t>
  </si>
  <si>
    <t>LONG HILL TWP</t>
  </si>
  <si>
    <t>PATERSON CITY</t>
  </si>
  <si>
    <t>BERNARDSVILLE BORO</t>
  </si>
  <si>
    <t>SPARTA TWP</t>
  </si>
  <si>
    <t>SUMMIT CITY</t>
  </si>
  <si>
    <t>20160907</t>
  </si>
  <si>
    <t>LINWOOD CITY</t>
  </si>
  <si>
    <t>DUMONT BORO</t>
  </si>
  <si>
    <t>MONTVALE BORO</t>
  </si>
  <si>
    <t>RIDGEWOOD TOWNSHIP</t>
  </si>
  <si>
    <t>BURLINGTON CITY</t>
  </si>
  <si>
    <t>HARRISON TWP</t>
  </si>
  <si>
    <t>KEARNY TOWN</t>
  </si>
  <si>
    <t>EWING TWP</t>
  </si>
  <si>
    <t>HOPEWELL BORO</t>
  </si>
  <si>
    <t>NEPTUNE TWP</t>
  </si>
  <si>
    <t>PEQUANNOCK TWP</t>
  </si>
  <si>
    <t>SOMERVILLE BORO</t>
  </si>
  <si>
    <t>ANDOVER TWP</t>
  </si>
  <si>
    <t>SPRINGFIELD TWP</t>
  </si>
  <si>
    <t>MIDLAND PARK BORO</t>
  </si>
  <si>
    <t>WALDWICK BORO</t>
  </si>
  <si>
    <t>BORDENTOWN CITY</t>
  </si>
  <si>
    <t>EVESHAM TWP</t>
  </si>
  <si>
    <t>HAINESPORT TWP</t>
  </si>
  <si>
    <t>GLOUCESTER TWP</t>
  </si>
  <si>
    <t>SOMERDALE BORO</t>
  </si>
  <si>
    <t>LOWER TWP</t>
  </si>
  <si>
    <t>SOUTH ORANGE VILLAGE</t>
  </si>
  <si>
    <t>CLINTON TOWN</t>
  </si>
  <si>
    <t>MIDDLESEX BORO</t>
  </si>
  <si>
    <t>PLAINSBORO TWP</t>
  </si>
  <si>
    <t>WANAQUE BORO</t>
  </si>
  <si>
    <t>WARREN TWP</t>
  </si>
  <si>
    <t>PLAINFIELD CITY</t>
  </si>
  <si>
    <t>HACKETTSTOWN TOWN</t>
  </si>
  <si>
    <t>20161007</t>
  </si>
  <si>
    <t>20161107</t>
  </si>
  <si>
    <t>HAMMONTON TOWN</t>
  </si>
  <si>
    <t>NEW MILFORD BORO</t>
  </si>
  <si>
    <t>NORTH ARLINGTON BORO</t>
  </si>
  <si>
    <t>CINNAMINSON TWP</t>
  </si>
  <si>
    <t>OAKLYN BORO</t>
  </si>
  <si>
    <t>CAPE MAY CITY</t>
  </si>
  <si>
    <t>HARRISON TOWN</t>
  </si>
  <si>
    <t>MILFORD BORO</t>
  </si>
  <si>
    <t>FREEHOLD TWP</t>
  </si>
  <si>
    <t>ABERDEEN TWP</t>
  </si>
  <si>
    <t>TOTOWA BORO</t>
  </si>
  <si>
    <t>WESTFIELD TOWN</t>
  </si>
  <si>
    <t>KNOWLTON TWP</t>
  </si>
  <si>
    <t>Square feet of office space authorized by building permits, October 2016</t>
  </si>
  <si>
    <t>Source:  New Jersey Department of Community Affairs, 12/7/16</t>
  </si>
  <si>
    <t>October</t>
  </si>
  <si>
    <t xml:space="preserve"> October 2015</t>
  </si>
  <si>
    <t>Square feet of office space authorized by building permits, January-October 2016</t>
  </si>
  <si>
    <t>20161207</t>
  </si>
  <si>
    <t>20161121</t>
  </si>
  <si>
    <t>RIVER EDGE BORO</t>
  </si>
  <si>
    <t>WOODCLIFF LAKE BORO</t>
  </si>
  <si>
    <t>BELLEVILLE TOWN</t>
  </si>
  <si>
    <t>FAIRFIELD BORO</t>
  </si>
  <si>
    <t>EAST GREENWICH TWP</t>
  </si>
  <si>
    <t>METUCHEN BORO</t>
  </si>
  <si>
    <t>ATLANTIC HIGHLANDS BORO</t>
  </si>
  <si>
    <t>BEACH HAVEN BORO</t>
  </si>
  <si>
    <t>BLAIRSTOWN TWP</t>
  </si>
  <si>
    <t>Mssing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</si>
</sst>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zoomScalePageLayoutView="0" workbookViewId="0" topLeftCell="A1">
      <selection activeCell="A6" sqref="A6:E69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>
      <c r="A6" s="54" t="s">
        <v>34</v>
      </c>
      <c r="B6" s="55" t="s">
        <v>1761</v>
      </c>
      <c r="C6" s="56">
        <v>415557</v>
      </c>
      <c r="D6" s="56">
        <v>415557</v>
      </c>
      <c r="G6" s="54" t="s">
        <v>31</v>
      </c>
      <c r="H6" s="55" t="s">
        <v>1813</v>
      </c>
      <c r="I6" s="56">
        <v>2557</v>
      </c>
      <c r="J6" s="56">
        <v>1912</v>
      </c>
      <c r="K6" s="56">
        <v>645</v>
      </c>
    </row>
    <row r="7" spans="1:10" ht="12.75">
      <c r="A7" s="54" t="s">
        <v>52</v>
      </c>
      <c r="B7" s="55" t="s">
        <v>1814</v>
      </c>
      <c r="C7" s="56">
        <v>10596</v>
      </c>
      <c r="D7" s="56">
        <v>0</v>
      </c>
      <c r="E7" s="56">
        <v>10596</v>
      </c>
      <c r="G7" s="54" t="s">
        <v>34</v>
      </c>
      <c r="H7" s="55" t="s">
        <v>1761</v>
      </c>
      <c r="I7" s="56">
        <v>430140</v>
      </c>
      <c r="J7" s="56">
        <v>430140</v>
      </c>
    </row>
    <row r="8" spans="1:10" ht="12.75">
      <c r="A8" s="54" t="s">
        <v>61</v>
      </c>
      <c r="B8" s="55" t="s">
        <v>1815</v>
      </c>
      <c r="C8" s="56">
        <v>4691</v>
      </c>
      <c r="D8" s="56">
        <v>4691</v>
      </c>
      <c r="G8" s="54" t="s">
        <v>40</v>
      </c>
      <c r="H8" s="55" t="s">
        <v>1789</v>
      </c>
      <c r="I8" s="56">
        <v>100</v>
      </c>
      <c r="J8" s="56">
        <v>100</v>
      </c>
    </row>
    <row r="9" spans="1:10" ht="12.75">
      <c r="A9" s="54" t="s">
        <v>148</v>
      </c>
      <c r="B9" s="55" t="s">
        <v>1762</v>
      </c>
      <c r="C9" s="56">
        <v>17018</v>
      </c>
      <c r="D9" s="56">
        <v>17018</v>
      </c>
      <c r="G9" s="54" t="s">
        <v>43</v>
      </c>
      <c r="H9" s="55" t="s">
        <v>1756</v>
      </c>
      <c r="I9" s="56">
        <v>12318</v>
      </c>
      <c r="J9" s="56">
        <v>12318</v>
      </c>
    </row>
    <row r="10" spans="1:11" ht="12.75">
      <c r="A10" s="54" t="s">
        <v>202</v>
      </c>
      <c r="B10" s="55" t="s">
        <v>1922</v>
      </c>
      <c r="C10" s="56">
        <v>122108</v>
      </c>
      <c r="D10" s="56">
        <v>122108</v>
      </c>
      <c r="G10" s="54" t="s">
        <v>52</v>
      </c>
      <c r="H10" s="55" t="s">
        <v>1814</v>
      </c>
      <c r="I10" s="56">
        <v>63387</v>
      </c>
      <c r="J10" s="56">
        <v>41835</v>
      </c>
      <c r="K10" s="56">
        <v>21552</v>
      </c>
    </row>
    <row r="11" spans="1:10" ht="12.75">
      <c r="A11" s="54" t="s">
        <v>211</v>
      </c>
      <c r="B11" s="55" t="s">
        <v>1954</v>
      </c>
      <c r="C11" s="56">
        <v>0</v>
      </c>
      <c r="D11" s="56">
        <v>0</v>
      </c>
      <c r="G11" s="54" t="s">
        <v>61</v>
      </c>
      <c r="H11" s="55" t="s">
        <v>1815</v>
      </c>
      <c r="I11" s="56">
        <v>154589</v>
      </c>
      <c r="J11" s="56">
        <v>154589</v>
      </c>
    </row>
    <row r="12" spans="1:11" ht="12.75">
      <c r="A12" s="54" t="s">
        <v>247</v>
      </c>
      <c r="B12" s="55" t="s">
        <v>1923</v>
      </c>
      <c r="C12" s="56">
        <v>4888</v>
      </c>
      <c r="D12" s="56">
        <v>4888</v>
      </c>
      <c r="G12" s="54" t="s">
        <v>64</v>
      </c>
      <c r="H12" s="55" t="s">
        <v>1854</v>
      </c>
      <c r="I12" s="56">
        <v>5050</v>
      </c>
      <c r="K12" s="56">
        <v>5050</v>
      </c>
    </row>
    <row r="13" spans="1:11" ht="12.75">
      <c r="A13" s="54" t="s">
        <v>250</v>
      </c>
      <c r="B13" s="55" t="s">
        <v>1972</v>
      </c>
      <c r="C13" s="56">
        <v>650</v>
      </c>
      <c r="E13" s="56">
        <v>650</v>
      </c>
      <c r="G13" s="54" t="s">
        <v>67</v>
      </c>
      <c r="H13" s="55" t="s">
        <v>1952</v>
      </c>
      <c r="I13" s="56">
        <v>0</v>
      </c>
      <c r="K13" s="56">
        <v>0</v>
      </c>
    </row>
    <row r="14" spans="1:10" ht="12.75">
      <c r="A14" s="54" t="s">
        <v>265</v>
      </c>
      <c r="B14" s="55" t="s">
        <v>1826</v>
      </c>
      <c r="C14" s="56">
        <v>0</v>
      </c>
      <c r="D14" s="56">
        <v>0</v>
      </c>
      <c r="G14" s="54" t="s">
        <v>69</v>
      </c>
      <c r="H14" s="55" t="s">
        <v>1920</v>
      </c>
      <c r="I14" s="56">
        <v>16000</v>
      </c>
      <c r="J14" s="56">
        <v>16000</v>
      </c>
    </row>
    <row r="15" spans="1:10" ht="12.75">
      <c r="A15" s="54" t="s">
        <v>298</v>
      </c>
      <c r="B15" s="55" t="s">
        <v>1973</v>
      </c>
      <c r="C15" s="56">
        <v>8420</v>
      </c>
      <c r="D15" s="56">
        <v>8420</v>
      </c>
      <c r="G15" s="54" t="s">
        <v>74</v>
      </c>
      <c r="H15" s="55" t="s">
        <v>1816</v>
      </c>
      <c r="I15" s="56">
        <v>1155</v>
      </c>
      <c r="J15" s="56">
        <v>1155</v>
      </c>
    </row>
    <row r="16" spans="1:10" ht="12.75">
      <c r="A16" s="54" t="s">
        <v>325</v>
      </c>
      <c r="B16" s="55" t="s">
        <v>1793</v>
      </c>
      <c r="C16" s="56">
        <v>240</v>
      </c>
      <c r="D16" s="56">
        <v>240</v>
      </c>
      <c r="G16" s="54" t="s">
        <v>82</v>
      </c>
      <c r="H16" s="55" t="s">
        <v>1775</v>
      </c>
      <c r="I16" s="56">
        <v>1387</v>
      </c>
      <c r="J16" s="56">
        <v>1387</v>
      </c>
    </row>
    <row r="17" spans="1:11" ht="12.75">
      <c r="A17" s="54" t="s">
        <v>358</v>
      </c>
      <c r="B17" s="55" t="s">
        <v>1904</v>
      </c>
      <c r="C17" s="56">
        <v>0</v>
      </c>
      <c r="D17" s="56">
        <v>0</v>
      </c>
      <c r="G17" s="54" t="s">
        <v>124</v>
      </c>
      <c r="H17" s="55" t="s">
        <v>1921</v>
      </c>
      <c r="I17" s="56">
        <v>8730</v>
      </c>
      <c r="J17" s="56">
        <v>7668</v>
      </c>
      <c r="K17" s="56">
        <v>1062</v>
      </c>
    </row>
    <row r="18" spans="1:11" ht="12.75">
      <c r="A18" s="54" t="s">
        <v>375</v>
      </c>
      <c r="B18" s="55" t="s">
        <v>1741</v>
      </c>
      <c r="C18" s="56">
        <v>4400</v>
      </c>
      <c r="D18" s="56">
        <v>4400</v>
      </c>
      <c r="G18" s="54" t="s">
        <v>130</v>
      </c>
      <c r="H18" s="55" t="s">
        <v>1817</v>
      </c>
      <c r="I18" s="56">
        <v>13548</v>
      </c>
      <c r="J18" s="56">
        <v>13548</v>
      </c>
      <c r="K18" s="56">
        <v>0</v>
      </c>
    </row>
    <row r="19" spans="1:10" ht="12.75">
      <c r="A19" s="54" t="s">
        <v>446</v>
      </c>
      <c r="B19" s="55" t="s">
        <v>1836</v>
      </c>
      <c r="C19" s="56">
        <v>0</v>
      </c>
      <c r="D19" s="56">
        <v>0</v>
      </c>
      <c r="G19" s="54" t="s">
        <v>133</v>
      </c>
      <c r="H19" s="55" t="s">
        <v>1790</v>
      </c>
      <c r="I19" s="56">
        <v>5505</v>
      </c>
      <c r="J19" s="56">
        <v>5505</v>
      </c>
    </row>
    <row r="20" spans="1:11" ht="12.75">
      <c r="A20" s="54" t="s">
        <v>449</v>
      </c>
      <c r="B20" s="55" t="s">
        <v>1781</v>
      </c>
      <c r="C20" s="56">
        <v>3316</v>
      </c>
      <c r="D20" s="56">
        <v>3316</v>
      </c>
      <c r="G20" s="54" t="s">
        <v>136</v>
      </c>
      <c r="H20" s="55" t="s">
        <v>1902</v>
      </c>
      <c r="I20" s="56">
        <v>1488</v>
      </c>
      <c r="K20" s="56">
        <v>1488</v>
      </c>
    </row>
    <row r="21" spans="1:11" ht="12.75">
      <c r="A21" s="54" t="s">
        <v>539</v>
      </c>
      <c r="B21" s="55" t="s">
        <v>1957</v>
      </c>
      <c r="C21" s="56">
        <v>0</v>
      </c>
      <c r="E21" s="56">
        <v>0</v>
      </c>
      <c r="G21" s="54" t="s">
        <v>139</v>
      </c>
      <c r="H21" s="55" t="s">
        <v>1791</v>
      </c>
      <c r="I21" s="56">
        <v>3028</v>
      </c>
      <c r="J21" s="56">
        <v>2528</v>
      </c>
      <c r="K21" s="56">
        <v>500</v>
      </c>
    </row>
    <row r="22" spans="1:11" ht="12.75">
      <c r="A22" s="54" t="s">
        <v>581</v>
      </c>
      <c r="B22" s="55" t="s">
        <v>1907</v>
      </c>
      <c r="C22" s="56">
        <v>685</v>
      </c>
      <c r="E22" s="56">
        <v>685</v>
      </c>
      <c r="G22" s="54" t="s">
        <v>145</v>
      </c>
      <c r="H22" s="55" t="s">
        <v>1776</v>
      </c>
      <c r="I22" s="56">
        <v>0</v>
      </c>
      <c r="J22" s="56">
        <v>0</v>
      </c>
      <c r="K22" s="56">
        <v>0</v>
      </c>
    </row>
    <row r="23" spans="1:10" ht="12.75">
      <c r="A23" s="54" t="s">
        <v>584</v>
      </c>
      <c r="B23" s="55" t="s">
        <v>1842</v>
      </c>
      <c r="C23" s="56">
        <v>600</v>
      </c>
      <c r="D23" s="56">
        <v>600</v>
      </c>
      <c r="G23" s="54" t="s">
        <v>148</v>
      </c>
      <c r="H23" s="55" t="s">
        <v>1762</v>
      </c>
      <c r="I23" s="56">
        <v>23618</v>
      </c>
      <c r="J23" s="56">
        <v>23618</v>
      </c>
    </row>
    <row r="24" spans="1:11" ht="12.75">
      <c r="A24" s="54" t="s">
        <v>626</v>
      </c>
      <c r="B24" s="55" t="s">
        <v>1974</v>
      </c>
      <c r="C24" s="56">
        <v>788</v>
      </c>
      <c r="E24" s="56">
        <v>788</v>
      </c>
      <c r="G24" s="54" t="s">
        <v>154</v>
      </c>
      <c r="H24" s="55" t="s">
        <v>1818</v>
      </c>
      <c r="I24" s="56">
        <v>0</v>
      </c>
      <c r="K24" s="56">
        <v>0</v>
      </c>
    </row>
    <row r="25" spans="1:11" ht="12.75">
      <c r="A25" s="54" t="s">
        <v>641</v>
      </c>
      <c r="B25" s="55" t="s">
        <v>1975</v>
      </c>
      <c r="C25" s="56">
        <v>900</v>
      </c>
      <c r="D25" s="56">
        <v>900</v>
      </c>
      <c r="G25" s="54" t="s">
        <v>163</v>
      </c>
      <c r="H25" s="55" t="s">
        <v>1777</v>
      </c>
      <c r="I25" s="56">
        <v>30551</v>
      </c>
      <c r="J25" s="56">
        <v>26958</v>
      </c>
      <c r="K25" s="56">
        <v>3593</v>
      </c>
    </row>
    <row r="26" spans="1:10" ht="12.75">
      <c r="A26" s="54" t="s">
        <v>661</v>
      </c>
      <c r="B26" s="55" t="s">
        <v>1844</v>
      </c>
      <c r="C26" s="56">
        <v>0</v>
      </c>
      <c r="D26" s="56">
        <v>0</v>
      </c>
      <c r="E26" s="56">
        <v>0</v>
      </c>
      <c r="G26" s="54" t="s">
        <v>181</v>
      </c>
      <c r="H26" s="55" t="s">
        <v>1819</v>
      </c>
      <c r="I26" s="56">
        <v>0</v>
      </c>
      <c r="J26" s="56">
        <v>0</v>
      </c>
    </row>
    <row r="27" spans="1:11" ht="12.75">
      <c r="A27" s="54" t="s">
        <v>667</v>
      </c>
      <c r="B27" s="55" t="s">
        <v>1845</v>
      </c>
      <c r="C27" s="56">
        <v>1</v>
      </c>
      <c r="E27" s="56">
        <v>1</v>
      </c>
      <c r="G27" s="54" t="s">
        <v>187</v>
      </c>
      <c r="H27" s="55" t="s">
        <v>1820</v>
      </c>
      <c r="I27" s="56">
        <v>0</v>
      </c>
      <c r="K27" s="56">
        <v>0</v>
      </c>
    </row>
    <row r="28" spans="1:11" ht="12.75">
      <c r="A28" s="54" t="s">
        <v>694</v>
      </c>
      <c r="B28" s="55" t="s">
        <v>1976</v>
      </c>
      <c r="C28" s="56">
        <v>36552</v>
      </c>
      <c r="D28" s="56">
        <v>36552</v>
      </c>
      <c r="G28" s="54" t="s">
        <v>190</v>
      </c>
      <c r="H28" s="55" t="s">
        <v>1821</v>
      </c>
      <c r="I28" s="56">
        <v>28000</v>
      </c>
      <c r="J28" s="56">
        <v>28000</v>
      </c>
      <c r="K28" s="56">
        <v>0</v>
      </c>
    </row>
    <row r="29" spans="1:11" ht="12.75">
      <c r="A29" s="54" t="s">
        <v>700</v>
      </c>
      <c r="B29" s="55" t="s">
        <v>1847</v>
      </c>
      <c r="C29" s="56">
        <v>720</v>
      </c>
      <c r="D29" s="56">
        <v>720</v>
      </c>
      <c r="G29" s="54" t="s">
        <v>193</v>
      </c>
      <c r="H29" s="55" t="s">
        <v>1763</v>
      </c>
      <c r="I29" s="56">
        <v>7854</v>
      </c>
      <c r="J29" s="56">
        <v>7854</v>
      </c>
      <c r="K29" s="56">
        <v>0</v>
      </c>
    </row>
    <row r="30" spans="1:11" ht="12.75">
      <c r="A30" s="54" t="s">
        <v>708</v>
      </c>
      <c r="B30" s="55" t="s">
        <v>1925</v>
      </c>
      <c r="C30" s="56">
        <v>7996</v>
      </c>
      <c r="D30" s="56">
        <v>7996</v>
      </c>
      <c r="G30" s="54" t="s">
        <v>196</v>
      </c>
      <c r="H30" s="55" t="s">
        <v>1792</v>
      </c>
      <c r="I30" s="56">
        <v>118</v>
      </c>
      <c r="K30" s="56">
        <v>118</v>
      </c>
    </row>
    <row r="31" spans="1:11" ht="12.75">
      <c r="A31" s="54" t="s">
        <v>840</v>
      </c>
      <c r="B31" s="55" t="s">
        <v>1851</v>
      </c>
      <c r="C31" s="56">
        <v>1700</v>
      </c>
      <c r="E31" s="56">
        <v>1700</v>
      </c>
      <c r="G31" s="54" t="s">
        <v>199</v>
      </c>
      <c r="H31" s="55" t="s">
        <v>1934</v>
      </c>
      <c r="I31" s="56">
        <v>200</v>
      </c>
      <c r="K31" s="56">
        <v>200</v>
      </c>
    </row>
    <row r="32" spans="1:11" ht="12.75">
      <c r="A32" s="54" t="s">
        <v>876</v>
      </c>
      <c r="B32" s="55" t="s">
        <v>1854</v>
      </c>
      <c r="C32" s="56">
        <v>23042</v>
      </c>
      <c r="D32" s="56">
        <v>23042</v>
      </c>
      <c r="G32" s="54" t="s">
        <v>202</v>
      </c>
      <c r="H32" s="55" t="s">
        <v>1922</v>
      </c>
      <c r="I32" s="56">
        <v>127108</v>
      </c>
      <c r="J32" s="56">
        <v>122108</v>
      </c>
      <c r="K32" s="56">
        <v>5000</v>
      </c>
    </row>
    <row r="33" spans="1:10" ht="12.75">
      <c r="A33" s="54" t="s">
        <v>884</v>
      </c>
      <c r="B33" s="55" t="s">
        <v>1784</v>
      </c>
      <c r="C33" s="56">
        <v>0</v>
      </c>
      <c r="E33" s="56">
        <v>0</v>
      </c>
      <c r="G33" s="54" t="s">
        <v>208</v>
      </c>
      <c r="H33" s="55" t="s">
        <v>1953</v>
      </c>
      <c r="I33" s="56">
        <v>16082</v>
      </c>
      <c r="J33" s="56">
        <v>16082</v>
      </c>
    </row>
    <row r="34" spans="1:10" ht="12.75">
      <c r="A34" s="54" t="s">
        <v>886</v>
      </c>
      <c r="B34" s="55" t="s">
        <v>1730</v>
      </c>
      <c r="C34" s="56">
        <v>35040</v>
      </c>
      <c r="D34" s="56">
        <v>35040</v>
      </c>
      <c r="G34" s="54" t="s">
        <v>211</v>
      </c>
      <c r="H34" s="55" t="s">
        <v>1954</v>
      </c>
      <c r="I34" s="56">
        <v>5828</v>
      </c>
      <c r="J34" s="56">
        <v>5828</v>
      </c>
    </row>
    <row r="35" spans="1:11" ht="15">
      <c r="A35" s="96" t="s">
        <v>1733</v>
      </c>
      <c r="B35" s="55" t="s">
        <v>1752</v>
      </c>
      <c r="C35" s="56">
        <v>0</v>
      </c>
      <c r="E35" s="56">
        <v>0</v>
      </c>
      <c r="G35" s="54" t="s">
        <v>214</v>
      </c>
      <c r="H35" s="55" t="s">
        <v>1822</v>
      </c>
      <c r="I35" s="56">
        <v>3314</v>
      </c>
      <c r="K35" s="56">
        <v>3314</v>
      </c>
    </row>
    <row r="36" spans="1:11" ht="12.75">
      <c r="A36" s="54" t="s">
        <v>914</v>
      </c>
      <c r="B36" s="55" t="s">
        <v>1766</v>
      </c>
      <c r="C36" s="56">
        <v>112770</v>
      </c>
      <c r="D36" s="56">
        <v>112770</v>
      </c>
      <c r="G36" s="54" t="s">
        <v>232</v>
      </c>
      <c r="H36" s="55" t="s">
        <v>1823</v>
      </c>
      <c r="I36" s="56">
        <v>8237</v>
      </c>
      <c r="J36" s="56">
        <v>8237</v>
      </c>
      <c r="K36" s="56">
        <v>0</v>
      </c>
    </row>
    <row r="37" spans="1:10" ht="12.75">
      <c r="A37" s="54" t="s">
        <v>929</v>
      </c>
      <c r="B37" s="55" t="s">
        <v>1977</v>
      </c>
      <c r="C37" s="56">
        <v>182</v>
      </c>
      <c r="E37" s="56">
        <v>182</v>
      </c>
      <c r="G37" s="54" t="s">
        <v>241</v>
      </c>
      <c r="H37" s="55" t="s">
        <v>1824</v>
      </c>
      <c r="I37" s="56">
        <v>83085</v>
      </c>
      <c r="J37" s="56">
        <v>83085</v>
      </c>
    </row>
    <row r="38" spans="1:10" ht="12.75">
      <c r="A38" s="54" t="s">
        <v>943</v>
      </c>
      <c r="B38" s="55" t="s">
        <v>1857</v>
      </c>
      <c r="C38" s="56">
        <v>76559</v>
      </c>
      <c r="D38" s="56">
        <v>76559</v>
      </c>
      <c r="G38" s="54" t="s">
        <v>247</v>
      </c>
      <c r="H38" s="55" t="s">
        <v>1923</v>
      </c>
      <c r="I38" s="56">
        <v>8376</v>
      </c>
      <c r="J38" s="56">
        <v>8376</v>
      </c>
    </row>
    <row r="39" spans="1:11" ht="12.75">
      <c r="A39" s="54" t="s">
        <v>961</v>
      </c>
      <c r="B39" s="55" t="s">
        <v>1720</v>
      </c>
      <c r="C39" s="56">
        <v>0</v>
      </c>
      <c r="E39" s="56">
        <v>0</v>
      </c>
      <c r="G39" s="54" t="s">
        <v>250</v>
      </c>
      <c r="H39" s="55" t="s">
        <v>1972</v>
      </c>
      <c r="I39" s="56">
        <v>650</v>
      </c>
      <c r="K39" s="56">
        <v>650</v>
      </c>
    </row>
    <row r="40" spans="1:11" ht="12.75">
      <c r="A40" s="54" t="s">
        <v>973</v>
      </c>
      <c r="B40" s="55" t="s">
        <v>1742</v>
      </c>
      <c r="C40" s="56">
        <v>1627</v>
      </c>
      <c r="E40" s="56">
        <v>1627</v>
      </c>
      <c r="G40" s="54" t="s">
        <v>253</v>
      </c>
      <c r="H40" s="55" t="s">
        <v>1825</v>
      </c>
      <c r="I40" s="56">
        <v>54</v>
      </c>
      <c r="K40" s="56">
        <v>54</v>
      </c>
    </row>
    <row r="41" spans="1:11" ht="12.75">
      <c r="A41" s="54" t="s">
        <v>982</v>
      </c>
      <c r="B41" s="55" t="s">
        <v>1859</v>
      </c>
      <c r="C41" s="56">
        <v>0</v>
      </c>
      <c r="D41" s="56">
        <v>0</v>
      </c>
      <c r="G41" s="54" t="s">
        <v>265</v>
      </c>
      <c r="H41" s="55" t="s">
        <v>1826</v>
      </c>
      <c r="I41" s="56">
        <v>115646</v>
      </c>
      <c r="J41" s="56">
        <v>115646</v>
      </c>
      <c r="K41" s="56">
        <v>0</v>
      </c>
    </row>
    <row r="42" spans="1:11" ht="12.75">
      <c r="A42" s="54" t="s">
        <v>985</v>
      </c>
      <c r="B42" s="55" t="s">
        <v>1978</v>
      </c>
      <c r="C42" s="56">
        <v>17932</v>
      </c>
      <c r="D42" s="56">
        <v>17932</v>
      </c>
      <c r="G42" s="54" t="s">
        <v>274</v>
      </c>
      <c r="H42" s="55" t="s">
        <v>1827</v>
      </c>
      <c r="I42" s="56">
        <v>1176</v>
      </c>
      <c r="K42" s="56">
        <v>1176</v>
      </c>
    </row>
    <row r="43" spans="1:11" ht="12.75">
      <c r="A43" s="54" t="s">
        <v>1021</v>
      </c>
      <c r="B43" s="55" t="s">
        <v>1960</v>
      </c>
      <c r="C43" s="56">
        <v>7600</v>
      </c>
      <c r="D43" s="56">
        <v>7600</v>
      </c>
      <c r="G43" s="54" t="s">
        <v>286</v>
      </c>
      <c r="H43" s="55" t="s">
        <v>1935</v>
      </c>
      <c r="I43" s="56">
        <v>130</v>
      </c>
      <c r="K43" s="56">
        <v>130</v>
      </c>
    </row>
    <row r="44" spans="1:10" ht="12.75">
      <c r="A44" s="54" t="s">
        <v>1051</v>
      </c>
      <c r="B44" s="55" t="s">
        <v>1753</v>
      </c>
      <c r="C44" s="56">
        <v>0</v>
      </c>
      <c r="D44" s="56">
        <v>0</v>
      </c>
      <c r="G44" s="54" t="s">
        <v>289</v>
      </c>
      <c r="H44" s="55" t="s">
        <v>1828</v>
      </c>
      <c r="I44" s="56">
        <v>4912</v>
      </c>
      <c r="J44" s="56">
        <v>4912</v>
      </c>
    </row>
    <row r="45" spans="1:10" ht="12.75">
      <c r="A45" s="54" t="s">
        <v>1063</v>
      </c>
      <c r="B45" s="55" t="s">
        <v>1961</v>
      </c>
      <c r="C45" s="56">
        <v>40124</v>
      </c>
      <c r="D45" s="56">
        <v>40124</v>
      </c>
      <c r="G45" s="54" t="s">
        <v>295</v>
      </c>
      <c r="H45" s="55" t="s">
        <v>1829</v>
      </c>
      <c r="I45" s="56">
        <v>0</v>
      </c>
      <c r="J45" s="56">
        <v>0</v>
      </c>
    </row>
    <row r="46" spans="1:10" ht="12.75">
      <c r="A46" s="54" t="s">
        <v>1066</v>
      </c>
      <c r="B46" s="55" t="s">
        <v>1864</v>
      </c>
      <c r="C46" s="56">
        <v>1</v>
      </c>
      <c r="D46" s="56">
        <v>1</v>
      </c>
      <c r="G46" s="54" t="s">
        <v>298</v>
      </c>
      <c r="H46" s="55" t="s">
        <v>1973</v>
      </c>
      <c r="I46" s="56">
        <v>8420</v>
      </c>
      <c r="J46" s="56">
        <v>8420</v>
      </c>
    </row>
    <row r="47" spans="1:10" ht="12.75">
      <c r="A47" s="54" t="s">
        <v>1069</v>
      </c>
      <c r="B47" s="55" t="s">
        <v>1865</v>
      </c>
      <c r="C47" s="56">
        <v>9254</v>
      </c>
      <c r="D47" s="56">
        <v>9254</v>
      </c>
      <c r="G47" s="54" t="s">
        <v>304</v>
      </c>
      <c r="H47" s="55" t="s">
        <v>1830</v>
      </c>
      <c r="I47" s="56">
        <v>3488</v>
      </c>
      <c r="J47" s="56">
        <v>3488</v>
      </c>
    </row>
    <row r="48" spans="1:10" ht="12.75">
      <c r="A48" s="54" t="s">
        <v>1078</v>
      </c>
      <c r="B48" s="55" t="s">
        <v>1866</v>
      </c>
      <c r="C48" s="56">
        <v>2</v>
      </c>
      <c r="E48" s="56">
        <v>2</v>
      </c>
      <c r="G48" s="54" t="s">
        <v>313</v>
      </c>
      <c r="H48" s="55" t="s">
        <v>1936</v>
      </c>
      <c r="I48" s="56">
        <v>1</v>
      </c>
      <c r="J48" s="56">
        <v>1</v>
      </c>
    </row>
    <row r="49" spans="1:10" ht="12.75">
      <c r="A49" s="54" t="s">
        <v>1128</v>
      </c>
      <c r="B49" s="55" t="s">
        <v>1868</v>
      </c>
      <c r="C49" s="56">
        <v>14814</v>
      </c>
      <c r="D49" s="56">
        <v>14814</v>
      </c>
      <c r="G49" s="54" t="s">
        <v>316</v>
      </c>
      <c r="H49" s="55" t="s">
        <v>1831</v>
      </c>
      <c r="I49" s="56">
        <v>0</v>
      </c>
      <c r="J49" s="56">
        <v>0</v>
      </c>
    </row>
    <row r="50" spans="1:11" ht="12.75">
      <c r="A50" s="54" t="s">
        <v>1164</v>
      </c>
      <c r="B50" s="55" t="s">
        <v>1913</v>
      </c>
      <c r="C50" s="56">
        <v>0</v>
      </c>
      <c r="E50" s="56">
        <v>0</v>
      </c>
      <c r="G50" s="54" t="s">
        <v>319</v>
      </c>
      <c r="H50" s="55" t="s">
        <v>1924</v>
      </c>
      <c r="I50" s="56">
        <v>78</v>
      </c>
      <c r="K50" s="56">
        <v>78</v>
      </c>
    </row>
    <row r="51" spans="1:10" ht="12.75">
      <c r="A51" s="54" t="s">
        <v>1167</v>
      </c>
      <c r="B51" s="55" t="s">
        <v>1770</v>
      </c>
      <c r="C51" s="56">
        <v>84226</v>
      </c>
      <c r="D51" s="56">
        <v>80663</v>
      </c>
      <c r="E51" s="56">
        <v>3563</v>
      </c>
      <c r="G51" s="54" t="s">
        <v>325</v>
      </c>
      <c r="H51" s="55" t="s">
        <v>1793</v>
      </c>
      <c r="I51" s="56">
        <v>14240</v>
      </c>
      <c r="J51" s="56">
        <v>14240</v>
      </c>
    </row>
    <row r="52" spans="1:11" ht="12.75">
      <c r="A52" s="54" t="s">
        <v>1218</v>
      </c>
      <c r="B52" s="55" t="s">
        <v>1771</v>
      </c>
      <c r="C52" s="56">
        <v>160</v>
      </c>
      <c r="D52" s="56">
        <v>0</v>
      </c>
      <c r="E52" s="56">
        <v>160</v>
      </c>
      <c r="G52" s="54" t="s">
        <v>328</v>
      </c>
      <c r="H52" s="55" t="s">
        <v>1955</v>
      </c>
      <c r="I52" s="56">
        <v>1325</v>
      </c>
      <c r="K52" s="56">
        <v>1325</v>
      </c>
    </row>
    <row r="53" spans="1:10" ht="12.75">
      <c r="A53" s="54" t="s">
        <v>1236</v>
      </c>
      <c r="B53" s="55" t="s">
        <v>1878</v>
      </c>
      <c r="C53" s="56">
        <v>328</v>
      </c>
      <c r="E53" s="56">
        <v>328</v>
      </c>
      <c r="G53" s="54" t="s">
        <v>334</v>
      </c>
      <c r="H53" s="55" t="s">
        <v>1832</v>
      </c>
      <c r="I53" s="56">
        <v>0</v>
      </c>
      <c r="J53" s="56">
        <v>0</v>
      </c>
    </row>
    <row r="54" spans="1:10" ht="12.75">
      <c r="A54" s="54" t="s">
        <v>1256</v>
      </c>
      <c r="B54" s="55" t="s">
        <v>1979</v>
      </c>
      <c r="C54" s="56">
        <v>16748</v>
      </c>
      <c r="D54" s="56">
        <v>16748</v>
      </c>
      <c r="G54" s="54" t="s">
        <v>340</v>
      </c>
      <c r="H54" s="55" t="s">
        <v>1903</v>
      </c>
      <c r="I54" s="56">
        <v>1920</v>
      </c>
      <c r="J54" s="56">
        <v>1920</v>
      </c>
    </row>
    <row r="55" spans="1:10" ht="12.75">
      <c r="A55" s="54" t="s">
        <v>1265</v>
      </c>
      <c r="B55" s="55" t="s">
        <v>1879</v>
      </c>
      <c r="C55" s="56">
        <v>2226</v>
      </c>
      <c r="D55" s="56">
        <v>2226</v>
      </c>
      <c r="G55" s="54" t="s">
        <v>343</v>
      </c>
      <c r="H55" s="55" t="s">
        <v>1937</v>
      </c>
      <c r="I55" s="56">
        <v>13140</v>
      </c>
      <c r="J55" s="56">
        <v>13140</v>
      </c>
    </row>
    <row r="56" spans="1:10" ht="12.75">
      <c r="A56" s="54" t="s">
        <v>1288</v>
      </c>
      <c r="B56" s="55" t="s">
        <v>1731</v>
      </c>
      <c r="C56" s="56">
        <v>0</v>
      </c>
      <c r="D56" s="56">
        <v>0</v>
      </c>
      <c r="G56" s="54" t="s">
        <v>352</v>
      </c>
      <c r="H56" s="55" t="s">
        <v>1938</v>
      </c>
      <c r="I56" s="56">
        <v>11846</v>
      </c>
      <c r="J56" s="56">
        <v>11846</v>
      </c>
    </row>
    <row r="57" spans="1:10" ht="12.75">
      <c r="A57" s="54" t="s">
        <v>1335</v>
      </c>
      <c r="B57" s="55" t="s">
        <v>1884</v>
      </c>
      <c r="C57" s="56">
        <v>0</v>
      </c>
      <c r="D57" s="56">
        <v>0</v>
      </c>
      <c r="G57" s="54" t="s">
        <v>358</v>
      </c>
      <c r="H57" s="55" t="s">
        <v>1904</v>
      </c>
      <c r="I57" s="56">
        <v>4840</v>
      </c>
      <c r="J57" s="56">
        <v>4840</v>
      </c>
    </row>
    <row r="58" spans="1:10" ht="12.75">
      <c r="A58" s="54" t="s">
        <v>1350</v>
      </c>
      <c r="B58" s="55" t="s">
        <v>1885</v>
      </c>
      <c r="C58" s="56">
        <v>7125</v>
      </c>
      <c r="E58" s="56">
        <v>7125</v>
      </c>
      <c r="G58" s="54" t="s">
        <v>361</v>
      </c>
      <c r="H58" s="55" t="s">
        <v>1833</v>
      </c>
      <c r="I58" s="56">
        <v>9000</v>
      </c>
      <c r="J58" s="56">
        <v>9000</v>
      </c>
    </row>
    <row r="59" spans="1:11" ht="12.75">
      <c r="A59" s="54" t="s">
        <v>1386</v>
      </c>
      <c r="B59" s="55" t="s">
        <v>1811</v>
      </c>
      <c r="C59" s="56">
        <v>0</v>
      </c>
      <c r="D59" s="56">
        <v>0</v>
      </c>
      <c r="E59" s="56">
        <v>0</v>
      </c>
      <c r="G59" s="54" t="s">
        <v>363</v>
      </c>
      <c r="H59" s="55" t="s">
        <v>1834</v>
      </c>
      <c r="I59" s="56">
        <v>95</v>
      </c>
      <c r="K59" s="56">
        <v>95</v>
      </c>
    </row>
    <row r="60" spans="1:10" ht="12.75">
      <c r="A60" s="54" t="s">
        <v>1445</v>
      </c>
      <c r="B60" s="55" t="s">
        <v>1916</v>
      </c>
      <c r="C60" s="56">
        <v>0</v>
      </c>
      <c r="D60" s="56">
        <v>0</v>
      </c>
      <c r="G60" s="54" t="s">
        <v>369</v>
      </c>
      <c r="H60" s="55" t="s">
        <v>1778</v>
      </c>
      <c r="I60" s="56">
        <v>4</v>
      </c>
      <c r="J60" s="56">
        <v>4</v>
      </c>
    </row>
    <row r="61" spans="1:11" ht="12.75">
      <c r="A61" s="54" t="s">
        <v>1454</v>
      </c>
      <c r="B61" s="55" t="s">
        <v>1892</v>
      </c>
      <c r="C61" s="56">
        <v>2000</v>
      </c>
      <c r="E61" s="56">
        <v>2000</v>
      </c>
      <c r="G61" s="54" t="s">
        <v>375</v>
      </c>
      <c r="H61" s="55" t="s">
        <v>1741</v>
      </c>
      <c r="I61" s="56">
        <v>21998</v>
      </c>
      <c r="J61" s="56">
        <v>21998</v>
      </c>
      <c r="K61" s="56">
        <v>0</v>
      </c>
    </row>
    <row r="62" spans="1:10" ht="12.75">
      <c r="A62" s="54" t="s">
        <v>1460</v>
      </c>
      <c r="B62" s="55" t="s">
        <v>1847</v>
      </c>
      <c r="C62" s="56">
        <v>237495</v>
      </c>
      <c r="E62" s="56">
        <v>237495</v>
      </c>
      <c r="G62" s="54" t="s">
        <v>381</v>
      </c>
      <c r="H62" s="55" t="s">
        <v>1779</v>
      </c>
      <c r="I62" s="56">
        <v>4320</v>
      </c>
      <c r="J62" s="56">
        <v>4320</v>
      </c>
    </row>
    <row r="63" spans="1:10" ht="12.75">
      <c r="A63" s="54" t="s">
        <v>1474</v>
      </c>
      <c r="B63" s="55" t="s">
        <v>1894</v>
      </c>
      <c r="C63" s="56">
        <v>926</v>
      </c>
      <c r="D63" s="56">
        <v>926</v>
      </c>
      <c r="G63" s="54" t="s">
        <v>434</v>
      </c>
      <c r="H63" s="55" t="s">
        <v>1780</v>
      </c>
      <c r="I63" s="56">
        <v>6400</v>
      </c>
      <c r="J63" s="56">
        <v>6400</v>
      </c>
    </row>
    <row r="64" spans="1:10" ht="12.75">
      <c r="A64" s="54" t="s">
        <v>1572</v>
      </c>
      <c r="B64" s="55" t="s">
        <v>1896</v>
      </c>
      <c r="C64" s="56">
        <v>924</v>
      </c>
      <c r="E64" s="56">
        <v>924</v>
      </c>
      <c r="G64" s="54" t="s">
        <v>437</v>
      </c>
      <c r="H64" s="55" t="s">
        <v>1835</v>
      </c>
      <c r="I64" s="56">
        <v>1248</v>
      </c>
      <c r="J64" s="56">
        <v>1248</v>
      </c>
    </row>
    <row r="65" spans="1:10" ht="12.75">
      <c r="A65" s="54" t="s">
        <v>1575</v>
      </c>
      <c r="B65" s="55" t="s">
        <v>1812</v>
      </c>
      <c r="C65" s="56">
        <v>13065</v>
      </c>
      <c r="E65" s="56">
        <v>13065</v>
      </c>
      <c r="G65" s="54" t="s">
        <v>446</v>
      </c>
      <c r="H65" s="55" t="s">
        <v>1836</v>
      </c>
      <c r="I65" s="56">
        <v>306772</v>
      </c>
      <c r="J65" s="56">
        <v>306772</v>
      </c>
    </row>
    <row r="66" spans="1:11" ht="12.75">
      <c r="A66" s="54" t="s">
        <v>1590</v>
      </c>
      <c r="B66" s="55" t="s">
        <v>1897</v>
      </c>
      <c r="C66" s="56">
        <v>32551</v>
      </c>
      <c r="D66" s="56">
        <v>32551</v>
      </c>
      <c r="G66" s="54" t="s">
        <v>449</v>
      </c>
      <c r="H66" s="55" t="s">
        <v>1781</v>
      </c>
      <c r="I66" s="56">
        <v>115300</v>
      </c>
      <c r="J66" s="56">
        <v>112469</v>
      </c>
      <c r="K66" s="56">
        <v>2831</v>
      </c>
    </row>
    <row r="67" spans="1:10" ht="12.75">
      <c r="A67" s="54" t="s">
        <v>1625</v>
      </c>
      <c r="B67" s="55" t="s">
        <v>1900</v>
      </c>
      <c r="C67" s="56">
        <v>1770</v>
      </c>
      <c r="E67" s="56">
        <v>1770</v>
      </c>
      <c r="G67" s="54" t="s">
        <v>461</v>
      </c>
      <c r="H67" s="55" t="s">
        <v>1837</v>
      </c>
      <c r="I67" s="56">
        <v>10498</v>
      </c>
      <c r="J67" s="56">
        <v>10498</v>
      </c>
    </row>
    <row r="68" spans="1:11" ht="12.75">
      <c r="A68" s="54" t="s">
        <v>1642</v>
      </c>
      <c r="B68" s="55" t="s">
        <v>1980</v>
      </c>
      <c r="C68" s="56">
        <v>1</v>
      </c>
      <c r="E68" s="56">
        <v>1</v>
      </c>
      <c r="G68" s="54" t="s">
        <v>467</v>
      </c>
      <c r="H68" s="55" t="s">
        <v>1939</v>
      </c>
      <c r="I68" s="56">
        <v>7299</v>
      </c>
      <c r="K68" s="56">
        <v>7299</v>
      </c>
    </row>
    <row r="69" spans="1:11" ht="12.75">
      <c r="A69" s="54" t="s">
        <v>1695</v>
      </c>
      <c r="B69" s="55" t="s">
        <v>1721</v>
      </c>
      <c r="C69" s="56">
        <v>30946</v>
      </c>
      <c r="D69" s="56">
        <v>30946</v>
      </c>
      <c r="E69" s="56">
        <v>0</v>
      </c>
      <c r="G69" s="54" t="s">
        <v>488</v>
      </c>
      <c r="H69" s="55" t="s">
        <v>1838</v>
      </c>
      <c r="I69" s="56">
        <v>203</v>
      </c>
      <c r="J69" s="56">
        <v>0</v>
      </c>
      <c r="K69" s="56">
        <v>203</v>
      </c>
    </row>
    <row r="70" spans="7:11" ht="12.75">
      <c r="G70" s="54" t="s">
        <v>500</v>
      </c>
      <c r="H70" s="55" t="s">
        <v>1956</v>
      </c>
      <c r="I70" s="56">
        <v>2744</v>
      </c>
      <c r="K70" s="56">
        <v>2744</v>
      </c>
    </row>
    <row r="71" spans="7:10" ht="12.75">
      <c r="G71" s="54" t="s">
        <v>503</v>
      </c>
      <c r="H71" s="55" t="s">
        <v>1839</v>
      </c>
      <c r="I71" s="56">
        <v>0</v>
      </c>
      <c r="J71" s="56">
        <v>0</v>
      </c>
    </row>
    <row r="72" spans="7:10" ht="12.75">
      <c r="G72" s="54" t="s">
        <v>515</v>
      </c>
      <c r="H72" s="55" t="s">
        <v>1940</v>
      </c>
      <c r="I72" s="56">
        <v>1280</v>
      </c>
      <c r="J72" s="56">
        <v>1280</v>
      </c>
    </row>
    <row r="73" spans="7:10" ht="12.75">
      <c r="G73" s="54" t="s">
        <v>524</v>
      </c>
      <c r="H73" s="55" t="s">
        <v>1905</v>
      </c>
      <c r="I73" s="56">
        <v>7247</v>
      </c>
      <c r="J73" s="56">
        <v>7247</v>
      </c>
    </row>
    <row r="74" spans="7:10" ht="12.75">
      <c r="G74" s="54" t="s">
        <v>527</v>
      </c>
      <c r="H74" s="55" t="s">
        <v>1840</v>
      </c>
      <c r="I74" s="56">
        <v>560</v>
      </c>
      <c r="J74" s="56">
        <v>560</v>
      </c>
    </row>
    <row r="75" spans="7:11" ht="12.75">
      <c r="G75" s="54" t="s">
        <v>530</v>
      </c>
      <c r="H75" s="55" t="s">
        <v>1841</v>
      </c>
      <c r="I75" s="56">
        <v>952</v>
      </c>
      <c r="K75" s="56">
        <v>952</v>
      </c>
    </row>
    <row r="76" spans="7:11" ht="12.75">
      <c r="G76" s="54" t="s">
        <v>539</v>
      </c>
      <c r="H76" s="55" t="s">
        <v>1957</v>
      </c>
      <c r="I76" s="56">
        <v>180</v>
      </c>
      <c r="K76" s="56">
        <v>180</v>
      </c>
    </row>
    <row r="77" spans="7:10" ht="12.75">
      <c r="G77" s="54" t="s">
        <v>548</v>
      </c>
      <c r="H77" s="55" t="s">
        <v>1941</v>
      </c>
      <c r="I77" s="56">
        <v>7000</v>
      </c>
      <c r="J77" s="56">
        <v>7000</v>
      </c>
    </row>
    <row r="78" spans="7:11" ht="12.75">
      <c r="G78" s="54" t="s">
        <v>551</v>
      </c>
      <c r="H78" s="55" t="s">
        <v>1794</v>
      </c>
      <c r="I78" s="56">
        <v>61080</v>
      </c>
      <c r="J78" s="56">
        <v>54287</v>
      </c>
      <c r="K78" s="56">
        <v>6793</v>
      </c>
    </row>
    <row r="79" spans="7:10" ht="12.75">
      <c r="G79" s="54" t="s">
        <v>554</v>
      </c>
      <c r="H79" s="55" t="s">
        <v>1795</v>
      </c>
      <c r="I79" s="56">
        <v>0</v>
      </c>
      <c r="J79" s="56">
        <v>0</v>
      </c>
    </row>
    <row r="80" spans="7:10" ht="12.75">
      <c r="G80" s="54" t="s">
        <v>557</v>
      </c>
      <c r="H80" s="55" t="s">
        <v>1906</v>
      </c>
      <c r="I80" s="56">
        <v>15917</v>
      </c>
      <c r="J80" s="56">
        <v>15917</v>
      </c>
    </row>
    <row r="81" spans="7:10" ht="12.75">
      <c r="G81" s="54" t="s">
        <v>560</v>
      </c>
      <c r="H81" s="55" t="s">
        <v>1764</v>
      </c>
      <c r="I81" s="56">
        <v>22698</v>
      </c>
      <c r="J81" s="56">
        <v>22698</v>
      </c>
    </row>
    <row r="82" spans="7:10" ht="12.75">
      <c r="G82" s="54" t="s">
        <v>578</v>
      </c>
      <c r="H82" s="55" t="s">
        <v>1758</v>
      </c>
      <c r="I82" s="56">
        <v>9526</v>
      </c>
      <c r="J82" s="56">
        <v>9526</v>
      </c>
    </row>
    <row r="83" spans="7:11" ht="12.75">
      <c r="G83" s="54" t="s">
        <v>581</v>
      </c>
      <c r="H83" s="55" t="s">
        <v>1907</v>
      </c>
      <c r="I83" s="56">
        <v>3527</v>
      </c>
      <c r="J83" s="56">
        <v>3</v>
      </c>
      <c r="K83" s="56">
        <v>3524</v>
      </c>
    </row>
    <row r="84" spans="7:11" ht="12.75">
      <c r="G84" s="54" t="s">
        <v>584</v>
      </c>
      <c r="H84" s="55" t="s">
        <v>1842</v>
      </c>
      <c r="I84" s="56">
        <v>4752</v>
      </c>
      <c r="J84" s="56">
        <v>600</v>
      </c>
      <c r="K84" s="56">
        <v>4152</v>
      </c>
    </row>
    <row r="85" spans="7:10" ht="12.75">
      <c r="G85" s="54" t="s">
        <v>602</v>
      </c>
      <c r="H85" s="55" t="s">
        <v>1784</v>
      </c>
      <c r="I85" s="56">
        <v>13780</v>
      </c>
      <c r="J85" s="56">
        <v>13780</v>
      </c>
    </row>
    <row r="86" spans="7:11" ht="12.75">
      <c r="G86" s="54" t="s">
        <v>623</v>
      </c>
      <c r="H86" s="55" t="s">
        <v>1751</v>
      </c>
      <c r="I86" s="56">
        <v>18003</v>
      </c>
      <c r="J86" s="56">
        <v>168</v>
      </c>
      <c r="K86" s="56">
        <v>17835</v>
      </c>
    </row>
    <row r="87" spans="7:11" ht="12.75">
      <c r="G87" s="54" t="s">
        <v>626</v>
      </c>
      <c r="H87" s="55" t="s">
        <v>1974</v>
      </c>
      <c r="I87" s="56">
        <v>788</v>
      </c>
      <c r="K87" s="56">
        <v>788</v>
      </c>
    </row>
    <row r="88" spans="7:10" ht="12.75">
      <c r="G88" s="54" t="s">
        <v>633</v>
      </c>
      <c r="H88" s="55" t="s">
        <v>1843</v>
      </c>
      <c r="I88" s="56">
        <v>5594</v>
      </c>
      <c r="J88" s="56">
        <v>5594</v>
      </c>
    </row>
    <row r="89" spans="7:10" ht="12.75">
      <c r="G89" s="54" t="s">
        <v>636</v>
      </c>
      <c r="H89" s="55" t="s">
        <v>1908</v>
      </c>
      <c r="I89" s="56">
        <v>2078</v>
      </c>
      <c r="J89" s="56">
        <v>2078</v>
      </c>
    </row>
    <row r="90" spans="7:10" ht="12.75">
      <c r="G90" s="54" t="s">
        <v>641</v>
      </c>
      <c r="H90" s="55" t="s">
        <v>1975</v>
      </c>
      <c r="I90" s="56">
        <v>900</v>
      </c>
      <c r="J90" s="56">
        <v>900</v>
      </c>
    </row>
    <row r="91" spans="7:11" ht="12.75">
      <c r="G91" s="54" t="s">
        <v>652</v>
      </c>
      <c r="H91" s="55" t="s">
        <v>1782</v>
      </c>
      <c r="I91" s="56">
        <v>13912</v>
      </c>
      <c r="J91" s="56">
        <v>5585</v>
      </c>
      <c r="K91" s="56">
        <v>8327</v>
      </c>
    </row>
    <row r="92" spans="7:11" ht="12.75">
      <c r="G92" s="54" t="s">
        <v>661</v>
      </c>
      <c r="H92" s="55" t="s">
        <v>1844</v>
      </c>
      <c r="I92" s="56">
        <v>61060</v>
      </c>
      <c r="J92" s="56">
        <v>26756</v>
      </c>
      <c r="K92" s="56">
        <v>34304</v>
      </c>
    </row>
    <row r="93" spans="7:11" ht="12.75">
      <c r="G93" s="54" t="s">
        <v>667</v>
      </c>
      <c r="H93" s="55" t="s">
        <v>1845</v>
      </c>
      <c r="I93" s="56">
        <v>4525</v>
      </c>
      <c r="J93" s="56">
        <v>4524</v>
      </c>
      <c r="K93" s="56">
        <v>1</v>
      </c>
    </row>
    <row r="94" spans="7:11" ht="12.75">
      <c r="G94" s="54" t="s">
        <v>676</v>
      </c>
      <c r="H94" s="55" t="s">
        <v>1942</v>
      </c>
      <c r="I94" s="56">
        <v>1000</v>
      </c>
      <c r="K94" s="56">
        <v>1000</v>
      </c>
    </row>
    <row r="95" spans="7:11" ht="12.75">
      <c r="G95" s="54" t="s">
        <v>682</v>
      </c>
      <c r="H95" s="55" t="s">
        <v>1783</v>
      </c>
      <c r="I95" s="56">
        <v>1872</v>
      </c>
      <c r="K95" s="56">
        <v>1872</v>
      </c>
    </row>
    <row r="96" spans="7:10" ht="12.75">
      <c r="G96" s="54" t="s">
        <v>685</v>
      </c>
      <c r="H96" s="55" t="s">
        <v>1846</v>
      </c>
      <c r="I96" s="56">
        <v>0</v>
      </c>
      <c r="J96" s="56">
        <v>0</v>
      </c>
    </row>
    <row r="97" spans="7:10" ht="12.75">
      <c r="G97" s="54" t="s">
        <v>688</v>
      </c>
      <c r="H97" s="55" t="s">
        <v>1909</v>
      </c>
      <c r="I97" s="56">
        <v>6000</v>
      </c>
      <c r="J97" s="56">
        <v>6000</v>
      </c>
    </row>
    <row r="98" spans="7:10" ht="12.75">
      <c r="G98" s="54" t="s">
        <v>691</v>
      </c>
      <c r="H98" s="55" t="s">
        <v>1910</v>
      </c>
      <c r="I98" s="56">
        <v>0</v>
      </c>
      <c r="J98" s="56">
        <v>0</v>
      </c>
    </row>
    <row r="99" spans="7:10" ht="12.75">
      <c r="G99" s="54" t="s">
        <v>694</v>
      </c>
      <c r="H99" s="55" t="s">
        <v>1976</v>
      </c>
      <c r="I99" s="56">
        <v>36552</v>
      </c>
      <c r="J99" s="56">
        <v>36552</v>
      </c>
    </row>
    <row r="100" spans="7:11" ht="12.75">
      <c r="G100" s="54" t="s">
        <v>700</v>
      </c>
      <c r="H100" s="55" t="s">
        <v>1847</v>
      </c>
      <c r="I100" s="56">
        <v>3463</v>
      </c>
      <c r="J100" s="56">
        <v>720</v>
      </c>
      <c r="K100" s="56">
        <v>2743</v>
      </c>
    </row>
    <row r="101" spans="7:10" ht="12.75">
      <c r="G101" s="54" t="s">
        <v>708</v>
      </c>
      <c r="H101" s="55" t="s">
        <v>1925</v>
      </c>
      <c r="I101" s="56">
        <v>28153</v>
      </c>
      <c r="J101" s="56">
        <v>28153</v>
      </c>
    </row>
    <row r="102" spans="7:11" ht="12.75">
      <c r="G102" s="54" t="s">
        <v>714</v>
      </c>
      <c r="H102" s="55" t="s">
        <v>1796</v>
      </c>
      <c r="I102" s="56">
        <v>3000</v>
      </c>
      <c r="K102" s="56">
        <v>3000</v>
      </c>
    </row>
    <row r="103" spans="7:10" ht="12.75">
      <c r="G103" s="54" t="s">
        <v>726</v>
      </c>
      <c r="H103" s="55" t="s">
        <v>1797</v>
      </c>
      <c r="I103" s="56">
        <v>1749</v>
      </c>
      <c r="J103" s="56">
        <v>1749</v>
      </c>
    </row>
    <row r="104" spans="7:10" ht="12.75">
      <c r="G104" s="54" t="s">
        <v>737</v>
      </c>
      <c r="H104" s="55" t="s">
        <v>1755</v>
      </c>
      <c r="I104" s="56">
        <v>6000</v>
      </c>
      <c r="J104" s="56">
        <v>6000</v>
      </c>
    </row>
    <row r="105" spans="7:11" ht="12.75">
      <c r="G105" s="54" t="s">
        <v>748</v>
      </c>
      <c r="H105" s="55" t="s">
        <v>1798</v>
      </c>
      <c r="I105" s="56">
        <v>540</v>
      </c>
      <c r="K105" s="56">
        <v>540</v>
      </c>
    </row>
    <row r="106" spans="7:10" ht="12.75">
      <c r="G106" s="54" t="s">
        <v>754</v>
      </c>
      <c r="H106" s="55" t="s">
        <v>1848</v>
      </c>
      <c r="I106" s="56">
        <v>5120</v>
      </c>
      <c r="J106" s="56">
        <v>5120</v>
      </c>
    </row>
    <row r="107" spans="7:10" ht="12.75">
      <c r="G107" s="54" t="s">
        <v>757</v>
      </c>
      <c r="H107" s="55" t="s">
        <v>1849</v>
      </c>
      <c r="I107" s="56">
        <v>124839</v>
      </c>
      <c r="J107" s="56">
        <v>124839</v>
      </c>
    </row>
    <row r="108" spans="7:10" ht="12.75">
      <c r="G108" s="54" t="s">
        <v>766</v>
      </c>
      <c r="H108" s="55" t="s">
        <v>1958</v>
      </c>
      <c r="I108" s="56">
        <v>2636</v>
      </c>
      <c r="J108" s="56">
        <v>2636</v>
      </c>
    </row>
    <row r="109" spans="7:11" ht="12.75">
      <c r="G109" s="54" t="s">
        <v>772</v>
      </c>
      <c r="H109" s="55" t="s">
        <v>1765</v>
      </c>
      <c r="I109" s="56">
        <v>95500</v>
      </c>
      <c r="J109" s="56">
        <v>44658</v>
      </c>
      <c r="K109" s="56">
        <v>50842</v>
      </c>
    </row>
    <row r="110" spans="7:10" ht="12.75">
      <c r="G110" s="54" t="s">
        <v>775</v>
      </c>
      <c r="H110" s="55" t="s">
        <v>1926</v>
      </c>
      <c r="I110" s="56">
        <v>61411</v>
      </c>
      <c r="J110" s="56">
        <v>61411</v>
      </c>
    </row>
    <row r="111" spans="7:11" ht="12.75">
      <c r="G111" s="54" t="s">
        <v>778</v>
      </c>
      <c r="H111" s="55" t="s">
        <v>1757</v>
      </c>
      <c r="I111" s="56">
        <v>0</v>
      </c>
      <c r="J111" s="56">
        <v>0</v>
      </c>
      <c r="K111" s="56">
        <v>0</v>
      </c>
    </row>
    <row r="112" spans="7:11" ht="12.75">
      <c r="G112" s="54" t="s">
        <v>781</v>
      </c>
      <c r="H112" s="55" t="s">
        <v>1911</v>
      </c>
      <c r="I112" s="56">
        <v>1</v>
      </c>
      <c r="K112" s="56">
        <v>1</v>
      </c>
    </row>
    <row r="113" spans="7:11" ht="12.75">
      <c r="G113" s="54" t="s">
        <v>784</v>
      </c>
      <c r="H113" s="55" t="s">
        <v>1799</v>
      </c>
      <c r="I113" s="56">
        <v>624</v>
      </c>
      <c r="K113" s="56">
        <v>624</v>
      </c>
    </row>
    <row r="114" spans="7:10" ht="12.75">
      <c r="G114" s="54" t="s">
        <v>805</v>
      </c>
      <c r="H114" s="55" t="s">
        <v>1943</v>
      </c>
      <c r="I114" s="56">
        <v>389</v>
      </c>
      <c r="J114" s="56">
        <v>389</v>
      </c>
    </row>
    <row r="115" spans="7:10" ht="12.75">
      <c r="G115" s="54" t="s">
        <v>808</v>
      </c>
      <c r="H115" s="55" t="s">
        <v>1850</v>
      </c>
      <c r="I115" s="56">
        <v>1800</v>
      </c>
      <c r="J115" s="56">
        <v>1800</v>
      </c>
    </row>
    <row r="116" spans="7:11" ht="12.75">
      <c r="G116" s="54" t="s">
        <v>840</v>
      </c>
      <c r="H116" s="55" t="s">
        <v>1851</v>
      </c>
      <c r="I116" s="56">
        <v>1702</v>
      </c>
      <c r="K116" s="56">
        <v>1702</v>
      </c>
    </row>
    <row r="117" spans="7:11" ht="12.75">
      <c r="G117" s="54" t="s">
        <v>849</v>
      </c>
      <c r="H117" s="55" t="s">
        <v>1959</v>
      </c>
      <c r="I117" s="56">
        <v>1</v>
      </c>
      <c r="K117" s="56">
        <v>1</v>
      </c>
    </row>
    <row r="118" spans="7:11" ht="12.75">
      <c r="G118" s="54" t="s">
        <v>852</v>
      </c>
      <c r="H118" s="55" t="s">
        <v>1852</v>
      </c>
      <c r="I118" s="56">
        <v>4040</v>
      </c>
      <c r="J118" s="56">
        <v>2401</v>
      </c>
      <c r="K118" s="56">
        <v>1639</v>
      </c>
    </row>
    <row r="119" spans="7:11" ht="12.75">
      <c r="G119" s="54" t="s">
        <v>870</v>
      </c>
      <c r="H119" s="55" t="s">
        <v>1853</v>
      </c>
      <c r="I119" s="56">
        <v>25300</v>
      </c>
      <c r="J119" s="56">
        <v>0</v>
      </c>
      <c r="K119" s="56">
        <v>25300</v>
      </c>
    </row>
    <row r="120" spans="7:10" ht="12.75">
      <c r="G120" s="54" t="s">
        <v>873</v>
      </c>
      <c r="H120" s="55" t="s">
        <v>1927</v>
      </c>
      <c r="I120" s="56">
        <v>646</v>
      </c>
      <c r="J120" s="56">
        <v>646</v>
      </c>
    </row>
    <row r="121" spans="7:11" ht="12.75">
      <c r="G121" s="54" t="s">
        <v>876</v>
      </c>
      <c r="H121" s="55" t="s">
        <v>1854</v>
      </c>
      <c r="I121" s="56">
        <v>30750</v>
      </c>
      <c r="J121" s="56">
        <v>28542</v>
      </c>
      <c r="K121" s="56">
        <v>2208</v>
      </c>
    </row>
    <row r="122" spans="7:10" ht="12.75">
      <c r="G122" s="54" t="s">
        <v>881</v>
      </c>
      <c r="H122" s="55" t="s">
        <v>1928</v>
      </c>
      <c r="I122" s="56">
        <v>1022</v>
      </c>
      <c r="J122" s="56">
        <v>1022</v>
      </c>
    </row>
    <row r="123" spans="7:11" ht="12.75">
      <c r="G123" s="54" t="s">
        <v>884</v>
      </c>
      <c r="H123" s="55" t="s">
        <v>1784</v>
      </c>
      <c r="I123" s="56">
        <v>3526</v>
      </c>
      <c r="K123" s="56">
        <v>3526</v>
      </c>
    </row>
    <row r="124" spans="7:11" ht="12.75">
      <c r="G124" s="54" t="s">
        <v>886</v>
      </c>
      <c r="H124" s="55" t="s">
        <v>1730</v>
      </c>
      <c r="I124" s="56">
        <v>39645</v>
      </c>
      <c r="J124" s="56">
        <v>35616</v>
      </c>
      <c r="K124" s="56">
        <v>4029</v>
      </c>
    </row>
    <row r="125" spans="7:11" ht="12.75">
      <c r="G125" s="54" t="s">
        <v>894</v>
      </c>
      <c r="H125" s="55" t="s">
        <v>1800</v>
      </c>
      <c r="I125" s="56">
        <v>1176</v>
      </c>
      <c r="J125" s="56">
        <v>0</v>
      </c>
      <c r="K125" s="56">
        <v>1176</v>
      </c>
    </row>
    <row r="126" spans="7:10" ht="12.75">
      <c r="G126" s="54" t="s">
        <v>897</v>
      </c>
      <c r="H126" s="55" t="s">
        <v>1855</v>
      </c>
      <c r="I126" s="56">
        <v>10250</v>
      </c>
      <c r="J126" s="56">
        <v>10250</v>
      </c>
    </row>
    <row r="127" spans="7:10" ht="12.75">
      <c r="G127" s="54" t="s">
        <v>899</v>
      </c>
      <c r="H127" s="55" t="s">
        <v>1801</v>
      </c>
      <c r="I127" s="56">
        <v>0</v>
      </c>
      <c r="J127" s="56">
        <v>0</v>
      </c>
    </row>
    <row r="128" spans="7:11" ht="15">
      <c r="G128" s="96" t="s">
        <v>1733</v>
      </c>
      <c r="H128" s="55" t="s">
        <v>1752</v>
      </c>
      <c r="I128" s="56">
        <v>3538</v>
      </c>
      <c r="J128" s="56">
        <v>0</v>
      </c>
      <c r="K128" s="56">
        <v>3538</v>
      </c>
    </row>
    <row r="129" spans="7:11" ht="12.75">
      <c r="G129" s="54" t="s">
        <v>902</v>
      </c>
      <c r="H129" s="55" t="s">
        <v>1802</v>
      </c>
      <c r="I129" s="56">
        <v>8816</v>
      </c>
      <c r="J129" s="56">
        <v>5220</v>
      </c>
      <c r="K129" s="56">
        <v>3596</v>
      </c>
    </row>
    <row r="130" spans="7:10" ht="12.75">
      <c r="G130" s="54" t="s">
        <v>914</v>
      </c>
      <c r="H130" s="55" t="s">
        <v>1766</v>
      </c>
      <c r="I130" s="56">
        <v>188704</v>
      </c>
      <c r="J130" s="56">
        <v>188704</v>
      </c>
    </row>
    <row r="131" spans="7:11" ht="12.75">
      <c r="G131" s="54" t="s">
        <v>926</v>
      </c>
      <c r="H131" s="55" t="s">
        <v>1856</v>
      </c>
      <c r="I131" s="56">
        <v>34777</v>
      </c>
      <c r="J131" s="56">
        <v>28133</v>
      </c>
      <c r="K131" s="56">
        <v>6644</v>
      </c>
    </row>
    <row r="132" spans="7:11" ht="12.75">
      <c r="G132" s="54" t="s">
        <v>929</v>
      </c>
      <c r="H132" s="55" t="s">
        <v>1977</v>
      </c>
      <c r="I132" s="56">
        <v>182</v>
      </c>
      <c r="K132" s="56">
        <v>182</v>
      </c>
    </row>
    <row r="133" spans="7:11" ht="12.75">
      <c r="G133" s="54" t="s">
        <v>932</v>
      </c>
      <c r="H133" s="55" t="s">
        <v>1944</v>
      </c>
      <c r="I133" s="56">
        <v>273</v>
      </c>
      <c r="K133" s="56">
        <v>273</v>
      </c>
    </row>
    <row r="134" spans="7:11" ht="12.75">
      <c r="G134" s="54" t="s">
        <v>938</v>
      </c>
      <c r="H134" s="55" t="s">
        <v>1767</v>
      </c>
      <c r="I134" s="56">
        <v>47259</v>
      </c>
      <c r="J134" s="56">
        <v>39033</v>
      </c>
      <c r="K134" s="56">
        <v>8226</v>
      </c>
    </row>
    <row r="135" spans="7:11" ht="12.75">
      <c r="G135" s="54" t="s">
        <v>943</v>
      </c>
      <c r="H135" s="55" t="s">
        <v>1857</v>
      </c>
      <c r="I135" s="56">
        <v>124024</v>
      </c>
      <c r="J135" s="56">
        <v>104872</v>
      </c>
      <c r="K135" s="56">
        <v>19152</v>
      </c>
    </row>
    <row r="136" spans="7:11" ht="12.75">
      <c r="G136" s="54" t="s">
        <v>949</v>
      </c>
      <c r="H136" s="55" t="s">
        <v>1803</v>
      </c>
      <c r="I136" s="56">
        <v>0</v>
      </c>
      <c r="K136" s="56">
        <v>0</v>
      </c>
    </row>
    <row r="137" spans="7:10" ht="12.75">
      <c r="G137" s="54" t="s">
        <v>952</v>
      </c>
      <c r="H137" s="55" t="s">
        <v>1945</v>
      </c>
      <c r="I137" s="56">
        <v>0</v>
      </c>
      <c r="J137" s="56">
        <v>0</v>
      </c>
    </row>
    <row r="138" spans="7:10" ht="12.75">
      <c r="G138" s="54" t="s">
        <v>955</v>
      </c>
      <c r="H138" s="55" t="s">
        <v>1738</v>
      </c>
      <c r="I138" s="56">
        <v>0</v>
      </c>
      <c r="J138" s="56">
        <v>0</v>
      </c>
    </row>
    <row r="139" spans="7:11" ht="12.75">
      <c r="G139" s="54" t="s">
        <v>958</v>
      </c>
      <c r="H139" s="55" t="s">
        <v>1858</v>
      </c>
      <c r="I139" s="56">
        <v>0</v>
      </c>
      <c r="K139" s="56">
        <v>0</v>
      </c>
    </row>
    <row r="140" spans="7:11" ht="12.75">
      <c r="G140" s="54" t="s">
        <v>961</v>
      </c>
      <c r="H140" s="55" t="s">
        <v>1720</v>
      </c>
      <c r="I140" s="56">
        <v>369068</v>
      </c>
      <c r="J140" s="56">
        <v>145796</v>
      </c>
      <c r="K140" s="56">
        <v>223272</v>
      </c>
    </row>
    <row r="141" spans="7:11" ht="12.75">
      <c r="G141" s="54" t="s">
        <v>964</v>
      </c>
      <c r="H141" s="55" t="s">
        <v>1768</v>
      </c>
      <c r="I141" s="56">
        <v>57859</v>
      </c>
      <c r="J141" s="56">
        <v>57859</v>
      </c>
      <c r="K141" s="56">
        <v>0</v>
      </c>
    </row>
    <row r="142" spans="7:11" ht="12.75">
      <c r="G142" s="54" t="s">
        <v>973</v>
      </c>
      <c r="H142" s="55" t="s">
        <v>1742</v>
      </c>
      <c r="I142" s="56">
        <v>6010</v>
      </c>
      <c r="J142" s="56">
        <v>4383</v>
      </c>
      <c r="K142" s="56">
        <v>1627</v>
      </c>
    </row>
    <row r="143" spans="7:10" ht="12.75">
      <c r="G143" s="54" t="s">
        <v>982</v>
      </c>
      <c r="H143" s="55" t="s">
        <v>1859</v>
      </c>
      <c r="I143" s="56">
        <v>360</v>
      </c>
      <c r="J143" s="56">
        <v>360</v>
      </c>
    </row>
    <row r="144" spans="7:10" ht="12.75">
      <c r="G144" s="54" t="s">
        <v>985</v>
      </c>
      <c r="H144" s="55" t="s">
        <v>1978</v>
      </c>
      <c r="I144" s="56">
        <v>17932</v>
      </c>
      <c r="J144" s="56">
        <v>17932</v>
      </c>
    </row>
    <row r="145" spans="7:10" ht="12.75">
      <c r="G145" s="54" t="s">
        <v>991</v>
      </c>
      <c r="H145" s="55" t="s">
        <v>1860</v>
      </c>
      <c r="I145" s="56">
        <v>0</v>
      </c>
      <c r="J145" s="56">
        <v>0</v>
      </c>
    </row>
    <row r="146" spans="7:10" ht="12.75">
      <c r="G146" s="54" t="s">
        <v>997</v>
      </c>
      <c r="H146" s="55" t="s">
        <v>1861</v>
      </c>
      <c r="I146" s="56">
        <v>1</v>
      </c>
      <c r="J146" s="56">
        <v>1</v>
      </c>
    </row>
    <row r="147" spans="7:11" ht="12.75">
      <c r="G147" s="54" t="s">
        <v>1021</v>
      </c>
      <c r="H147" s="55" t="s">
        <v>1960</v>
      </c>
      <c r="I147" s="56">
        <v>19905</v>
      </c>
      <c r="J147" s="56">
        <v>7600</v>
      </c>
      <c r="K147" s="56">
        <v>12305</v>
      </c>
    </row>
    <row r="148" spans="7:10" ht="12.75">
      <c r="G148" s="54" t="s">
        <v>1027</v>
      </c>
      <c r="H148" s="55" t="s">
        <v>1862</v>
      </c>
      <c r="I148" s="56">
        <v>0</v>
      </c>
      <c r="J148" s="56">
        <v>0</v>
      </c>
    </row>
    <row r="149" spans="7:11" ht="12.75">
      <c r="G149" s="54" t="s">
        <v>1030</v>
      </c>
      <c r="H149" s="55" t="s">
        <v>1769</v>
      </c>
      <c r="I149" s="56">
        <v>142072</v>
      </c>
      <c r="J149" s="56">
        <v>141860</v>
      </c>
      <c r="K149" s="56">
        <v>212</v>
      </c>
    </row>
    <row r="150" spans="7:10" ht="12.75">
      <c r="G150" s="54" t="s">
        <v>1048</v>
      </c>
      <c r="H150" s="55" t="s">
        <v>1804</v>
      </c>
      <c r="I150" s="56">
        <v>1248</v>
      </c>
      <c r="J150" s="56">
        <v>1248</v>
      </c>
    </row>
    <row r="151" spans="7:11" ht="12.75">
      <c r="G151" s="54" t="s">
        <v>1051</v>
      </c>
      <c r="H151" s="55" t="s">
        <v>1753</v>
      </c>
      <c r="I151" s="56">
        <v>0</v>
      </c>
      <c r="J151" s="56">
        <v>0</v>
      </c>
      <c r="K151" s="56">
        <v>0</v>
      </c>
    </row>
    <row r="152" spans="7:11" ht="12.75">
      <c r="G152" s="54" t="s">
        <v>1057</v>
      </c>
      <c r="H152" s="55" t="s">
        <v>1863</v>
      </c>
      <c r="I152" s="56">
        <v>53901</v>
      </c>
      <c r="J152" s="56">
        <v>47398</v>
      </c>
      <c r="K152" s="56">
        <v>6503</v>
      </c>
    </row>
    <row r="153" spans="7:10" ht="12.75">
      <c r="G153" s="54" t="s">
        <v>1063</v>
      </c>
      <c r="H153" s="55" t="s">
        <v>1961</v>
      </c>
      <c r="I153" s="56">
        <v>40124</v>
      </c>
      <c r="J153" s="56">
        <v>40124</v>
      </c>
    </row>
    <row r="154" spans="7:11" ht="12.75">
      <c r="G154" s="54" t="s">
        <v>1066</v>
      </c>
      <c r="H154" s="55" t="s">
        <v>1864</v>
      </c>
      <c r="I154" s="56">
        <v>13200</v>
      </c>
      <c r="J154" s="56">
        <v>6200</v>
      </c>
      <c r="K154" s="56">
        <v>7000</v>
      </c>
    </row>
    <row r="155" spans="7:10" ht="12.75">
      <c r="G155" s="54" t="s">
        <v>1069</v>
      </c>
      <c r="H155" s="55" t="s">
        <v>1865</v>
      </c>
      <c r="I155" s="56">
        <v>9254</v>
      </c>
      <c r="J155" s="56">
        <v>9254</v>
      </c>
    </row>
    <row r="156" spans="7:10" ht="12.75">
      <c r="G156" s="54" t="s">
        <v>1075</v>
      </c>
      <c r="H156" s="55" t="s">
        <v>1929</v>
      </c>
      <c r="I156" s="56">
        <v>5350</v>
      </c>
      <c r="J156" s="56">
        <v>5350</v>
      </c>
    </row>
    <row r="157" spans="7:11" ht="12.75">
      <c r="G157" s="54" t="s">
        <v>1078</v>
      </c>
      <c r="H157" s="55" t="s">
        <v>1866</v>
      </c>
      <c r="I157" s="56">
        <v>101562</v>
      </c>
      <c r="K157" s="56">
        <v>101562</v>
      </c>
    </row>
    <row r="158" spans="7:11" ht="12.75">
      <c r="G158" s="54" t="s">
        <v>1114</v>
      </c>
      <c r="H158" s="55" t="s">
        <v>1912</v>
      </c>
      <c r="I158" s="56">
        <v>420</v>
      </c>
      <c r="K158" s="56">
        <v>420</v>
      </c>
    </row>
    <row r="159" spans="7:10" ht="12.75">
      <c r="G159" s="54" t="s">
        <v>1122</v>
      </c>
      <c r="H159" s="55" t="s">
        <v>1867</v>
      </c>
      <c r="I159" s="56">
        <v>2850</v>
      </c>
      <c r="J159" s="56">
        <v>2850</v>
      </c>
    </row>
    <row r="160" spans="7:10" ht="12.75">
      <c r="G160" s="54" t="s">
        <v>1128</v>
      </c>
      <c r="H160" s="55" t="s">
        <v>1868</v>
      </c>
      <c r="I160" s="56">
        <v>105694</v>
      </c>
      <c r="J160" s="56">
        <v>105694</v>
      </c>
    </row>
    <row r="161" spans="7:11" ht="12.75">
      <c r="G161" s="54" t="s">
        <v>1131</v>
      </c>
      <c r="H161" s="55" t="s">
        <v>1805</v>
      </c>
      <c r="I161" s="56">
        <v>3396</v>
      </c>
      <c r="J161" s="56">
        <v>3396</v>
      </c>
      <c r="K161" s="56">
        <v>0</v>
      </c>
    </row>
    <row r="162" spans="7:10" ht="12.75">
      <c r="G162" s="54" t="s">
        <v>1140</v>
      </c>
      <c r="H162" s="55" t="s">
        <v>1869</v>
      </c>
      <c r="I162" s="56">
        <v>5496</v>
      </c>
      <c r="J162" s="56">
        <v>5496</v>
      </c>
    </row>
    <row r="163" spans="7:11" ht="12.75">
      <c r="G163" s="54" t="s">
        <v>1146</v>
      </c>
      <c r="H163" s="55" t="s">
        <v>1870</v>
      </c>
      <c r="I163" s="56">
        <v>1283</v>
      </c>
      <c r="K163" s="56">
        <v>1283</v>
      </c>
    </row>
    <row r="164" spans="7:10" ht="12.75">
      <c r="G164" s="54" t="s">
        <v>1149</v>
      </c>
      <c r="H164" s="55" t="s">
        <v>1785</v>
      </c>
      <c r="I164" s="56">
        <v>64883</v>
      </c>
      <c r="J164" s="56">
        <v>64883</v>
      </c>
    </row>
    <row r="165" spans="7:11" ht="12.75">
      <c r="G165" s="54" t="s">
        <v>1164</v>
      </c>
      <c r="H165" s="55" t="s">
        <v>1913</v>
      </c>
      <c r="I165" s="56">
        <v>45</v>
      </c>
      <c r="K165" s="56">
        <v>45</v>
      </c>
    </row>
    <row r="166" spans="7:11" ht="12.75">
      <c r="G166" s="54" t="s">
        <v>1167</v>
      </c>
      <c r="H166" s="55" t="s">
        <v>1770</v>
      </c>
      <c r="I166" s="56">
        <v>110696</v>
      </c>
      <c r="J166" s="56">
        <v>107133</v>
      </c>
      <c r="K166" s="56">
        <v>3563</v>
      </c>
    </row>
    <row r="167" spans="7:11" ht="12.75">
      <c r="G167" s="54" t="s">
        <v>1173</v>
      </c>
      <c r="H167" s="55" t="s">
        <v>1806</v>
      </c>
      <c r="I167" s="56">
        <v>0</v>
      </c>
      <c r="K167" s="56">
        <v>0</v>
      </c>
    </row>
    <row r="168" spans="7:10" ht="12.75">
      <c r="G168" s="54" t="s">
        <v>1176</v>
      </c>
      <c r="H168" s="55" t="s">
        <v>1871</v>
      </c>
      <c r="I168" s="56">
        <v>0</v>
      </c>
      <c r="J168" s="56">
        <v>0</v>
      </c>
    </row>
    <row r="169" spans="7:10" ht="12.75">
      <c r="G169" s="54" t="s">
        <v>1182</v>
      </c>
      <c r="H169" s="55" t="s">
        <v>1807</v>
      </c>
      <c r="I169" s="56">
        <v>1870</v>
      </c>
      <c r="J169" s="56">
        <v>1870</v>
      </c>
    </row>
    <row r="170" spans="7:10" ht="12.75">
      <c r="G170" s="54" t="s">
        <v>1194</v>
      </c>
      <c r="H170" s="55" t="s">
        <v>1872</v>
      </c>
      <c r="I170" s="56">
        <v>1</v>
      </c>
      <c r="J170" s="56">
        <v>1</v>
      </c>
    </row>
    <row r="171" spans="7:10" ht="12.75">
      <c r="G171" s="54" t="s">
        <v>1197</v>
      </c>
      <c r="H171" s="55" t="s">
        <v>1873</v>
      </c>
      <c r="I171" s="56">
        <v>5740</v>
      </c>
      <c r="J171" s="56">
        <v>5740</v>
      </c>
    </row>
    <row r="172" spans="7:10" ht="12.75">
      <c r="G172" s="54" t="s">
        <v>1200</v>
      </c>
      <c r="H172" s="55" t="s">
        <v>1874</v>
      </c>
      <c r="I172" s="56">
        <v>2555</v>
      </c>
      <c r="J172" s="56">
        <v>2555</v>
      </c>
    </row>
    <row r="173" spans="7:11" ht="12.75">
      <c r="G173" s="54" t="s">
        <v>1203</v>
      </c>
      <c r="H173" s="55" t="s">
        <v>1754</v>
      </c>
      <c r="I173" s="56">
        <v>18576</v>
      </c>
      <c r="J173" s="56">
        <v>1</v>
      </c>
      <c r="K173" s="56">
        <v>18575</v>
      </c>
    </row>
    <row r="174" spans="7:11" ht="12.75">
      <c r="G174" s="54" t="s">
        <v>1209</v>
      </c>
      <c r="H174" s="55" t="s">
        <v>1875</v>
      </c>
      <c r="I174" s="56">
        <v>0</v>
      </c>
      <c r="K174" s="56">
        <v>0</v>
      </c>
    </row>
    <row r="175" spans="7:11" ht="12.75">
      <c r="G175" s="54" t="s">
        <v>1218</v>
      </c>
      <c r="H175" s="55" t="s">
        <v>1771</v>
      </c>
      <c r="I175" s="56">
        <v>69733</v>
      </c>
      <c r="J175" s="56">
        <v>69573</v>
      </c>
      <c r="K175" s="56">
        <v>160</v>
      </c>
    </row>
    <row r="176" spans="7:11" ht="12.75">
      <c r="G176" s="54" t="s">
        <v>1221</v>
      </c>
      <c r="H176" s="55" t="s">
        <v>1914</v>
      </c>
      <c r="I176" s="56">
        <v>4663</v>
      </c>
      <c r="K176" s="56">
        <v>4663</v>
      </c>
    </row>
    <row r="177" spans="7:11" ht="12.75">
      <c r="G177" s="54" t="s">
        <v>1224</v>
      </c>
      <c r="H177" s="55" t="s">
        <v>1930</v>
      </c>
      <c r="I177" s="56">
        <v>1943</v>
      </c>
      <c r="K177" s="56">
        <v>1943</v>
      </c>
    </row>
    <row r="178" spans="7:11" ht="12.75">
      <c r="G178" s="54" t="s">
        <v>1227</v>
      </c>
      <c r="H178" s="55" t="s">
        <v>1876</v>
      </c>
      <c r="I178" s="56">
        <v>13211</v>
      </c>
      <c r="J178" s="56">
        <v>12627</v>
      </c>
      <c r="K178" s="56">
        <v>584</v>
      </c>
    </row>
    <row r="179" spans="7:10" ht="12.75">
      <c r="G179" s="54" t="s">
        <v>1230</v>
      </c>
      <c r="H179" s="55" t="s">
        <v>1877</v>
      </c>
      <c r="I179" s="56">
        <v>0</v>
      </c>
      <c r="J179" s="56">
        <v>0</v>
      </c>
    </row>
    <row r="180" spans="7:11" ht="12.75">
      <c r="G180" s="54" t="s">
        <v>1236</v>
      </c>
      <c r="H180" s="55" t="s">
        <v>1878</v>
      </c>
      <c r="I180" s="56">
        <v>7128</v>
      </c>
      <c r="J180" s="56">
        <v>500</v>
      </c>
      <c r="K180" s="56">
        <v>6628</v>
      </c>
    </row>
    <row r="181" spans="7:11" ht="12.75">
      <c r="G181" s="54" t="s">
        <v>1253</v>
      </c>
      <c r="H181" s="55" t="s">
        <v>1808</v>
      </c>
      <c r="I181" s="56">
        <v>1074</v>
      </c>
      <c r="K181" s="56">
        <v>1074</v>
      </c>
    </row>
    <row r="182" spans="7:10" ht="12.75">
      <c r="G182" s="54" t="s">
        <v>1256</v>
      </c>
      <c r="H182" s="55" t="s">
        <v>1979</v>
      </c>
      <c r="I182" s="56">
        <v>16748</v>
      </c>
      <c r="J182" s="56">
        <v>16748</v>
      </c>
    </row>
    <row r="183" spans="7:11" ht="12.75">
      <c r="G183" s="54" t="s">
        <v>1262</v>
      </c>
      <c r="H183" s="55" t="s">
        <v>1809</v>
      </c>
      <c r="I183" s="56">
        <v>2240</v>
      </c>
      <c r="J183" s="56">
        <v>2000</v>
      </c>
      <c r="K183" s="56">
        <v>240</v>
      </c>
    </row>
    <row r="184" spans="7:11" ht="12.75">
      <c r="G184" s="54" t="s">
        <v>1265</v>
      </c>
      <c r="H184" s="55" t="s">
        <v>1879</v>
      </c>
      <c r="I184" s="56">
        <v>2546</v>
      </c>
      <c r="J184" s="56">
        <v>2226</v>
      </c>
      <c r="K184" s="56">
        <v>320</v>
      </c>
    </row>
    <row r="185" spans="7:10" ht="12.75">
      <c r="G185" s="54" t="s">
        <v>1268</v>
      </c>
      <c r="H185" s="55" t="s">
        <v>1880</v>
      </c>
      <c r="I185" s="56">
        <v>14116</v>
      </c>
      <c r="J185" s="56">
        <v>14116</v>
      </c>
    </row>
    <row r="186" spans="7:10" ht="12.75">
      <c r="G186" s="54" t="s">
        <v>1270</v>
      </c>
      <c r="H186" s="55" t="s">
        <v>1881</v>
      </c>
      <c r="I186" s="56">
        <v>10763</v>
      </c>
      <c r="J186" s="56">
        <v>10763</v>
      </c>
    </row>
    <row r="187" spans="7:10" ht="12.75">
      <c r="G187" s="54" t="s">
        <v>1279</v>
      </c>
      <c r="H187" s="55" t="s">
        <v>1882</v>
      </c>
      <c r="I187" s="56">
        <v>675</v>
      </c>
      <c r="J187" s="56">
        <v>675</v>
      </c>
    </row>
    <row r="188" spans="7:11" ht="12.75">
      <c r="G188" s="54" t="s">
        <v>1288</v>
      </c>
      <c r="H188" s="55" t="s">
        <v>1731</v>
      </c>
      <c r="I188" s="56">
        <v>239385</v>
      </c>
      <c r="J188" s="56">
        <v>239385</v>
      </c>
      <c r="K188" s="56">
        <v>0</v>
      </c>
    </row>
    <row r="189" spans="7:11" ht="12.75">
      <c r="G189" s="54" t="s">
        <v>1291</v>
      </c>
      <c r="H189" s="55" t="s">
        <v>1743</v>
      </c>
      <c r="I189" s="56">
        <v>658</v>
      </c>
      <c r="J189" s="56">
        <v>657</v>
      </c>
      <c r="K189" s="56">
        <v>1</v>
      </c>
    </row>
    <row r="190" spans="7:10" ht="12.75">
      <c r="G190" s="54" t="s">
        <v>1294</v>
      </c>
      <c r="H190" s="55" t="s">
        <v>1883</v>
      </c>
      <c r="I190" s="56">
        <v>17500</v>
      </c>
      <c r="J190" s="56">
        <v>17500</v>
      </c>
    </row>
    <row r="191" spans="7:10" ht="12.75">
      <c r="G191" s="54" t="s">
        <v>1335</v>
      </c>
      <c r="H191" s="55" t="s">
        <v>1884</v>
      </c>
      <c r="I191" s="56">
        <v>26273</v>
      </c>
      <c r="J191" s="56">
        <v>26273</v>
      </c>
    </row>
    <row r="192" spans="7:10" ht="12.75">
      <c r="G192" s="54" t="s">
        <v>1344</v>
      </c>
      <c r="H192" s="55" t="s">
        <v>1810</v>
      </c>
      <c r="I192" s="56">
        <v>21006</v>
      </c>
      <c r="J192" s="56">
        <v>21006</v>
      </c>
    </row>
    <row r="193" spans="7:11" ht="12.75">
      <c r="G193" s="54" t="s">
        <v>1350</v>
      </c>
      <c r="H193" s="55" t="s">
        <v>1885</v>
      </c>
      <c r="I193" s="56">
        <v>15908</v>
      </c>
      <c r="J193" s="56">
        <v>784</v>
      </c>
      <c r="K193" s="56">
        <v>15124</v>
      </c>
    </row>
    <row r="194" spans="7:11" ht="12.75">
      <c r="G194" s="54" t="s">
        <v>1359</v>
      </c>
      <c r="H194" s="55" t="s">
        <v>1786</v>
      </c>
      <c r="I194" s="56">
        <v>7</v>
      </c>
      <c r="K194" s="56">
        <v>7</v>
      </c>
    </row>
    <row r="195" spans="7:11" ht="12.75">
      <c r="G195" s="54" t="s">
        <v>1368</v>
      </c>
      <c r="H195" s="55" t="s">
        <v>1915</v>
      </c>
      <c r="I195" s="56">
        <v>21113</v>
      </c>
      <c r="J195" s="56">
        <v>11041</v>
      </c>
      <c r="K195" s="56">
        <v>10072</v>
      </c>
    </row>
    <row r="196" spans="7:11" ht="12.75">
      <c r="G196" s="54" t="s">
        <v>1380</v>
      </c>
      <c r="H196" s="55" t="s">
        <v>1962</v>
      </c>
      <c r="I196" s="56">
        <v>360</v>
      </c>
      <c r="K196" s="56">
        <v>360</v>
      </c>
    </row>
    <row r="197" spans="7:10" ht="12.75">
      <c r="G197" s="54" t="s">
        <v>1383</v>
      </c>
      <c r="H197" s="55" t="s">
        <v>1946</v>
      </c>
      <c r="I197" s="56">
        <v>0</v>
      </c>
      <c r="J197" s="56">
        <v>0</v>
      </c>
    </row>
    <row r="198" spans="7:11" ht="12.75">
      <c r="G198" s="54" t="s">
        <v>1386</v>
      </c>
      <c r="H198" s="55" t="s">
        <v>1811</v>
      </c>
      <c r="I198" s="56">
        <v>193872</v>
      </c>
      <c r="J198" s="56">
        <v>193872</v>
      </c>
      <c r="K198" s="56">
        <v>0</v>
      </c>
    </row>
    <row r="199" spans="7:10" ht="12.75">
      <c r="G199" s="54" t="s">
        <v>1389</v>
      </c>
      <c r="H199" s="55" t="s">
        <v>1886</v>
      </c>
      <c r="I199" s="56">
        <v>1340</v>
      </c>
      <c r="J199" s="56">
        <v>1340</v>
      </c>
    </row>
    <row r="200" spans="7:11" ht="12.75">
      <c r="G200" s="54" t="s">
        <v>1415</v>
      </c>
      <c r="H200" s="55" t="s">
        <v>1772</v>
      </c>
      <c r="I200" s="56">
        <v>0</v>
      </c>
      <c r="K200" s="56">
        <v>0</v>
      </c>
    </row>
    <row r="201" spans="7:10" ht="12.75">
      <c r="G201" s="54" t="s">
        <v>1418</v>
      </c>
      <c r="H201" s="55" t="s">
        <v>1887</v>
      </c>
      <c r="I201" s="56">
        <v>610</v>
      </c>
      <c r="J201" s="56">
        <v>610</v>
      </c>
    </row>
    <row r="202" spans="7:10" ht="12.75">
      <c r="G202" s="54" t="s">
        <v>1433</v>
      </c>
      <c r="H202" s="55" t="s">
        <v>1888</v>
      </c>
      <c r="I202" s="56">
        <v>1988</v>
      </c>
      <c r="J202" s="56">
        <v>1988</v>
      </c>
    </row>
    <row r="203" spans="7:10" ht="12.75">
      <c r="G203" s="54" t="s">
        <v>1439</v>
      </c>
      <c r="H203" s="55" t="s">
        <v>1889</v>
      </c>
      <c r="I203" s="56">
        <v>1440</v>
      </c>
      <c r="J203" s="56">
        <v>1440</v>
      </c>
    </row>
    <row r="204" spans="7:11" ht="12.75">
      <c r="G204" s="54" t="s">
        <v>1442</v>
      </c>
      <c r="H204" s="55" t="s">
        <v>1890</v>
      </c>
      <c r="I204" s="56">
        <v>28950</v>
      </c>
      <c r="K204" s="56">
        <v>28950</v>
      </c>
    </row>
    <row r="205" spans="7:10" ht="12.75">
      <c r="G205" s="54" t="s">
        <v>1445</v>
      </c>
      <c r="H205" s="55" t="s">
        <v>1916</v>
      </c>
      <c r="I205" s="56">
        <v>5000</v>
      </c>
      <c r="J205" s="56">
        <v>5000</v>
      </c>
    </row>
    <row r="206" spans="7:11" ht="12.75">
      <c r="G206" s="54" t="s">
        <v>1451</v>
      </c>
      <c r="H206" s="55" t="s">
        <v>1891</v>
      </c>
      <c r="I206" s="56">
        <v>155</v>
      </c>
      <c r="J206" s="56">
        <v>11</v>
      </c>
      <c r="K206" s="56">
        <v>144</v>
      </c>
    </row>
    <row r="207" spans="7:11" ht="12.75">
      <c r="G207" s="54" t="s">
        <v>1454</v>
      </c>
      <c r="H207" s="55" t="s">
        <v>1892</v>
      </c>
      <c r="I207" s="56">
        <v>15169</v>
      </c>
      <c r="J207" s="56">
        <v>13169</v>
      </c>
      <c r="K207" s="56">
        <v>2000</v>
      </c>
    </row>
    <row r="208" spans="7:11" ht="12.75">
      <c r="G208" s="54" t="s">
        <v>1460</v>
      </c>
      <c r="H208" s="55" t="s">
        <v>1847</v>
      </c>
      <c r="I208" s="56">
        <v>240380</v>
      </c>
      <c r="K208" s="56">
        <v>240380</v>
      </c>
    </row>
    <row r="209" spans="7:10" ht="12.75">
      <c r="G209" s="54" t="s">
        <v>1465</v>
      </c>
      <c r="H209" s="55" t="s">
        <v>1893</v>
      </c>
      <c r="I209" s="56">
        <v>1978</v>
      </c>
      <c r="J209" s="56">
        <v>1978</v>
      </c>
    </row>
    <row r="210" spans="7:11" ht="12.75">
      <c r="G210" s="54" t="s">
        <v>1474</v>
      </c>
      <c r="H210" s="55" t="s">
        <v>1894</v>
      </c>
      <c r="I210" s="56">
        <v>926</v>
      </c>
      <c r="J210" s="56">
        <v>926</v>
      </c>
      <c r="K210" s="56">
        <v>0</v>
      </c>
    </row>
    <row r="211" spans="7:11" ht="12.75">
      <c r="G211" s="54" t="s">
        <v>1477</v>
      </c>
      <c r="H211" s="55" t="s">
        <v>1773</v>
      </c>
      <c r="I211" s="56">
        <v>12324</v>
      </c>
      <c r="J211" s="56">
        <v>11540</v>
      </c>
      <c r="K211" s="56">
        <v>784</v>
      </c>
    </row>
    <row r="212" spans="7:10" ht="12.75">
      <c r="G212" s="54" t="s">
        <v>1488</v>
      </c>
      <c r="H212" s="55" t="s">
        <v>1931</v>
      </c>
      <c r="I212" s="56">
        <v>1632</v>
      </c>
      <c r="J212" s="56">
        <v>1632</v>
      </c>
    </row>
    <row r="213" spans="7:11" ht="12.75">
      <c r="G213" s="54" t="s">
        <v>1494</v>
      </c>
      <c r="H213" s="55" t="s">
        <v>1947</v>
      </c>
      <c r="I213" s="56">
        <v>17730</v>
      </c>
      <c r="J213" s="56">
        <v>15530</v>
      </c>
      <c r="K213" s="56">
        <v>2200</v>
      </c>
    </row>
    <row r="214" spans="7:11" ht="12.75">
      <c r="G214" s="54" t="s">
        <v>1503</v>
      </c>
      <c r="H214" s="55" t="s">
        <v>1932</v>
      </c>
      <c r="I214" s="56">
        <v>1</v>
      </c>
      <c r="K214" s="56">
        <v>1</v>
      </c>
    </row>
    <row r="215" spans="7:11" ht="12.75">
      <c r="G215" s="54" t="s">
        <v>1536</v>
      </c>
      <c r="H215" s="55" t="s">
        <v>1895</v>
      </c>
      <c r="I215" s="56">
        <v>22</v>
      </c>
      <c r="K215" s="56">
        <v>22</v>
      </c>
    </row>
    <row r="216" spans="7:10" ht="12.75">
      <c r="G216" s="54" t="s">
        <v>1551</v>
      </c>
      <c r="H216" s="55" t="s">
        <v>1917</v>
      </c>
      <c r="I216" s="56">
        <v>30409</v>
      </c>
      <c r="J216" s="56">
        <v>30409</v>
      </c>
    </row>
    <row r="217" spans="7:11" ht="12.75">
      <c r="G217" s="54" t="s">
        <v>1572</v>
      </c>
      <c r="H217" s="55" t="s">
        <v>1896</v>
      </c>
      <c r="I217" s="56">
        <v>5013</v>
      </c>
      <c r="K217" s="56">
        <v>5013</v>
      </c>
    </row>
    <row r="218" spans="7:11" ht="12.75">
      <c r="G218" s="54" t="s">
        <v>1575</v>
      </c>
      <c r="H218" s="55" t="s">
        <v>1812</v>
      </c>
      <c r="I218" s="56">
        <v>14165</v>
      </c>
      <c r="K218" s="56">
        <v>14165</v>
      </c>
    </row>
    <row r="219" spans="7:11" ht="12.75">
      <c r="G219" s="54" t="s">
        <v>1581</v>
      </c>
      <c r="H219" s="55" t="s">
        <v>1787</v>
      </c>
      <c r="I219" s="56">
        <v>36258</v>
      </c>
      <c r="J219" s="56">
        <v>33698</v>
      </c>
      <c r="K219" s="56">
        <v>2560</v>
      </c>
    </row>
    <row r="220" spans="7:10" ht="12.75">
      <c r="G220" s="54" t="s">
        <v>1590</v>
      </c>
      <c r="H220" s="55" t="s">
        <v>1897</v>
      </c>
      <c r="I220" s="56">
        <v>32551</v>
      </c>
      <c r="J220" s="56">
        <v>32551</v>
      </c>
    </row>
    <row r="221" spans="7:10" ht="12.75">
      <c r="G221" s="54" t="s">
        <v>1593</v>
      </c>
      <c r="H221" s="55" t="s">
        <v>1898</v>
      </c>
      <c r="I221" s="56">
        <v>8160</v>
      </c>
      <c r="J221" s="56">
        <v>8160</v>
      </c>
    </row>
    <row r="222" spans="7:11" ht="12.75">
      <c r="G222" s="54" t="s">
        <v>1596</v>
      </c>
      <c r="H222" s="55" t="s">
        <v>1774</v>
      </c>
      <c r="I222" s="56">
        <v>0</v>
      </c>
      <c r="K222" s="56">
        <v>0</v>
      </c>
    </row>
    <row r="223" spans="7:10" ht="12.75">
      <c r="G223" s="54" t="s">
        <v>1605</v>
      </c>
      <c r="H223" s="55" t="s">
        <v>1948</v>
      </c>
      <c r="I223" s="56">
        <v>344</v>
      </c>
      <c r="J223" s="56">
        <v>344</v>
      </c>
    </row>
    <row r="224" spans="7:10" ht="12.75">
      <c r="G224" s="54" t="s">
        <v>1617</v>
      </c>
      <c r="H224" s="55" t="s">
        <v>1899</v>
      </c>
      <c r="I224" s="56">
        <v>3178</v>
      </c>
      <c r="J224" s="56">
        <v>3178</v>
      </c>
    </row>
    <row r="225" spans="7:10" ht="12.75">
      <c r="G225" s="54" t="s">
        <v>1620</v>
      </c>
      <c r="H225" s="55" t="s">
        <v>1933</v>
      </c>
      <c r="I225" s="56">
        <v>768</v>
      </c>
      <c r="J225" s="56">
        <v>768</v>
      </c>
    </row>
    <row r="226" spans="7:10" ht="12.75">
      <c r="G226" s="54" t="s">
        <v>1622</v>
      </c>
      <c r="H226" s="55" t="s">
        <v>1918</v>
      </c>
      <c r="I226" s="56">
        <v>0</v>
      </c>
      <c r="J226" s="56">
        <v>0</v>
      </c>
    </row>
    <row r="227" spans="7:11" ht="12.75">
      <c r="G227" s="54" t="s">
        <v>1625</v>
      </c>
      <c r="H227" s="55" t="s">
        <v>1900</v>
      </c>
      <c r="I227" s="56">
        <v>13789</v>
      </c>
      <c r="J227" s="56">
        <v>2</v>
      </c>
      <c r="K227" s="56">
        <v>13787</v>
      </c>
    </row>
    <row r="228" spans="7:11" ht="12.75">
      <c r="G228" s="54" t="s">
        <v>1627</v>
      </c>
      <c r="H228" s="55" t="s">
        <v>1963</v>
      </c>
      <c r="I228" s="56">
        <v>11576</v>
      </c>
      <c r="K228" s="56">
        <v>11576</v>
      </c>
    </row>
    <row r="229" spans="7:11" ht="12.75">
      <c r="G229" s="54" t="s">
        <v>1633</v>
      </c>
      <c r="H229" s="55" t="s">
        <v>1788</v>
      </c>
      <c r="I229" s="56">
        <v>4</v>
      </c>
      <c r="K229" s="56">
        <v>4</v>
      </c>
    </row>
    <row r="230" spans="7:11" ht="12.75">
      <c r="G230" s="54" t="s">
        <v>1642</v>
      </c>
      <c r="H230" s="55" t="s">
        <v>1980</v>
      </c>
      <c r="I230" s="56">
        <v>1</v>
      </c>
      <c r="K230" s="56">
        <v>1</v>
      </c>
    </row>
    <row r="231" spans="7:10" ht="12.75">
      <c r="G231" s="54" t="s">
        <v>1652</v>
      </c>
      <c r="H231" s="55" t="s">
        <v>1949</v>
      </c>
      <c r="I231" s="56">
        <v>6446</v>
      </c>
      <c r="J231" s="56">
        <v>6446</v>
      </c>
    </row>
    <row r="232" spans="7:10" ht="12.75">
      <c r="G232" s="54" t="s">
        <v>1667</v>
      </c>
      <c r="H232" s="55" t="s">
        <v>1964</v>
      </c>
      <c r="I232" s="56">
        <v>5000</v>
      </c>
      <c r="J232" s="56">
        <v>5000</v>
      </c>
    </row>
    <row r="233" spans="7:10" ht="12.75">
      <c r="G233" s="54" t="s">
        <v>1691</v>
      </c>
      <c r="H233" s="55" t="s">
        <v>1755</v>
      </c>
      <c r="I233" s="56">
        <v>50005</v>
      </c>
      <c r="J233" s="56">
        <v>50005</v>
      </c>
    </row>
    <row r="234" spans="7:10" ht="12.75">
      <c r="G234" s="54" t="s">
        <v>1693</v>
      </c>
      <c r="H234" s="55" t="s">
        <v>1901</v>
      </c>
      <c r="I234" s="56">
        <v>7201</v>
      </c>
      <c r="J234" s="56">
        <v>7201</v>
      </c>
    </row>
    <row r="235" spans="7:11" ht="12.75">
      <c r="G235" s="54" t="s">
        <v>1695</v>
      </c>
      <c r="H235" s="55" t="s">
        <v>1721</v>
      </c>
      <c r="I235" s="56">
        <v>188652</v>
      </c>
      <c r="J235" s="56">
        <v>187152</v>
      </c>
      <c r="K235" s="56">
        <v>1500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1746</v>
      </c>
    </row>
    <row r="2" spans="1:16" ht="16.5" thickTop="1">
      <c r="A2" s="1" t="str">
        <f>office_ytd!A1</f>
        <v>Square feet of office space authorized by building permits, January-October 2016</v>
      </c>
      <c r="I2" s="107"/>
      <c r="J2" s="108" t="str">
        <f>A2</f>
        <v>Square feet of office space authorized by building permits, January-October 2016</v>
      </c>
      <c r="K2" s="109"/>
      <c r="L2" s="109"/>
      <c r="M2" s="109"/>
      <c r="N2" s="109"/>
      <c r="O2" s="109"/>
      <c r="P2" s="110"/>
    </row>
    <row r="3" spans="1:16" ht="15.75">
      <c r="A3" s="26" t="s">
        <v>1701</v>
      </c>
      <c r="I3" s="115"/>
      <c r="J3" s="88" t="str">
        <f>A3</f>
        <v>  Top municipalities</v>
      </c>
      <c r="K3" s="71"/>
      <c r="L3" s="71"/>
      <c r="M3" s="71"/>
      <c r="N3" s="71"/>
      <c r="O3" s="71"/>
      <c r="P3" s="116"/>
    </row>
    <row r="4" spans="1:16" ht="12.75">
      <c r="A4" s="5" t="str">
        <f>office!A2</f>
        <v>Source:  New Jersey Department of Community Affairs, 12/7/16</v>
      </c>
      <c r="I4" s="111"/>
      <c r="J4" s="59" t="str">
        <f>A4</f>
        <v>Source:  New Jersey Department of Community Affairs, 12/7/16</v>
      </c>
      <c r="K4" s="59"/>
      <c r="L4" s="59"/>
      <c r="M4" s="59"/>
      <c r="N4" s="59"/>
      <c r="O4" s="59"/>
      <c r="P4" s="112"/>
    </row>
    <row r="5" spans="1:16" ht="12.75">
      <c r="A5" s="5"/>
      <c r="I5" s="113"/>
      <c r="J5" s="89"/>
      <c r="K5" s="46"/>
      <c r="L5" s="46"/>
      <c r="M5" s="46"/>
      <c r="N5" s="46"/>
      <c r="O5" s="80"/>
      <c r="P5" s="191"/>
    </row>
    <row r="6" spans="9:16" ht="12.75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Bot="1" thickTop="1">
      <c r="A8" s="170" t="s">
        <v>35</v>
      </c>
      <c r="B8" s="170" t="s">
        <v>7</v>
      </c>
      <c r="C8" s="51">
        <v>430140</v>
      </c>
      <c r="D8" s="51">
        <v>430140</v>
      </c>
      <c r="E8" s="51">
        <v>0</v>
      </c>
      <c r="F8" s="10"/>
      <c r="G8" s="29"/>
      <c r="I8" s="113"/>
      <c r="J8" s="91">
        <v>1</v>
      </c>
      <c r="K8" s="82" t="str">
        <f aca="true" t="shared" si="0" ref="K8:K27">A8</f>
        <v>Atlantic City</v>
      </c>
      <c r="L8" s="82" t="str">
        <f aca="true" t="shared" si="1" ref="L8:O23">B8</f>
        <v>Atlantic</v>
      </c>
      <c r="M8" s="83">
        <f t="shared" si="1"/>
        <v>430140</v>
      </c>
      <c r="N8" s="83">
        <f t="shared" si="1"/>
        <v>430140</v>
      </c>
      <c r="O8" s="84">
        <f t="shared" si="1"/>
        <v>0</v>
      </c>
      <c r="P8" s="114"/>
    </row>
    <row r="9" spans="1:16" ht="13.5" thickBot="1">
      <c r="A9" s="170" t="s">
        <v>962</v>
      </c>
      <c r="B9" s="170" t="s">
        <v>18</v>
      </c>
      <c r="C9" s="51">
        <v>369068</v>
      </c>
      <c r="D9" s="51">
        <v>145796</v>
      </c>
      <c r="E9" s="51">
        <v>223272</v>
      </c>
      <c r="F9" s="10"/>
      <c r="G9" s="29"/>
      <c r="I9" s="113"/>
      <c r="J9" s="92">
        <v>2</v>
      </c>
      <c r="K9" s="85" t="str">
        <f t="shared" si="0"/>
        <v>South Brunswick Township</v>
      </c>
      <c r="L9" s="85" t="str">
        <f t="shared" si="1"/>
        <v>Middlesex</v>
      </c>
      <c r="M9" s="86">
        <f t="shared" si="1"/>
        <v>369068</v>
      </c>
      <c r="N9" s="86">
        <f t="shared" si="1"/>
        <v>145796</v>
      </c>
      <c r="O9" s="86">
        <f t="shared" si="1"/>
        <v>223272</v>
      </c>
      <c r="P9" s="114"/>
    </row>
    <row r="10" spans="1:16" ht="13.5" thickBot="1">
      <c r="A10" s="170" t="s">
        <v>447</v>
      </c>
      <c r="B10" s="170" t="s">
        <v>10</v>
      </c>
      <c r="C10" s="51">
        <v>306772</v>
      </c>
      <c r="D10" s="51">
        <v>306772</v>
      </c>
      <c r="E10" s="51">
        <v>0</v>
      </c>
      <c r="F10" s="10"/>
      <c r="G10" s="29"/>
      <c r="I10" s="113"/>
      <c r="J10" s="92">
        <v>3</v>
      </c>
      <c r="K10" s="85" t="str">
        <f t="shared" si="0"/>
        <v>Camden City</v>
      </c>
      <c r="L10" s="85" t="str">
        <f t="shared" si="1"/>
        <v>Camden</v>
      </c>
      <c r="M10" s="86">
        <f t="shared" si="1"/>
        <v>306772</v>
      </c>
      <c r="N10" s="86">
        <f t="shared" si="1"/>
        <v>306772</v>
      </c>
      <c r="O10" s="86">
        <f t="shared" si="1"/>
        <v>0</v>
      </c>
      <c r="P10" s="114"/>
    </row>
    <row r="11" spans="1:16" ht="13.5" thickBot="1">
      <c r="A11" s="170" t="s">
        <v>701</v>
      </c>
      <c r="B11" s="170" t="s">
        <v>24</v>
      </c>
      <c r="C11" s="51">
        <v>240380</v>
      </c>
      <c r="D11" s="51">
        <v>0</v>
      </c>
      <c r="E11" s="51">
        <v>240380</v>
      </c>
      <c r="F11" s="10"/>
      <c r="G11" s="29"/>
      <c r="I11" s="113"/>
      <c r="J11" s="92">
        <v>4</v>
      </c>
      <c r="K11" s="85" t="str">
        <f t="shared" si="0"/>
        <v>Franklin Township</v>
      </c>
      <c r="L11" s="85" t="str">
        <f t="shared" si="1"/>
        <v>Somerset</v>
      </c>
      <c r="M11" s="86">
        <f t="shared" si="1"/>
        <v>240380</v>
      </c>
      <c r="N11" s="86">
        <f t="shared" si="1"/>
        <v>0</v>
      </c>
      <c r="O11" s="86">
        <f t="shared" si="1"/>
        <v>240380</v>
      </c>
      <c r="P11" s="114"/>
    </row>
    <row r="12" spans="1:16" ht="13.5" thickBot="1">
      <c r="A12" s="170" t="s">
        <v>1289</v>
      </c>
      <c r="B12" s="170" t="s">
        <v>21</v>
      </c>
      <c r="C12" s="51">
        <v>239385</v>
      </c>
      <c r="D12" s="51">
        <v>239385</v>
      </c>
      <c r="E12" s="51">
        <v>0</v>
      </c>
      <c r="F12" s="27"/>
      <c r="G12" s="29"/>
      <c r="I12" s="113"/>
      <c r="J12" s="92">
        <v>5</v>
      </c>
      <c r="K12" s="85" t="str">
        <f t="shared" si="0"/>
        <v>Lakewood Township</v>
      </c>
      <c r="L12" s="85" t="str">
        <f t="shared" si="1"/>
        <v>Ocean</v>
      </c>
      <c r="M12" s="86">
        <f t="shared" si="1"/>
        <v>239385</v>
      </c>
      <c r="N12" s="86">
        <f t="shared" si="1"/>
        <v>239385</v>
      </c>
      <c r="O12" s="86">
        <f t="shared" si="1"/>
        <v>0</v>
      </c>
      <c r="P12" s="114"/>
    </row>
    <row r="13" spans="1:16" ht="13.5" thickBot="1">
      <c r="A13" s="170" t="s">
        <v>1387</v>
      </c>
      <c r="B13" s="170" t="s">
        <v>22</v>
      </c>
      <c r="C13" s="51">
        <v>193872</v>
      </c>
      <c r="D13" s="51">
        <v>193872</v>
      </c>
      <c r="E13" s="51">
        <v>0</v>
      </c>
      <c r="F13" s="10"/>
      <c r="G13" s="29"/>
      <c r="I13" s="113"/>
      <c r="J13" s="92">
        <v>6</v>
      </c>
      <c r="K13" s="85" t="str">
        <f t="shared" si="0"/>
        <v>Wayne Township</v>
      </c>
      <c r="L13" s="85" t="str">
        <f t="shared" si="1"/>
        <v>Passaic</v>
      </c>
      <c r="M13" s="86">
        <f t="shared" si="1"/>
        <v>193872</v>
      </c>
      <c r="N13" s="86">
        <f t="shared" si="1"/>
        <v>193872</v>
      </c>
      <c r="O13" s="86">
        <f t="shared" si="1"/>
        <v>0</v>
      </c>
      <c r="P13" s="114"/>
    </row>
    <row r="14" spans="1:16" ht="13.5" thickBot="1">
      <c r="A14" s="170" t="s">
        <v>915</v>
      </c>
      <c r="B14" s="170" t="s">
        <v>18</v>
      </c>
      <c r="C14" s="51">
        <v>188704</v>
      </c>
      <c r="D14" s="51">
        <v>188704</v>
      </c>
      <c r="E14" s="51">
        <v>0</v>
      </c>
      <c r="F14" s="10"/>
      <c r="G14" s="29"/>
      <c r="I14" s="113"/>
      <c r="J14" s="92">
        <v>7</v>
      </c>
      <c r="K14" s="85" t="str">
        <f t="shared" si="0"/>
        <v>Edison Township</v>
      </c>
      <c r="L14" s="85" t="str">
        <f t="shared" si="1"/>
        <v>Middlesex</v>
      </c>
      <c r="M14" s="86">
        <f t="shared" si="1"/>
        <v>188704</v>
      </c>
      <c r="N14" s="86">
        <f t="shared" si="1"/>
        <v>188704</v>
      </c>
      <c r="O14" s="86">
        <f t="shared" si="1"/>
        <v>0</v>
      </c>
      <c r="P14" s="114"/>
    </row>
    <row r="15" spans="1:16" ht="13.5" thickBot="1">
      <c r="A15" s="170" t="s">
        <v>62</v>
      </c>
      <c r="B15" s="170" t="s">
        <v>7</v>
      </c>
      <c r="C15" s="51">
        <v>154589</v>
      </c>
      <c r="D15" s="51">
        <v>154589</v>
      </c>
      <c r="E15" s="51">
        <v>0</v>
      </c>
      <c r="F15" s="10"/>
      <c r="G15" s="29"/>
      <c r="I15" s="113"/>
      <c r="J15" s="92">
        <v>8</v>
      </c>
      <c r="K15" s="85" t="str">
        <f t="shared" si="0"/>
        <v>Galloway Township</v>
      </c>
      <c r="L15" s="85" t="str">
        <f t="shared" si="1"/>
        <v>Atlantic</v>
      </c>
      <c r="M15" s="86">
        <f t="shared" si="1"/>
        <v>154589</v>
      </c>
      <c r="N15" s="86">
        <f t="shared" si="1"/>
        <v>154589</v>
      </c>
      <c r="O15" s="86">
        <f t="shared" si="1"/>
        <v>0</v>
      </c>
      <c r="P15" s="114"/>
    </row>
    <row r="16" spans="1:16" ht="13.5" thickBot="1">
      <c r="A16" s="170" t="s">
        <v>1031</v>
      </c>
      <c r="B16" s="170" t="s">
        <v>19</v>
      </c>
      <c r="C16" s="51">
        <v>142072</v>
      </c>
      <c r="D16" s="51">
        <v>141860</v>
      </c>
      <c r="E16" s="51">
        <v>212</v>
      </c>
      <c r="F16" s="10"/>
      <c r="G16" s="29"/>
      <c r="I16" s="113"/>
      <c r="J16" s="92">
        <v>9</v>
      </c>
      <c r="K16" s="85" t="str">
        <f t="shared" si="0"/>
        <v>Howell Township</v>
      </c>
      <c r="L16" s="85" t="str">
        <f t="shared" si="1"/>
        <v>Monmouth</v>
      </c>
      <c r="M16" s="86">
        <f t="shared" si="1"/>
        <v>142072</v>
      </c>
      <c r="N16" s="86">
        <f t="shared" si="1"/>
        <v>141860</v>
      </c>
      <c r="O16" s="86">
        <f t="shared" si="1"/>
        <v>212</v>
      </c>
      <c r="P16" s="114"/>
    </row>
    <row r="17" spans="1:16" ht="13.5" thickBot="1">
      <c r="A17" s="170" t="s">
        <v>203</v>
      </c>
      <c r="B17" s="170" t="s">
        <v>8</v>
      </c>
      <c r="C17" s="51">
        <v>127108</v>
      </c>
      <c r="D17" s="51">
        <v>122108</v>
      </c>
      <c r="E17" s="51">
        <v>5000</v>
      </c>
      <c r="F17" s="10"/>
      <c r="G17" s="29"/>
      <c r="I17" s="113"/>
      <c r="J17" s="92">
        <v>10</v>
      </c>
      <c r="K17" s="85" t="str">
        <f t="shared" si="0"/>
        <v>Montvale Borough</v>
      </c>
      <c r="L17" s="85" t="str">
        <f t="shared" si="1"/>
        <v>Bergen</v>
      </c>
      <c r="M17" s="86">
        <f t="shared" si="1"/>
        <v>127108</v>
      </c>
      <c r="N17" s="86">
        <f t="shared" si="1"/>
        <v>122108</v>
      </c>
      <c r="O17" s="86">
        <f t="shared" si="1"/>
        <v>5000</v>
      </c>
      <c r="P17" s="114"/>
    </row>
    <row r="18" spans="1:16" ht="13.5" thickBot="1">
      <c r="A18" s="170" t="s">
        <v>758</v>
      </c>
      <c r="B18" s="170" t="s">
        <v>15</v>
      </c>
      <c r="C18" s="51">
        <v>124839</v>
      </c>
      <c r="D18" s="51">
        <v>124839</v>
      </c>
      <c r="E18" s="51">
        <v>0</v>
      </c>
      <c r="F18" s="10"/>
      <c r="G18" s="29"/>
      <c r="I18" s="113"/>
      <c r="J18" s="92">
        <v>11</v>
      </c>
      <c r="K18" s="85" t="str">
        <f t="shared" si="0"/>
        <v>Bayonne City</v>
      </c>
      <c r="L18" s="85" t="str">
        <f t="shared" si="1"/>
        <v>Hudson</v>
      </c>
      <c r="M18" s="86">
        <f t="shared" si="1"/>
        <v>124839</v>
      </c>
      <c r="N18" s="86">
        <f t="shared" si="1"/>
        <v>124839</v>
      </c>
      <c r="O18" s="86">
        <f t="shared" si="1"/>
        <v>0</v>
      </c>
      <c r="P18" s="114"/>
    </row>
    <row r="19" spans="1:16" ht="13.5" thickBot="1">
      <c r="A19" s="170" t="s">
        <v>944</v>
      </c>
      <c r="B19" s="170" t="s">
        <v>18</v>
      </c>
      <c r="C19" s="51">
        <v>124024</v>
      </c>
      <c r="D19" s="51">
        <v>104872</v>
      </c>
      <c r="E19" s="51">
        <v>19152</v>
      </c>
      <c r="F19" s="10"/>
      <c r="G19" s="29"/>
      <c r="I19" s="113"/>
      <c r="J19" s="92">
        <v>12</v>
      </c>
      <c r="K19" s="85" t="str">
        <f t="shared" si="0"/>
        <v>North Brunswick Township</v>
      </c>
      <c r="L19" s="85" t="str">
        <f t="shared" si="1"/>
        <v>Middlesex</v>
      </c>
      <c r="M19" s="86">
        <f t="shared" si="1"/>
        <v>124024</v>
      </c>
      <c r="N19" s="86">
        <f t="shared" si="1"/>
        <v>104872</v>
      </c>
      <c r="O19" s="86">
        <f t="shared" si="1"/>
        <v>19152</v>
      </c>
      <c r="P19" s="114"/>
    </row>
    <row r="20" spans="1:16" ht="13.5" thickBot="1">
      <c r="A20" s="170" t="s">
        <v>266</v>
      </c>
      <c r="B20" s="170" t="s">
        <v>8</v>
      </c>
      <c r="C20" s="51">
        <v>115646</v>
      </c>
      <c r="D20" s="51">
        <v>115646</v>
      </c>
      <c r="E20" s="51">
        <v>0</v>
      </c>
      <c r="F20" s="27"/>
      <c r="G20" s="29"/>
      <c r="I20" s="113"/>
      <c r="J20" s="92">
        <v>13</v>
      </c>
      <c r="K20" s="85" t="str">
        <f t="shared" si="0"/>
        <v>Saddle Brook Township</v>
      </c>
      <c r="L20" s="85" t="str">
        <f t="shared" si="1"/>
        <v>Bergen</v>
      </c>
      <c r="M20" s="86">
        <f t="shared" si="1"/>
        <v>115646</v>
      </c>
      <c r="N20" s="86">
        <f t="shared" si="1"/>
        <v>115646</v>
      </c>
      <c r="O20" s="86">
        <f t="shared" si="1"/>
        <v>0</v>
      </c>
      <c r="P20" s="114"/>
    </row>
    <row r="21" spans="1:16" ht="13.5" thickBot="1">
      <c r="A21" s="170" t="s">
        <v>450</v>
      </c>
      <c r="B21" s="170" t="s">
        <v>10</v>
      </c>
      <c r="C21" s="51">
        <v>115300</v>
      </c>
      <c r="D21" s="51">
        <v>112469</v>
      </c>
      <c r="E21" s="51">
        <v>2831</v>
      </c>
      <c r="F21" s="10"/>
      <c r="G21" s="29"/>
      <c r="I21" s="113"/>
      <c r="J21" s="92">
        <v>14</v>
      </c>
      <c r="K21" s="85" t="str">
        <f t="shared" si="0"/>
        <v>Cherry Hill Township</v>
      </c>
      <c r="L21" s="85" t="str">
        <f t="shared" si="1"/>
        <v>Camden</v>
      </c>
      <c r="M21" s="86">
        <f t="shared" si="1"/>
        <v>115300</v>
      </c>
      <c r="N21" s="86">
        <f t="shared" si="1"/>
        <v>112469</v>
      </c>
      <c r="O21" s="86">
        <f t="shared" si="1"/>
        <v>2831</v>
      </c>
      <c r="P21" s="114"/>
    </row>
    <row r="22" spans="1:16" ht="13.5" thickBot="1">
      <c r="A22" s="170" t="s">
        <v>1168</v>
      </c>
      <c r="B22" s="170" t="s">
        <v>20</v>
      </c>
      <c r="C22" s="51">
        <v>110696</v>
      </c>
      <c r="D22" s="51">
        <v>107133</v>
      </c>
      <c r="E22" s="51">
        <v>3563</v>
      </c>
      <c r="F22" s="10"/>
      <c r="G22" s="29"/>
      <c r="I22" s="113"/>
      <c r="J22" s="92">
        <v>15</v>
      </c>
      <c r="K22" s="85" t="str">
        <f t="shared" si="0"/>
        <v>Hanover Township</v>
      </c>
      <c r="L22" s="85" t="str">
        <f t="shared" si="1"/>
        <v>Morris</v>
      </c>
      <c r="M22" s="86">
        <f t="shared" si="1"/>
        <v>110696</v>
      </c>
      <c r="N22" s="86">
        <f t="shared" si="1"/>
        <v>107133</v>
      </c>
      <c r="O22" s="86">
        <f t="shared" si="1"/>
        <v>3563</v>
      </c>
      <c r="P22" s="114"/>
    </row>
    <row r="23" spans="1:16" ht="13.5" thickBot="1">
      <c r="A23" s="170" t="s">
        <v>1129</v>
      </c>
      <c r="B23" s="170" t="s">
        <v>19</v>
      </c>
      <c r="C23" s="51">
        <v>105694</v>
      </c>
      <c r="D23" s="51">
        <v>105694</v>
      </c>
      <c r="E23" s="51">
        <v>0</v>
      </c>
      <c r="F23" s="10"/>
      <c r="G23" s="18"/>
      <c r="I23" s="113"/>
      <c r="J23" s="92">
        <v>16</v>
      </c>
      <c r="K23" s="85" t="str">
        <f t="shared" si="0"/>
        <v>Wall Township</v>
      </c>
      <c r="L23" s="85" t="str">
        <f t="shared" si="1"/>
        <v>Monmouth</v>
      </c>
      <c r="M23" s="86">
        <f t="shared" si="1"/>
        <v>105694</v>
      </c>
      <c r="N23" s="86">
        <f t="shared" si="1"/>
        <v>105694</v>
      </c>
      <c r="O23" s="86">
        <f t="shared" si="1"/>
        <v>0</v>
      </c>
      <c r="P23" s="114"/>
    </row>
    <row r="24" spans="1:16" ht="13.5" thickBot="1">
      <c r="A24" s="170" t="s">
        <v>1079</v>
      </c>
      <c r="B24" s="170" t="s">
        <v>19</v>
      </c>
      <c r="C24" s="51">
        <v>101562</v>
      </c>
      <c r="D24" s="51">
        <v>0</v>
      </c>
      <c r="E24" s="51">
        <v>101562</v>
      </c>
      <c r="F24" s="10"/>
      <c r="G24" s="29"/>
      <c r="I24" s="113"/>
      <c r="J24" s="92">
        <v>17</v>
      </c>
      <c r="K24" s="85" t="str">
        <f t="shared" si="0"/>
        <v>Neptune City Borough</v>
      </c>
      <c r="L24" s="85" t="str">
        <f aca="true" t="shared" si="2" ref="L24:O27">B24</f>
        <v>Monmouth</v>
      </c>
      <c r="M24" s="86">
        <f t="shared" si="2"/>
        <v>101562</v>
      </c>
      <c r="N24" s="86">
        <f t="shared" si="2"/>
        <v>0</v>
      </c>
      <c r="O24" s="86">
        <f t="shared" si="2"/>
        <v>101562</v>
      </c>
      <c r="P24" s="114"/>
    </row>
    <row r="25" spans="1:16" ht="13.5" thickBot="1">
      <c r="A25" s="170" t="s">
        <v>773</v>
      </c>
      <c r="B25" s="170" t="s">
        <v>15</v>
      </c>
      <c r="C25" s="51">
        <v>95500</v>
      </c>
      <c r="D25" s="51">
        <v>44658</v>
      </c>
      <c r="E25" s="51">
        <v>50842</v>
      </c>
      <c r="F25" s="27"/>
      <c r="G25" s="29"/>
      <c r="I25" s="113"/>
      <c r="J25" s="92">
        <v>18</v>
      </c>
      <c r="K25" s="85" t="str">
        <f t="shared" si="0"/>
        <v>Jersey City</v>
      </c>
      <c r="L25" s="85" t="str">
        <f t="shared" si="2"/>
        <v>Hudson</v>
      </c>
      <c r="M25" s="86">
        <f t="shared" si="2"/>
        <v>95500</v>
      </c>
      <c r="N25" s="86">
        <f t="shared" si="2"/>
        <v>44658</v>
      </c>
      <c r="O25" s="86">
        <f t="shared" si="2"/>
        <v>50842</v>
      </c>
      <c r="P25" s="114"/>
    </row>
    <row r="26" spans="1:16" ht="13.5" thickBot="1">
      <c r="A26" s="170" t="s">
        <v>242</v>
      </c>
      <c r="B26" s="170" t="s">
        <v>8</v>
      </c>
      <c r="C26" s="51">
        <v>83085</v>
      </c>
      <c r="D26" s="51">
        <v>83085</v>
      </c>
      <c r="E26" s="51">
        <v>0</v>
      </c>
      <c r="F26" s="10"/>
      <c r="G26" s="29"/>
      <c r="I26" s="113"/>
      <c r="J26" s="92">
        <v>19</v>
      </c>
      <c r="K26" s="85" t="str">
        <f t="shared" si="0"/>
        <v>Ridgefield Borough</v>
      </c>
      <c r="L26" s="85" t="str">
        <f t="shared" si="2"/>
        <v>Bergen</v>
      </c>
      <c r="M26" s="86">
        <f t="shared" si="2"/>
        <v>83085</v>
      </c>
      <c r="N26" s="86">
        <f t="shared" si="2"/>
        <v>83085</v>
      </c>
      <c r="O26" s="86">
        <f t="shared" si="2"/>
        <v>0</v>
      </c>
      <c r="P26" s="114"/>
    </row>
    <row r="27" spans="1:16" ht="13.5" thickBot="1">
      <c r="A27" s="170" t="s">
        <v>1219</v>
      </c>
      <c r="B27" s="170" t="s">
        <v>20</v>
      </c>
      <c r="C27" s="51">
        <v>69733</v>
      </c>
      <c r="D27" s="51">
        <v>69573</v>
      </c>
      <c r="E27" s="51">
        <v>160</v>
      </c>
      <c r="F27" s="10"/>
      <c r="G27" s="29"/>
      <c r="I27" s="113"/>
      <c r="J27" s="92">
        <v>20</v>
      </c>
      <c r="K27" s="85" t="str">
        <f t="shared" si="0"/>
        <v>Parsippany-Troy Hills Twp</v>
      </c>
      <c r="L27" s="85" t="str">
        <f t="shared" si="2"/>
        <v>Morris</v>
      </c>
      <c r="M27" s="86">
        <f t="shared" si="2"/>
        <v>69733</v>
      </c>
      <c r="N27" s="86">
        <f t="shared" si="2"/>
        <v>69573</v>
      </c>
      <c r="O27" s="86">
        <f t="shared" si="2"/>
        <v>160</v>
      </c>
      <c r="P27" s="114"/>
    </row>
    <row r="28" spans="1:16" ht="13.5" thickBot="1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>
      <c r="A29" s="185" t="s">
        <v>1702</v>
      </c>
      <c r="B29" s="170"/>
      <c r="C29" s="186">
        <f>SUM(C8:C27)</f>
        <v>3438169</v>
      </c>
      <c r="D29" s="65">
        <f>SUM(D8:D27)</f>
        <v>2791195</v>
      </c>
      <c r="E29" s="65">
        <f>SUM(E8:E27)</f>
        <v>646974</v>
      </c>
      <c r="I29" s="113"/>
      <c r="J29" s="93"/>
      <c r="K29" s="86" t="str">
        <f>A29</f>
        <v>Top Municipalities</v>
      </c>
      <c r="L29" s="85"/>
      <c r="M29" s="86">
        <f aca="true" t="shared" si="3" ref="M29:O30">C29</f>
        <v>3438169</v>
      </c>
      <c r="N29" s="86">
        <f t="shared" si="3"/>
        <v>2791195</v>
      </c>
      <c r="O29" s="86">
        <f t="shared" si="3"/>
        <v>646974</v>
      </c>
      <c r="P29" s="114"/>
    </row>
    <row r="30" spans="1:16" ht="13.5" thickBot="1">
      <c r="A30" s="187" t="s">
        <v>29</v>
      </c>
      <c r="B30" s="66"/>
      <c r="C30" s="65">
        <f>office_ytd!F29</f>
        <v>5476177</v>
      </c>
      <c r="D30" s="65">
        <f>office_ytd!G29</f>
        <v>4457770</v>
      </c>
      <c r="E30" s="65">
        <f>office_ytd!H29</f>
        <v>1018407</v>
      </c>
      <c r="I30" s="113"/>
      <c r="J30" s="93"/>
      <c r="K30" s="85" t="str">
        <f>A30</f>
        <v>New Jersey</v>
      </c>
      <c r="L30" s="85"/>
      <c r="M30" s="86">
        <f t="shared" si="3"/>
        <v>5476177</v>
      </c>
      <c r="N30" s="86">
        <f t="shared" si="3"/>
        <v>4457770</v>
      </c>
      <c r="O30" s="86">
        <f t="shared" si="3"/>
        <v>1018407</v>
      </c>
      <c r="P30" s="114"/>
    </row>
    <row r="31" spans="1:16" ht="13.5" thickBot="1">
      <c r="A31" s="187" t="s">
        <v>1703</v>
      </c>
      <c r="B31" s="66"/>
      <c r="C31" s="188">
        <f>C29/C30</f>
        <v>0.6278411015567977</v>
      </c>
      <c r="D31" s="188">
        <f>D29/D30</f>
        <v>0.6261415461093776</v>
      </c>
      <c r="E31" s="188">
        <f>E29/E30</f>
        <v>0.6352803937914803</v>
      </c>
      <c r="I31" s="113"/>
      <c r="J31" s="93"/>
      <c r="K31" s="85" t="str">
        <f>A31</f>
        <v>Top as % of New Jersey</v>
      </c>
      <c r="L31" s="85"/>
      <c r="M31" s="87">
        <f>M29/M30</f>
        <v>0.6278411015567977</v>
      </c>
      <c r="N31" s="87">
        <f>N29/N30</f>
        <v>0.6261415461093776</v>
      </c>
      <c r="O31" s="87">
        <f>O29/O30</f>
        <v>0.6352803937914803</v>
      </c>
      <c r="P31" s="114"/>
    </row>
    <row r="32" spans="1:16" ht="13.5" thickBot="1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>
      <c r="A35" s="187" t="s">
        <v>1696</v>
      </c>
      <c r="B35" s="66"/>
      <c r="C35" s="51">
        <v>188652</v>
      </c>
      <c r="D35" s="51">
        <v>187152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188652</v>
      </c>
      <c r="N35" s="189">
        <f>D35</f>
        <v>187152</v>
      </c>
      <c r="O35" s="189">
        <f>E35</f>
        <v>1500</v>
      </c>
      <c r="P35" s="114"/>
    </row>
    <row r="36" spans="1:16" ht="15" thickBot="1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5" ht="15.75" thickBot="1" thickTop="1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0:15" ht="15" thickBot="1">
      <c r="J38" s="72"/>
      <c r="K38" s="50"/>
      <c r="L38" s="48"/>
      <c r="M38" s="49"/>
      <c r="N38" s="49"/>
      <c r="O38" s="73"/>
    </row>
    <row r="39" spans="10:15" ht="14.25">
      <c r="J39" s="74"/>
      <c r="K39" s="75"/>
      <c r="L39" s="75"/>
      <c r="M39" s="75"/>
      <c r="N39" s="75"/>
      <c r="O39" s="76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1744</v>
      </c>
    </row>
    <row r="2" spans="1:16" ht="16.5" thickTop="1">
      <c r="A2" s="1" t="str">
        <f>office!A1</f>
        <v>Square feet of office space authorized by building permits, October 2016</v>
      </c>
      <c r="I2" s="135"/>
      <c r="J2" s="136" t="str">
        <f>A2</f>
        <v>Square feet of office space authorized by building permits, October 2016</v>
      </c>
      <c r="K2" s="137"/>
      <c r="L2" s="137"/>
      <c r="M2" s="137"/>
      <c r="N2" s="137"/>
      <c r="O2" s="137"/>
      <c r="P2" s="138"/>
    </row>
    <row r="3" spans="1:16" ht="15.75">
      <c r="A3" s="26" t="s">
        <v>1701</v>
      </c>
      <c r="I3" s="139"/>
      <c r="J3" s="140" t="str">
        <f>A3</f>
        <v>  Top municipalities</v>
      </c>
      <c r="K3" s="141"/>
      <c r="L3" s="141"/>
      <c r="M3" s="141"/>
      <c r="N3" s="141"/>
      <c r="O3" s="141"/>
      <c r="P3" s="142"/>
    </row>
    <row r="4" spans="1:16" ht="13.5" thickBot="1">
      <c r="A4" s="5" t="str">
        <f>office!A2</f>
        <v>Source:  New Jersey Department of Community Affairs, 12/7/16</v>
      </c>
      <c r="I4" s="152"/>
      <c r="J4" s="153" t="str">
        <f>A4</f>
        <v>Source:  New Jersey Department of Community Affairs, 12/7/16</v>
      </c>
      <c r="K4" s="153"/>
      <c r="L4" s="153"/>
      <c r="M4" s="153"/>
      <c r="N4" s="153"/>
      <c r="O4" s="153"/>
      <c r="P4" s="154"/>
    </row>
    <row r="5" spans="1:16" ht="13.5" thickTop="1">
      <c r="A5" s="5"/>
      <c r="I5" s="149"/>
      <c r="J5" s="150"/>
      <c r="K5" s="64"/>
      <c r="L5" s="64"/>
      <c r="M5" s="64"/>
      <c r="N5" s="64"/>
      <c r="O5" s="64"/>
      <c r="P5" s="151"/>
    </row>
    <row r="6" spans="9:16" ht="12.75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>
      <c r="A8" s="170" t="s">
        <v>35</v>
      </c>
      <c r="B8" s="170" t="s">
        <v>7</v>
      </c>
      <c r="C8" s="51">
        <v>415557</v>
      </c>
      <c r="D8" s="51">
        <v>415557</v>
      </c>
      <c r="E8" s="51">
        <v>0</v>
      </c>
      <c r="F8" s="190"/>
      <c r="G8" s="64">
        <v>1</v>
      </c>
      <c r="I8" s="128"/>
      <c r="J8" s="143">
        <v>1</v>
      </c>
      <c r="K8" s="144" t="str">
        <f aca="true" t="shared" si="0" ref="K8:O27">A8</f>
        <v>Atlantic City</v>
      </c>
      <c r="L8" s="144" t="str">
        <f t="shared" si="0"/>
        <v>Atlantic</v>
      </c>
      <c r="M8" s="102">
        <f t="shared" si="0"/>
        <v>415557</v>
      </c>
      <c r="N8" s="102">
        <f t="shared" si="0"/>
        <v>415557</v>
      </c>
      <c r="O8" s="102">
        <f t="shared" si="0"/>
        <v>0</v>
      </c>
      <c r="P8" s="129"/>
    </row>
    <row r="9" spans="1:16" ht="12.75">
      <c r="A9" s="170" t="s">
        <v>701</v>
      </c>
      <c r="B9" s="170" t="s">
        <v>24</v>
      </c>
      <c r="C9" s="51">
        <v>237495</v>
      </c>
      <c r="D9" s="51">
        <v>0</v>
      </c>
      <c r="E9" s="51">
        <v>237495</v>
      </c>
      <c r="F9" s="172"/>
      <c r="G9" s="66">
        <v>2</v>
      </c>
      <c r="I9" s="128"/>
      <c r="J9" s="125">
        <v>2</v>
      </c>
      <c r="K9" s="126" t="str">
        <f t="shared" si="0"/>
        <v>Franklin Township</v>
      </c>
      <c r="L9" s="126" t="str">
        <f t="shared" si="0"/>
        <v>Somerset</v>
      </c>
      <c r="M9" s="101">
        <f t="shared" si="0"/>
        <v>237495</v>
      </c>
      <c r="N9" s="101">
        <f t="shared" si="0"/>
        <v>0</v>
      </c>
      <c r="O9" s="101">
        <f t="shared" si="0"/>
        <v>237495</v>
      </c>
      <c r="P9" s="129"/>
    </row>
    <row r="10" spans="1:16" ht="12.75">
      <c r="A10" s="170" t="s">
        <v>203</v>
      </c>
      <c r="B10" s="170" t="s">
        <v>8</v>
      </c>
      <c r="C10" s="51">
        <v>122108</v>
      </c>
      <c r="D10" s="51">
        <v>122108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Montvale Borough</v>
      </c>
      <c r="L10" s="126" t="str">
        <f t="shared" si="0"/>
        <v>Bergen</v>
      </c>
      <c r="M10" s="101">
        <f t="shared" si="0"/>
        <v>122108</v>
      </c>
      <c r="N10" s="101">
        <f t="shared" si="0"/>
        <v>122108</v>
      </c>
      <c r="O10" s="101">
        <f t="shared" si="0"/>
        <v>0</v>
      </c>
      <c r="P10" s="129"/>
    </row>
    <row r="11" spans="1:16" ht="12.75">
      <c r="A11" s="170" t="s">
        <v>915</v>
      </c>
      <c r="B11" s="170" t="s">
        <v>18</v>
      </c>
      <c r="C11" s="51">
        <v>112770</v>
      </c>
      <c r="D11" s="51">
        <v>112770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Edison Township</v>
      </c>
      <c r="L11" s="126" t="str">
        <f t="shared" si="0"/>
        <v>Middlesex</v>
      </c>
      <c r="M11" s="101">
        <f t="shared" si="0"/>
        <v>112770</v>
      </c>
      <c r="N11" s="101">
        <f t="shared" si="0"/>
        <v>112770</v>
      </c>
      <c r="O11" s="101">
        <f t="shared" si="0"/>
        <v>0</v>
      </c>
      <c r="P11" s="129"/>
    </row>
    <row r="12" spans="1:16" ht="12.75">
      <c r="A12" s="170" t="s">
        <v>1168</v>
      </c>
      <c r="B12" s="170" t="s">
        <v>20</v>
      </c>
      <c r="C12" s="51">
        <v>84226</v>
      </c>
      <c r="D12" s="51">
        <v>80663</v>
      </c>
      <c r="E12" s="51">
        <v>3563</v>
      </c>
      <c r="F12" s="172"/>
      <c r="G12" s="66">
        <v>5</v>
      </c>
      <c r="I12" s="128"/>
      <c r="J12" s="125">
        <v>5</v>
      </c>
      <c r="K12" s="126" t="str">
        <f t="shared" si="0"/>
        <v>Hanover Township</v>
      </c>
      <c r="L12" s="126" t="str">
        <f t="shared" si="0"/>
        <v>Morris</v>
      </c>
      <c r="M12" s="101">
        <f t="shared" si="0"/>
        <v>84226</v>
      </c>
      <c r="N12" s="101">
        <f t="shared" si="0"/>
        <v>80663</v>
      </c>
      <c r="O12" s="101">
        <f t="shared" si="0"/>
        <v>3563</v>
      </c>
      <c r="P12" s="129"/>
    </row>
    <row r="13" spans="1:16" ht="12.75">
      <c r="A13" s="170" t="s">
        <v>944</v>
      </c>
      <c r="B13" s="170" t="s">
        <v>18</v>
      </c>
      <c r="C13" s="51">
        <v>76559</v>
      </c>
      <c r="D13" s="51">
        <v>76559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North Brunswick Township</v>
      </c>
      <c r="L13" s="126" t="str">
        <f t="shared" si="0"/>
        <v>Middlesex</v>
      </c>
      <c r="M13" s="101">
        <f t="shared" si="0"/>
        <v>76559</v>
      </c>
      <c r="N13" s="101">
        <f t="shared" si="0"/>
        <v>76559</v>
      </c>
      <c r="O13" s="101">
        <f t="shared" si="0"/>
        <v>0</v>
      </c>
      <c r="P13" s="129"/>
    </row>
    <row r="14" spans="1:16" ht="12.75">
      <c r="A14" s="170" t="s">
        <v>1064</v>
      </c>
      <c r="B14" s="170" t="s">
        <v>19</v>
      </c>
      <c r="C14" s="51">
        <v>40124</v>
      </c>
      <c r="D14" s="51">
        <v>40124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Aberdeen Township</v>
      </c>
      <c r="L14" s="126" t="str">
        <f t="shared" si="0"/>
        <v>Monmouth</v>
      </c>
      <c r="M14" s="101">
        <f t="shared" si="0"/>
        <v>40124</v>
      </c>
      <c r="N14" s="101">
        <f t="shared" si="0"/>
        <v>40124</v>
      </c>
      <c r="O14" s="101">
        <f t="shared" si="0"/>
        <v>0</v>
      </c>
      <c r="P14" s="129"/>
    </row>
    <row r="15" spans="1:16" ht="12.75">
      <c r="A15" s="170" t="s">
        <v>695</v>
      </c>
      <c r="B15" s="170" t="s">
        <v>14</v>
      </c>
      <c r="C15" s="51">
        <v>36552</v>
      </c>
      <c r="D15" s="51">
        <v>36552</v>
      </c>
      <c r="E15" s="51">
        <v>0</v>
      </c>
      <c r="F15" s="172"/>
      <c r="G15" s="66">
        <v>8</v>
      </c>
      <c r="I15" s="128"/>
      <c r="J15" s="125">
        <v>8</v>
      </c>
      <c r="K15" s="126" t="str">
        <f t="shared" si="0"/>
        <v>East Greenwich Township</v>
      </c>
      <c r="L15" s="126" t="str">
        <f t="shared" si="0"/>
        <v>Gloucester</v>
      </c>
      <c r="M15" s="101">
        <f t="shared" si="0"/>
        <v>36552</v>
      </c>
      <c r="N15" s="101">
        <f t="shared" si="0"/>
        <v>36552</v>
      </c>
      <c r="O15" s="101">
        <f t="shared" si="0"/>
        <v>0</v>
      </c>
      <c r="P15" s="129"/>
    </row>
    <row r="16" spans="1:16" ht="12.75">
      <c r="A16" s="170" t="s">
        <v>606</v>
      </c>
      <c r="B16" s="170" t="s">
        <v>17</v>
      </c>
      <c r="C16" s="51">
        <v>35040</v>
      </c>
      <c r="D16" s="51">
        <v>35040</v>
      </c>
      <c r="E16" s="51">
        <v>0</v>
      </c>
      <c r="F16" s="172"/>
      <c r="G16" s="66">
        <v>9</v>
      </c>
      <c r="I16" s="128"/>
      <c r="J16" s="125">
        <v>9</v>
      </c>
      <c r="K16" s="126" t="str">
        <f t="shared" si="0"/>
        <v>Lawrence Township</v>
      </c>
      <c r="L16" s="126" t="str">
        <f t="shared" si="0"/>
        <v>Mercer</v>
      </c>
      <c r="M16" s="101">
        <f t="shared" si="0"/>
        <v>35040</v>
      </c>
      <c r="N16" s="101">
        <f t="shared" si="0"/>
        <v>35040</v>
      </c>
      <c r="O16" s="101">
        <f t="shared" si="0"/>
        <v>0</v>
      </c>
      <c r="P16" s="129"/>
    </row>
    <row r="17" spans="1:16" ht="12.75">
      <c r="A17" s="170" t="s">
        <v>1591</v>
      </c>
      <c r="B17" s="170" t="s">
        <v>26</v>
      </c>
      <c r="C17" s="51">
        <v>32551</v>
      </c>
      <c r="D17" s="51">
        <v>32551</v>
      </c>
      <c r="E17" s="51">
        <v>0</v>
      </c>
      <c r="F17" s="172"/>
      <c r="G17" s="66">
        <v>10</v>
      </c>
      <c r="I17" s="128"/>
      <c r="J17" s="125">
        <v>10</v>
      </c>
      <c r="K17" s="126" t="str">
        <f t="shared" si="0"/>
        <v>Hillside Township</v>
      </c>
      <c r="L17" s="126" t="str">
        <f t="shared" si="0"/>
        <v>Union</v>
      </c>
      <c r="M17" s="101">
        <f t="shared" si="0"/>
        <v>32551</v>
      </c>
      <c r="N17" s="101">
        <f t="shared" si="0"/>
        <v>32551</v>
      </c>
      <c r="O17" s="101">
        <f t="shared" si="0"/>
        <v>0</v>
      </c>
      <c r="P17" s="129"/>
    </row>
    <row r="18" spans="1:16" ht="12.75">
      <c r="A18" s="170" t="s">
        <v>65</v>
      </c>
      <c r="B18" s="170" t="s">
        <v>17</v>
      </c>
      <c r="C18" s="51">
        <v>23042</v>
      </c>
      <c r="D18" s="51">
        <v>23042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Hamilton Township</v>
      </c>
      <c r="L18" s="126" t="str">
        <f t="shared" si="0"/>
        <v>Mercer</v>
      </c>
      <c r="M18" s="101">
        <f t="shared" si="0"/>
        <v>23042</v>
      </c>
      <c r="N18" s="101">
        <f t="shared" si="0"/>
        <v>23042</v>
      </c>
      <c r="O18" s="101">
        <f t="shared" si="0"/>
        <v>0</v>
      </c>
      <c r="P18" s="129"/>
    </row>
    <row r="19" spans="1:16" ht="12.75">
      <c r="A19" s="170" t="s">
        <v>986</v>
      </c>
      <c r="B19" s="170" t="s">
        <v>19</v>
      </c>
      <c r="C19" s="51">
        <v>17932</v>
      </c>
      <c r="D19" s="51">
        <v>17932</v>
      </c>
      <c r="E19" s="51">
        <v>0</v>
      </c>
      <c r="F19" s="164"/>
      <c r="G19" s="66">
        <v>12</v>
      </c>
      <c r="I19" s="128"/>
      <c r="J19" s="125">
        <v>12</v>
      </c>
      <c r="K19" s="126" t="str">
        <f t="shared" si="0"/>
        <v>Atlantic Highlands Borough</v>
      </c>
      <c r="L19" s="126" t="str">
        <f t="shared" si="0"/>
        <v>Monmouth</v>
      </c>
      <c r="M19" s="101">
        <f t="shared" si="0"/>
        <v>17932</v>
      </c>
      <c r="N19" s="101">
        <f t="shared" si="0"/>
        <v>17932</v>
      </c>
      <c r="O19" s="101">
        <f t="shared" si="0"/>
        <v>0</v>
      </c>
      <c r="P19" s="129"/>
    </row>
    <row r="20" spans="1:16" ht="12.75">
      <c r="A20" s="170" t="s">
        <v>149</v>
      </c>
      <c r="B20" s="170" t="s">
        <v>8</v>
      </c>
      <c r="C20" s="51">
        <v>17018</v>
      </c>
      <c r="D20" s="51">
        <v>17018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Fairview Borough</v>
      </c>
      <c r="L20" s="126" t="str">
        <f t="shared" si="0"/>
        <v>Bergen</v>
      </c>
      <c r="M20" s="101">
        <f t="shared" si="0"/>
        <v>17018</v>
      </c>
      <c r="N20" s="101">
        <f t="shared" si="0"/>
        <v>17018</v>
      </c>
      <c r="O20" s="101">
        <f t="shared" si="0"/>
        <v>0</v>
      </c>
      <c r="P20" s="129"/>
    </row>
    <row r="21" spans="1:16" ht="12.75">
      <c r="A21" s="170" t="s">
        <v>1257</v>
      </c>
      <c r="B21" s="170" t="s">
        <v>21</v>
      </c>
      <c r="C21" s="51">
        <v>16748</v>
      </c>
      <c r="D21" s="51">
        <v>16748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Beach Haven Borough</v>
      </c>
      <c r="L21" s="126" t="str">
        <f t="shared" si="0"/>
        <v>Ocean</v>
      </c>
      <c r="M21" s="101">
        <f t="shared" si="0"/>
        <v>16748</v>
      </c>
      <c r="N21" s="101">
        <f t="shared" si="0"/>
        <v>16748</v>
      </c>
      <c r="O21" s="101">
        <f t="shared" si="0"/>
        <v>0</v>
      </c>
      <c r="P21" s="129"/>
    </row>
    <row r="22" spans="1:16" ht="12.75">
      <c r="A22" s="170" t="s">
        <v>1129</v>
      </c>
      <c r="B22" s="170" t="s">
        <v>19</v>
      </c>
      <c r="C22" s="51">
        <v>14814</v>
      </c>
      <c r="D22" s="51">
        <v>14814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Wall Township</v>
      </c>
      <c r="L22" s="126" t="str">
        <f t="shared" si="0"/>
        <v>Monmouth</v>
      </c>
      <c r="M22" s="101">
        <f t="shared" si="0"/>
        <v>14814</v>
      </c>
      <c r="N22" s="101">
        <f t="shared" si="0"/>
        <v>14814</v>
      </c>
      <c r="O22" s="101">
        <f t="shared" si="0"/>
        <v>0</v>
      </c>
      <c r="P22" s="129"/>
    </row>
    <row r="23" spans="1:16" ht="12.75">
      <c r="A23" s="170" t="s">
        <v>1576</v>
      </c>
      <c r="B23" s="170" t="s">
        <v>26</v>
      </c>
      <c r="C23" s="51">
        <v>13065</v>
      </c>
      <c r="D23" s="51">
        <v>0</v>
      </c>
      <c r="E23" s="51">
        <v>13065</v>
      </c>
      <c r="F23" s="172"/>
      <c r="G23" s="66">
        <v>16</v>
      </c>
      <c r="I23" s="128"/>
      <c r="J23" s="125">
        <v>16</v>
      </c>
      <c r="K23" s="126" t="str">
        <f t="shared" si="0"/>
        <v>Clark Township</v>
      </c>
      <c r="L23" s="126" t="str">
        <f t="shared" si="0"/>
        <v>Union</v>
      </c>
      <c r="M23" s="101">
        <f t="shared" si="0"/>
        <v>13065</v>
      </c>
      <c r="N23" s="101">
        <f t="shared" si="0"/>
        <v>0</v>
      </c>
      <c r="O23" s="101">
        <f t="shared" si="0"/>
        <v>13065</v>
      </c>
      <c r="P23" s="129"/>
    </row>
    <row r="24" spans="1:16" ht="12.75">
      <c r="A24" s="170" t="s">
        <v>53</v>
      </c>
      <c r="B24" s="170" t="s">
        <v>7</v>
      </c>
      <c r="C24" s="51">
        <v>10596</v>
      </c>
      <c r="D24" s="51">
        <v>0</v>
      </c>
      <c r="E24" s="51">
        <v>10596</v>
      </c>
      <c r="F24" s="51"/>
      <c r="G24" s="66">
        <v>17</v>
      </c>
      <c r="I24" s="128"/>
      <c r="J24" s="125">
        <v>17</v>
      </c>
      <c r="K24" s="126" t="str">
        <f t="shared" si="0"/>
        <v>Egg Harbor Township</v>
      </c>
      <c r="L24" s="126" t="str">
        <f t="shared" si="0"/>
        <v>Atlantic</v>
      </c>
      <c r="M24" s="101">
        <f t="shared" si="0"/>
        <v>10596</v>
      </c>
      <c r="N24" s="101">
        <f t="shared" si="0"/>
        <v>0</v>
      </c>
      <c r="O24" s="101">
        <f t="shared" si="0"/>
        <v>10596</v>
      </c>
      <c r="P24" s="129"/>
    </row>
    <row r="25" spans="1:16" ht="12.75">
      <c r="A25" s="170" t="s">
        <v>1070</v>
      </c>
      <c r="B25" s="170" t="s">
        <v>19</v>
      </c>
      <c r="C25" s="51">
        <v>9254</v>
      </c>
      <c r="D25" s="51">
        <v>9254</v>
      </c>
      <c r="E25" s="51">
        <v>0</v>
      </c>
      <c r="F25" s="172"/>
      <c r="G25" s="66">
        <v>18</v>
      </c>
      <c r="I25" s="128"/>
      <c r="J25" s="125">
        <v>18</v>
      </c>
      <c r="K25" s="126" t="str">
        <f t="shared" si="0"/>
        <v>Millstone Township</v>
      </c>
      <c r="L25" s="126" t="str">
        <f t="shared" si="0"/>
        <v>Monmouth</v>
      </c>
      <c r="M25" s="101">
        <f t="shared" si="0"/>
        <v>9254</v>
      </c>
      <c r="N25" s="101">
        <f t="shared" si="0"/>
        <v>9254</v>
      </c>
      <c r="O25" s="101">
        <f t="shared" si="0"/>
        <v>0</v>
      </c>
      <c r="P25" s="129"/>
    </row>
    <row r="26" spans="1:16" ht="12.75">
      <c r="A26" s="170" t="s">
        <v>299</v>
      </c>
      <c r="B26" s="170" t="s">
        <v>8</v>
      </c>
      <c r="C26" s="51">
        <v>8420</v>
      </c>
      <c r="D26" s="51">
        <v>8420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Woodcliff Lake Borough</v>
      </c>
      <c r="L26" s="126" t="str">
        <f t="shared" si="0"/>
        <v>Bergen</v>
      </c>
      <c r="M26" s="101">
        <f t="shared" si="0"/>
        <v>8420</v>
      </c>
      <c r="N26" s="101">
        <f t="shared" si="0"/>
        <v>8420</v>
      </c>
      <c r="O26" s="101">
        <f t="shared" si="0"/>
        <v>0</v>
      </c>
      <c r="P26" s="129"/>
    </row>
    <row r="27" spans="1:16" ht="12.75">
      <c r="A27" s="170" t="s">
        <v>709</v>
      </c>
      <c r="B27" s="170" t="s">
        <v>14</v>
      </c>
      <c r="C27" s="51">
        <v>7996</v>
      </c>
      <c r="D27" s="51">
        <v>7996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Harrison Township</v>
      </c>
      <c r="L27" s="126" t="str">
        <f t="shared" si="0"/>
        <v>Gloucester</v>
      </c>
      <c r="M27" s="101">
        <f t="shared" si="0"/>
        <v>7996</v>
      </c>
      <c r="N27" s="101">
        <f t="shared" si="0"/>
        <v>7996</v>
      </c>
      <c r="O27" s="101">
        <f t="shared" si="0"/>
        <v>0</v>
      </c>
      <c r="P27" s="129"/>
    </row>
    <row r="28" spans="1:16" ht="12.75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ht="12.75">
      <c r="A29" s="185" t="s">
        <v>1702</v>
      </c>
      <c r="B29" s="170"/>
      <c r="C29" s="186">
        <f>SUM(C8:C27)</f>
        <v>1331867</v>
      </c>
      <c r="D29" s="65">
        <f>SUM(D8:D27)</f>
        <v>1067148</v>
      </c>
      <c r="E29" s="65">
        <f>SUM(E8:E27)</f>
        <v>264719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aca="true" t="shared" si="1" ref="M29:O30">C29</f>
        <v>1331867</v>
      </c>
      <c r="N29" s="101">
        <f t="shared" si="1"/>
        <v>1067148</v>
      </c>
      <c r="O29" s="101">
        <f t="shared" si="1"/>
        <v>264719</v>
      </c>
      <c r="P29" s="129"/>
    </row>
    <row r="30" spans="1:16" ht="12.75">
      <c r="A30" s="187" t="s">
        <v>29</v>
      </c>
      <c r="B30" s="66"/>
      <c r="C30" s="65">
        <f>office!F29</f>
        <v>1411264</v>
      </c>
      <c r="D30" s="65">
        <f>office!G29</f>
        <v>1128602</v>
      </c>
      <c r="E30" s="65">
        <f>office!H29</f>
        <v>282662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1411264</v>
      </c>
      <c r="N30" s="101">
        <f t="shared" si="1"/>
        <v>1128602</v>
      </c>
      <c r="O30" s="101">
        <f t="shared" si="1"/>
        <v>282662</v>
      </c>
      <c r="P30" s="129"/>
    </row>
    <row r="31" spans="1:16" ht="12.75">
      <c r="A31" s="187" t="s">
        <v>1703</v>
      </c>
      <c r="B31" s="66"/>
      <c r="C31" s="188">
        <f>C29/C30</f>
        <v>0.9437405049657612</v>
      </c>
      <c r="D31" s="188">
        <f>D29/D30</f>
        <v>0.945548563621188</v>
      </c>
      <c r="E31" s="188">
        <f>E29/E30</f>
        <v>0.9365213576639237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0.9437405049657612</v>
      </c>
      <c r="N31" s="127">
        <f>N29/N30</f>
        <v>0.945548563621188</v>
      </c>
      <c r="O31" s="127">
        <f>O29/O30</f>
        <v>0.9365213576639237</v>
      </c>
      <c r="P31" s="129"/>
    </row>
    <row r="32" spans="1:16" ht="12.75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ht="12.75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>C35</f>
        <v>30946</v>
      </c>
      <c r="N34" s="101">
        <f>D35</f>
        <v>30946</v>
      </c>
      <c r="O34" s="101">
        <f>E35</f>
        <v>0</v>
      </c>
      <c r="P34" s="129"/>
    </row>
    <row r="35" spans="1:16" ht="15" thickBot="1">
      <c r="A35" s="65" t="s">
        <v>28</v>
      </c>
      <c r="B35" s="66"/>
      <c r="C35" s="101">
        <v>30946</v>
      </c>
      <c r="D35" s="101">
        <v>30946</v>
      </c>
      <c r="E35" s="101">
        <v>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1969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12/7/16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77"/>
      <c r="B7" s="178"/>
      <c r="C7" s="179"/>
      <c r="D7" s="180" t="s">
        <v>7</v>
      </c>
      <c r="E7" s="181"/>
      <c r="F7" s="182">
        <f>SUM(F31:F53)</f>
        <v>686683</v>
      </c>
      <c r="G7" s="182">
        <f>SUM(G31:G53)</f>
        <v>659436</v>
      </c>
      <c r="H7" s="25">
        <f>SUM(H31:H53)</f>
        <v>27247</v>
      </c>
      <c r="I7" s="18"/>
      <c r="J7" s="198"/>
    </row>
    <row r="8" spans="1:10" ht="12.75">
      <c r="A8" s="161"/>
      <c r="B8" s="162"/>
      <c r="C8" s="183"/>
      <c r="D8" s="65" t="s">
        <v>8</v>
      </c>
      <c r="E8" s="66"/>
      <c r="F8" s="101">
        <f>SUM(F54:F123)</f>
        <v>509146</v>
      </c>
      <c r="G8" s="101">
        <f>SUM(G54:G123)</f>
        <v>491861</v>
      </c>
      <c r="H8" s="25">
        <f>SUM(H54:H123)</f>
        <v>17285</v>
      </c>
      <c r="I8" s="18"/>
      <c r="J8" s="198"/>
    </row>
    <row r="9" spans="1:10" ht="12.75">
      <c r="A9" s="161"/>
      <c r="B9" s="162"/>
      <c r="C9" s="183"/>
      <c r="D9" s="65" t="s">
        <v>9</v>
      </c>
      <c r="E9" s="66"/>
      <c r="F9" s="101">
        <f>SUM(F124:F163)</f>
        <v>82807</v>
      </c>
      <c r="G9" s="101">
        <f>SUM(G124:G163)</f>
        <v>81309</v>
      </c>
      <c r="H9" s="25">
        <f>SUM(H124:H163)</f>
        <v>1498</v>
      </c>
      <c r="I9" s="18"/>
      <c r="J9" s="198"/>
    </row>
    <row r="10" spans="1:10" ht="12.75">
      <c r="A10" s="161"/>
      <c r="B10" s="162"/>
      <c r="C10" s="183"/>
      <c r="D10" s="65" t="s">
        <v>10</v>
      </c>
      <c r="E10" s="66"/>
      <c r="F10" s="101">
        <f>SUM(F164:F200)</f>
        <v>460503</v>
      </c>
      <c r="G10" s="101">
        <f>SUM(G164:G200)</f>
        <v>446474</v>
      </c>
      <c r="H10" s="25">
        <f>SUM(H164:H200)</f>
        <v>14029</v>
      </c>
      <c r="I10" s="18"/>
      <c r="J10" s="198"/>
    </row>
    <row r="11" spans="1:10" ht="12.75">
      <c r="A11" s="161"/>
      <c r="B11" s="162"/>
      <c r="C11" s="183"/>
      <c r="D11" s="65" t="s">
        <v>11</v>
      </c>
      <c r="E11" s="66"/>
      <c r="F11" s="101">
        <f>SUM(F201:F216)</f>
        <v>119928</v>
      </c>
      <c r="G11" s="101">
        <f>SUM(G201:G216)</f>
        <v>109431</v>
      </c>
      <c r="H11" s="25">
        <f>SUM(H201:H216)</f>
        <v>10497</v>
      </c>
      <c r="I11" s="18"/>
      <c r="J11" s="198"/>
    </row>
    <row r="12" spans="1:10" ht="12.75">
      <c r="A12" s="161"/>
      <c r="B12" s="162"/>
      <c r="C12" s="183"/>
      <c r="D12" s="65" t="s">
        <v>12</v>
      </c>
      <c r="E12" s="66"/>
      <c r="F12" s="101">
        <f>SUM(F217:F230)</f>
        <v>36535</v>
      </c>
      <c r="G12" s="101">
        <f>SUM(G217:G230)</f>
        <v>14548</v>
      </c>
      <c r="H12" s="25">
        <f>SUM(H217:H230)</f>
        <v>21987</v>
      </c>
      <c r="I12" s="18"/>
      <c r="J12" s="198"/>
    </row>
    <row r="13" spans="1:10" ht="12.75">
      <c r="A13" s="161"/>
      <c r="B13" s="162"/>
      <c r="C13" s="183"/>
      <c r="D13" s="65" t="s">
        <v>13</v>
      </c>
      <c r="E13" s="66"/>
      <c r="F13" s="101">
        <f>SUM(F231:F252)</f>
        <v>91729</v>
      </c>
      <c r="G13" s="101">
        <f>SUM(G231:G252)</f>
        <v>45437</v>
      </c>
      <c r="H13" s="25">
        <f>SUM(H231:H252)</f>
        <v>46292</v>
      </c>
      <c r="I13" s="18"/>
      <c r="J13" s="198"/>
    </row>
    <row r="14" spans="1:10" ht="12.75">
      <c r="A14" s="161"/>
      <c r="B14" s="162"/>
      <c r="C14" s="183"/>
      <c r="D14" s="65" t="s">
        <v>14</v>
      </c>
      <c r="E14" s="66"/>
      <c r="F14" s="101">
        <f>SUM(F253:F276)</f>
        <v>90577</v>
      </c>
      <c r="G14" s="101">
        <f>SUM(G253:G276)</f>
        <v>84294</v>
      </c>
      <c r="H14" s="25">
        <f>SUM(H253:H276)</f>
        <v>6283</v>
      </c>
      <c r="I14" s="18"/>
      <c r="J14" s="198"/>
    </row>
    <row r="15" spans="1:10" ht="12.75">
      <c r="A15" s="161"/>
      <c r="B15" s="162"/>
      <c r="C15" s="183"/>
      <c r="D15" s="65" t="s">
        <v>15</v>
      </c>
      <c r="E15" s="66"/>
      <c r="F15" s="101">
        <f>SUM(F277:F288)</f>
        <v>285011</v>
      </c>
      <c r="G15" s="101">
        <f>SUM(G277:G288)</f>
        <v>233544</v>
      </c>
      <c r="H15" s="25">
        <f>SUM(H277:H288)</f>
        <v>51467</v>
      </c>
      <c r="I15" s="18"/>
      <c r="J15" s="198"/>
    </row>
    <row r="16" spans="1:10" ht="12.75">
      <c r="A16" s="161"/>
      <c r="B16" s="162"/>
      <c r="C16" s="183"/>
      <c r="D16" s="65" t="s">
        <v>16</v>
      </c>
      <c r="E16" s="66"/>
      <c r="F16" s="101">
        <f>SUM(F289:F314)</f>
        <v>7932</v>
      </c>
      <c r="G16" s="101">
        <f>SUM(G289:G314)</f>
        <v>4590</v>
      </c>
      <c r="H16" s="25">
        <f>SUM(H289:H314)</f>
        <v>3342</v>
      </c>
      <c r="I16" s="18"/>
      <c r="J16" s="198"/>
    </row>
    <row r="17" spans="1:10" ht="12.75">
      <c r="A17" s="161"/>
      <c r="B17" s="162"/>
      <c r="C17" s="183"/>
      <c r="D17" s="65" t="s">
        <v>17</v>
      </c>
      <c r="E17" s="66"/>
      <c r="F17" s="101">
        <f>SUM(F315:F327)</f>
        <v>115853</v>
      </c>
      <c r="G17" s="101">
        <f>SUM(G315:G327)</f>
        <v>76076</v>
      </c>
      <c r="H17" s="25">
        <f>SUM(H315:H327)</f>
        <v>39777</v>
      </c>
      <c r="I17" s="18"/>
      <c r="J17" s="198"/>
    </row>
    <row r="18" spans="1:10" ht="12.75">
      <c r="A18" s="161"/>
      <c r="B18" s="162"/>
      <c r="C18" s="183"/>
      <c r="D18" s="65" t="s">
        <v>18</v>
      </c>
      <c r="E18" s="66"/>
      <c r="F18" s="101">
        <f>SUM(F328:F352)</f>
        <v>836972</v>
      </c>
      <c r="G18" s="101">
        <f>SUM(G328:G352)</f>
        <v>574000</v>
      </c>
      <c r="H18" s="25">
        <f>SUM(H328:H352)</f>
        <v>262972</v>
      </c>
      <c r="I18" s="18"/>
      <c r="J18" s="198"/>
    </row>
    <row r="19" spans="1:10" ht="12.75">
      <c r="A19" s="161"/>
      <c r="B19" s="162"/>
      <c r="C19" s="183"/>
      <c r="D19" s="65" t="s">
        <v>19</v>
      </c>
      <c r="E19" s="66"/>
      <c r="F19" s="101">
        <f>SUM(F353:F405)</f>
        <v>517269</v>
      </c>
      <c r="G19" s="101">
        <f>SUM(G353:G405)</f>
        <v>389267</v>
      </c>
      <c r="H19" s="25">
        <f>SUM(H353:H405)</f>
        <v>128002</v>
      </c>
      <c r="I19" s="18"/>
      <c r="J19" s="198"/>
    </row>
    <row r="20" spans="1:10" ht="12.75">
      <c r="A20" s="161"/>
      <c r="B20" s="162"/>
      <c r="C20" s="183"/>
      <c r="D20" s="65" t="s">
        <v>20</v>
      </c>
      <c r="E20" s="66"/>
      <c r="F20" s="101">
        <f>SUM(F406:F444)</f>
        <v>307823</v>
      </c>
      <c r="G20" s="101">
        <f>SUM(G406:G444)</f>
        <v>270379</v>
      </c>
      <c r="H20" s="25">
        <f>SUM(H406:H444)</f>
        <v>37444</v>
      </c>
      <c r="I20" s="18"/>
      <c r="J20" s="198"/>
    </row>
    <row r="21" spans="1:10" ht="12.75">
      <c r="A21" s="161"/>
      <c r="B21" s="162"/>
      <c r="C21" s="183"/>
      <c r="D21" s="65" t="s">
        <v>21</v>
      </c>
      <c r="E21" s="66"/>
      <c r="F21" s="101">
        <f>SUM(F445:F477)</f>
        <v>352984</v>
      </c>
      <c r="G21" s="101">
        <f>SUM(G445:G477)</f>
        <v>351349</v>
      </c>
      <c r="H21" s="25">
        <f>SUM(H445:H477)</f>
        <v>1635</v>
      </c>
      <c r="I21" s="18"/>
      <c r="J21" s="198"/>
    </row>
    <row r="22" spans="1:10" ht="12.75">
      <c r="A22" s="161"/>
      <c r="B22" s="162"/>
      <c r="C22" s="183"/>
      <c r="D22" s="65" t="s">
        <v>22</v>
      </c>
      <c r="E22" s="66"/>
      <c r="F22" s="101">
        <f>SUM(F478:F493)</f>
        <v>232600</v>
      </c>
      <c r="G22" s="101">
        <f>SUM(G478:G493)</f>
        <v>207037</v>
      </c>
      <c r="H22" s="25">
        <f>SUM(H478:H493)</f>
        <v>25563</v>
      </c>
      <c r="I22" s="18"/>
      <c r="J22" s="198"/>
    </row>
    <row r="23" spans="1:10" ht="12.75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  <c r="J23" s="198"/>
    </row>
    <row r="24" spans="1:10" ht="12.75">
      <c r="A24" s="161"/>
      <c r="B24" s="162"/>
      <c r="C24" s="183"/>
      <c r="D24" s="65" t="s">
        <v>24</v>
      </c>
      <c r="E24" s="66"/>
      <c r="F24" s="101">
        <f>SUM(F509:F529)</f>
        <v>325684</v>
      </c>
      <c r="G24" s="101">
        <f>SUM(G509:G529)</f>
        <v>51226</v>
      </c>
      <c r="H24" s="25">
        <f>SUM(H509:H529)</f>
        <v>274458</v>
      </c>
      <c r="I24" s="18"/>
      <c r="J24" s="198"/>
    </row>
    <row r="25" spans="1:10" ht="12.75">
      <c r="A25" s="161"/>
      <c r="B25" s="162"/>
      <c r="C25" s="183"/>
      <c r="D25" s="65" t="s">
        <v>25</v>
      </c>
      <c r="E25" s="66"/>
      <c r="F25" s="101">
        <f>SUM(F530:F553)</f>
        <v>30432</v>
      </c>
      <c r="G25" s="101">
        <f>SUM(G530:G553)</f>
        <v>30409</v>
      </c>
      <c r="H25" s="25">
        <f>SUM(H530:H553)</f>
        <v>23</v>
      </c>
      <c r="I25" s="18"/>
      <c r="J25" s="198"/>
    </row>
    <row r="26" spans="1:10" ht="12.75">
      <c r="A26" s="161"/>
      <c r="B26" s="162"/>
      <c r="C26" s="183"/>
      <c r="D26" s="65" t="s">
        <v>26</v>
      </c>
      <c r="E26" s="66"/>
      <c r="F26" s="101">
        <f>SUM(F554:F574)</f>
        <v>125802</v>
      </c>
      <c r="G26" s="101">
        <f>SUM(G554:G574)</f>
        <v>78701</v>
      </c>
      <c r="H26" s="25">
        <f>SUM(H554:H574)</f>
        <v>47101</v>
      </c>
      <c r="I26" s="18"/>
      <c r="J26" s="198"/>
    </row>
    <row r="27" spans="1:10" ht="12.75">
      <c r="A27" s="161"/>
      <c r="B27" s="162"/>
      <c r="C27" s="183"/>
      <c r="D27" s="65" t="s">
        <v>27</v>
      </c>
      <c r="E27" s="66"/>
      <c r="F27" s="101">
        <f>SUM(F575:F597)</f>
        <v>68657</v>
      </c>
      <c r="G27" s="101">
        <f>SUM(G575:G597)</f>
        <v>68652</v>
      </c>
      <c r="H27" s="25">
        <f>SUM(H575:H597)</f>
        <v>5</v>
      </c>
      <c r="I27" s="18"/>
      <c r="J27" s="198"/>
    </row>
    <row r="28" spans="1:10" ht="12.75">
      <c r="A28" s="161"/>
      <c r="B28" s="162"/>
      <c r="C28" s="183"/>
      <c r="D28" s="65" t="s">
        <v>28</v>
      </c>
      <c r="E28" s="66"/>
      <c r="F28" s="101">
        <f>F598</f>
        <v>188652</v>
      </c>
      <c r="G28" s="101">
        <f>G598</f>
        <v>187152</v>
      </c>
      <c r="H28" s="25">
        <f>H598</f>
        <v>1500</v>
      </c>
      <c r="I28" s="18"/>
      <c r="J28" s="198"/>
    </row>
    <row r="29" spans="1:10" ht="12.75">
      <c r="A29" s="161"/>
      <c r="B29" s="162"/>
      <c r="C29" s="183"/>
      <c r="D29" s="65" t="s">
        <v>29</v>
      </c>
      <c r="E29" s="66"/>
      <c r="F29" s="101">
        <f>SUM(F7:F28)</f>
        <v>5476177</v>
      </c>
      <c r="G29" s="101">
        <f>SUM(G7:G28)</f>
        <v>4457770</v>
      </c>
      <c r="H29" s="25">
        <f>SUM(H7:H28)</f>
        <v>1018407</v>
      </c>
      <c r="I29" s="18"/>
      <c r="J29" s="198"/>
    </row>
    <row r="30" spans="1:10" ht="12.75">
      <c r="A30" s="161"/>
      <c r="B30" s="162"/>
      <c r="C30" s="183"/>
      <c r="D30" s="65"/>
      <c r="E30" s="65"/>
      <c r="F30" s="65"/>
      <c r="G30" s="65"/>
      <c r="H30" s="20"/>
      <c r="I30" s="18"/>
      <c r="J30" s="198"/>
    </row>
    <row r="31" spans="1:15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2557</v>
      </c>
      <c r="G31" s="51">
        <v>1912</v>
      </c>
      <c r="H31" s="51">
        <v>645</v>
      </c>
      <c r="I31" s="199"/>
      <c r="J31" s="198" t="s">
        <v>1950</v>
      </c>
      <c r="K31" s="54"/>
      <c r="L31" s="55"/>
      <c r="M31" s="56"/>
      <c r="N31" s="56"/>
      <c r="O31" s="56"/>
    </row>
    <row r="32" spans="1:14" ht="12.75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430140</v>
      </c>
      <c r="G32" s="51">
        <v>430140</v>
      </c>
      <c r="H32" s="51">
        <v>0</v>
      </c>
      <c r="I32" s="199"/>
      <c r="J32" s="57" t="s">
        <v>1951</v>
      </c>
      <c r="K32" s="54"/>
      <c r="L32" s="55"/>
      <c r="M32" s="56"/>
      <c r="N32" s="56"/>
    </row>
    <row r="33" spans="1:14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99"/>
      <c r="J33" s="57" t="s">
        <v>1951</v>
      </c>
      <c r="K33" s="54"/>
      <c r="L33" s="55"/>
      <c r="M33" s="56"/>
      <c r="N33" s="56"/>
    </row>
    <row r="34" spans="1:14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99"/>
      <c r="J34" s="57" t="s">
        <v>1951</v>
      </c>
      <c r="K34" s="54"/>
      <c r="L34" s="55"/>
      <c r="M34" s="56"/>
      <c r="N34" s="56"/>
    </row>
    <row r="35" spans="1:15" ht="12.75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12318</v>
      </c>
      <c r="G35" s="51">
        <v>12318</v>
      </c>
      <c r="H35" s="51">
        <v>0</v>
      </c>
      <c r="I35" s="199"/>
      <c r="J35" s="57" t="s">
        <v>1951</v>
      </c>
      <c r="K35" s="54"/>
      <c r="L35" s="55"/>
      <c r="M35" s="56"/>
      <c r="N35" s="56"/>
      <c r="O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99"/>
      <c r="J36" s="57" t="s">
        <v>1970</v>
      </c>
      <c r="K36" s="54"/>
      <c r="L36" s="55"/>
      <c r="M36" s="56"/>
      <c r="N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99"/>
      <c r="J37" s="18" t="s">
        <v>1981</v>
      </c>
      <c r="K37" s="54"/>
      <c r="L37" s="55"/>
      <c r="M37" s="56"/>
      <c r="O37" s="56"/>
    </row>
    <row r="38" spans="1:15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63387</v>
      </c>
      <c r="G38" s="51">
        <v>41835</v>
      </c>
      <c r="H38" s="51">
        <v>21552</v>
      </c>
      <c r="I38" s="199"/>
      <c r="J38" s="57" t="s">
        <v>1951</v>
      </c>
      <c r="K38" s="54"/>
      <c r="L38" s="55"/>
      <c r="M38" s="56"/>
      <c r="O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99"/>
      <c r="J39" s="57" t="s">
        <v>1951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99"/>
      <c r="J40" s="57" t="s">
        <v>1970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154589</v>
      </c>
      <c r="G41" s="51">
        <v>154589</v>
      </c>
      <c r="H41" s="51">
        <v>0</v>
      </c>
      <c r="I41" s="199"/>
      <c r="J41" s="57" t="s">
        <v>1951</v>
      </c>
      <c r="K41" s="54"/>
      <c r="L41" s="55"/>
      <c r="M41" s="56"/>
      <c r="N41" s="56"/>
    </row>
    <row r="42" spans="1:15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5050</v>
      </c>
      <c r="G42" s="51">
        <v>0</v>
      </c>
      <c r="H42" s="51">
        <v>5050</v>
      </c>
      <c r="I42" s="199"/>
      <c r="J42" s="57" t="s">
        <v>1951</v>
      </c>
      <c r="K42" s="54"/>
      <c r="L42" s="55"/>
      <c r="M42" s="56"/>
      <c r="N42" s="56"/>
      <c r="O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199"/>
      <c r="J43" s="57" t="s">
        <v>1951</v>
      </c>
      <c r="K43" s="54"/>
      <c r="L43" s="55"/>
      <c r="M43" s="56"/>
      <c r="N43" s="56"/>
      <c r="O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16000</v>
      </c>
      <c r="G44" s="51">
        <v>16000</v>
      </c>
      <c r="H44" s="51">
        <v>0</v>
      </c>
      <c r="I44" s="199"/>
      <c r="J44" s="57" t="s">
        <v>1951</v>
      </c>
      <c r="K44" s="54"/>
      <c r="L44" s="55"/>
      <c r="M44" s="56"/>
      <c r="N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99"/>
      <c r="J45" s="57" t="s">
        <v>1970</v>
      </c>
      <c r="K45" s="54"/>
      <c r="L45" s="55"/>
      <c r="M45" s="56"/>
      <c r="O45" s="56"/>
    </row>
    <row r="46" spans="1:15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99"/>
      <c r="J46" s="57" t="s">
        <v>1970</v>
      </c>
      <c r="K46" s="54"/>
      <c r="L46" s="55"/>
      <c r="M46" s="56"/>
      <c r="N46" s="56"/>
      <c r="O46" s="56"/>
    </row>
    <row r="47" spans="1:15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99"/>
      <c r="J47" s="57" t="s">
        <v>1951</v>
      </c>
      <c r="K47" s="54"/>
      <c r="L47" s="55"/>
      <c r="M47" s="56"/>
      <c r="N47" s="56"/>
      <c r="O47" s="56"/>
    </row>
    <row r="48" spans="1:14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99"/>
      <c r="J48" s="57" t="s">
        <v>1951</v>
      </c>
      <c r="K48" s="54"/>
      <c r="L48" s="55"/>
      <c r="M48" s="56"/>
      <c r="N48" s="56"/>
    </row>
    <row r="49" spans="1:15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99"/>
      <c r="J49" s="57" t="s">
        <v>1970</v>
      </c>
      <c r="K49" s="54"/>
      <c r="L49" s="55"/>
      <c r="M49" s="56"/>
      <c r="O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99"/>
      <c r="J50" s="57" t="s">
        <v>1951</v>
      </c>
      <c r="K50" s="54"/>
      <c r="L50" s="55"/>
      <c r="M50" s="56"/>
      <c r="N50" s="56"/>
      <c r="O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99"/>
      <c r="J51" s="57" t="s">
        <v>1951</v>
      </c>
      <c r="K51" s="54"/>
      <c r="L51" s="55"/>
      <c r="M51" s="56"/>
      <c r="N51" s="56"/>
    </row>
    <row r="52" spans="1:15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199"/>
      <c r="J52" s="57" t="s">
        <v>1951</v>
      </c>
      <c r="K52" s="54"/>
      <c r="L52" s="55"/>
      <c r="M52" s="56"/>
      <c r="O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99"/>
      <c r="J53" s="57" t="s">
        <v>1970</v>
      </c>
      <c r="K53" s="54"/>
      <c r="L53" s="55"/>
      <c r="M53" s="56"/>
      <c r="N53" s="56"/>
      <c r="O53" s="56"/>
    </row>
    <row r="54" spans="1:15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99"/>
      <c r="J54" s="57" t="s">
        <v>1951</v>
      </c>
      <c r="K54" s="54"/>
      <c r="L54" s="55"/>
      <c r="M54" s="56"/>
      <c r="N54" s="56"/>
      <c r="O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99"/>
      <c r="J55" s="57" t="s">
        <v>1970</v>
      </c>
      <c r="K55" s="54"/>
      <c r="L55" s="55"/>
      <c r="M55" s="56"/>
      <c r="O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199"/>
      <c r="J56" s="57" t="s">
        <v>1970</v>
      </c>
      <c r="K56" s="54"/>
      <c r="L56" s="55"/>
      <c r="M56" s="56"/>
      <c r="O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99"/>
      <c r="J57" s="57" t="s">
        <v>1951</v>
      </c>
      <c r="K57" s="54"/>
      <c r="L57" s="55"/>
      <c r="M57" s="56"/>
      <c r="N57" s="56"/>
      <c r="O57" s="56"/>
    </row>
    <row r="58" spans="1:14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99"/>
      <c r="J58" s="57" t="s">
        <v>1970</v>
      </c>
      <c r="K58" s="54"/>
      <c r="L58" s="55"/>
      <c r="M58" s="56"/>
      <c r="N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99"/>
      <c r="J59" s="57" t="s">
        <v>1970</v>
      </c>
      <c r="K59" s="54"/>
      <c r="L59" s="55"/>
      <c r="M59" s="56"/>
      <c r="N59" s="56"/>
    </row>
    <row r="60" spans="1:15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99"/>
      <c r="J60" s="57" t="s">
        <v>1951</v>
      </c>
      <c r="K60" s="54"/>
      <c r="L60" s="55"/>
      <c r="M60" s="56"/>
      <c r="O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99"/>
      <c r="J61" s="57" t="s">
        <v>1951</v>
      </c>
      <c r="K61" s="54"/>
      <c r="L61" s="55"/>
      <c r="M61" s="56"/>
      <c r="N61" s="56"/>
      <c r="O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99"/>
      <c r="J62" s="57" t="s">
        <v>1951</v>
      </c>
      <c r="K62" s="54"/>
      <c r="L62" s="55"/>
      <c r="M62" s="56"/>
      <c r="N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8730</v>
      </c>
      <c r="G63" s="51">
        <v>7668</v>
      </c>
      <c r="H63" s="51">
        <v>1062</v>
      </c>
      <c r="I63" s="199"/>
      <c r="J63" s="57" t="s">
        <v>1951</v>
      </c>
      <c r="K63" s="54"/>
      <c r="L63" s="55"/>
      <c r="M63" s="56"/>
      <c r="N63" s="56"/>
    </row>
    <row r="64" spans="1:15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99"/>
      <c r="J64" s="18" t="s">
        <v>1981</v>
      </c>
      <c r="K64" s="54"/>
      <c r="L64" s="55"/>
      <c r="M64" s="56"/>
      <c r="O64" s="56"/>
    </row>
    <row r="65" spans="1:15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13548</v>
      </c>
      <c r="G65" s="51">
        <v>13548</v>
      </c>
      <c r="H65" s="51">
        <v>0</v>
      </c>
      <c r="I65" s="199"/>
      <c r="J65" s="18" t="s">
        <v>1981</v>
      </c>
      <c r="K65" s="54"/>
      <c r="L65" s="55"/>
      <c r="M65" s="56"/>
      <c r="O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5505</v>
      </c>
      <c r="G66" s="51">
        <v>5505</v>
      </c>
      <c r="H66" s="51">
        <v>0</v>
      </c>
      <c r="I66" s="199"/>
      <c r="J66" s="57" t="s">
        <v>1951</v>
      </c>
      <c r="K66" s="54"/>
      <c r="L66" s="55"/>
      <c r="M66" s="56"/>
      <c r="N66" s="56"/>
      <c r="O66" s="56"/>
    </row>
    <row r="67" spans="1:15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1488</v>
      </c>
      <c r="G67" s="51">
        <v>0</v>
      </c>
      <c r="H67" s="51">
        <v>1488</v>
      </c>
      <c r="I67" s="199"/>
      <c r="J67" s="57" t="s">
        <v>1951</v>
      </c>
      <c r="K67" s="54"/>
      <c r="L67" s="55"/>
      <c r="M67" s="56"/>
      <c r="O67" s="56"/>
    </row>
    <row r="68" spans="1:15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3028</v>
      </c>
      <c r="G68" s="51">
        <v>2528</v>
      </c>
      <c r="H68" s="51">
        <v>500</v>
      </c>
      <c r="I68" s="199"/>
      <c r="J68" s="57" t="s">
        <v>1951</v>
      </c>
      <c r="K68" s="54"/>
      <c r="L68" s="55"/>
      <c r="M68" s="56"/>
      <c r="O68" s="56"/>
    </row>
    <row r="69" spans="1:14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99"/>
      <c r="J69" s="57" t="s">
        <v>1951</v>
      </c>
      <c r="K69" s="54"/>
      <c r="L69" s="55"/>
      <c r="M69" s="56"/>
      <c r="N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99"/>
      <c r="J70" s="57" t="s">
        <v>1951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23618</v>
      </c>
      <c r="G71" s="51">
        <v>23618</v>
      </c>
      <c r="H71" s="51">
        <v>0</v>
      </c>
      <c r="I71" s="199"/>
      <c r="J71" s="57" t="s">
        <v>1951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99"/>
      <c r="J72" s="57" t="s">
        <v>1951</v>
      </c>
      <c r="K72" s="54"/>
      <c r="L72" s="55"/>
      <c r="M72" s="56"/>
      <c r="N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99"/>
      <c r="J73" s="57" t="s">
        <v>1970</v>
      </c>
      <c r="K73" s="54"/>
      <c r="L73" s="55"/>
      <c r="M73" s="56"/>
      <c r="N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99"/>
      <c r="J74" s="57" t="s">
        <v>1951</v>
      </c>
      <c r="K74" s="54"/>
      <c r="L74" s="55"/>
      <c r="M74" s="56"/>
      <c r="N74" s="56"/>
    </row>
    <row r="75" spans="1:15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99"/>
      <c r="J75" s="57" t="s">
        <v>1951</v>
      </c>
      <c r="K75" s="54"/>
      <c r="L75" s="55"/>
      <c r="M75" s="56"/>
      <c r="O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30551</v>
      </c>
      <c r="G76" s="51">
        <v>26958</v>
      </c>
      <c r="H76" s="51">
        <v>3593</v>
      </c>
      <c r="I76" s="199"/>
      <c r="J76" s="57" t="s">
        <v>1951</v>
      </c>
      <c r="K76" s="54"/>
      <c r="L76" s="55"/>
      <c r="M76" s="56"/>
      <c r="N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99"/>
      <c r="J77" s="57" t="s">
        <v>1970</v>
      </c>
      <c r="K77" s="54"/>
      <c r="L77" s="55"/>
      <c r="M77" s="56"/>
      <c r="O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99"/>
      <c r="J78" s="57" t="s">
        <v>1951</v>
      </c>
      <c r="K78" s="54"/>
      <c r="L78" s="55"/>
      <c r="M78" s="56"/>
      <c r="N78" s="56"/>
    </row>
    <row r="79" spans="1:14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99"/>
      <c r="J79" s="57" t="s">
        <v>1970</v>
      </c>
      <c r="K79" s="54"/>
      <c r="L79" s="55"/>
      <c r="M79" s="56"/>
      <c r="N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99"/>
      <c r="J80" s="57" t="s">
        <v>1951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99"/>
      <c r="J81" s="57" t="s">
        <v>1970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99"/>
      <c r="J82" s="57" t="s">
        <v>1951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99"/>
      <c r="J83" s="57" t="s">
        <v>1951</v>
      </c>
      <c r="K83" s="54"/>
      <c r="L83" s="55"/>
      <c r="M83" s="56"/>
      <c r="N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99"/>
      <c r="J84" s="57" t="s">
        <v>1970</v>
      </c>
      <c r="K84" s="54"/>
      <c r="L84" s="55"/>
      <c r="M84" s="56"/>
      <c r="O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28000</v>
      </c>
      <c r="G85" s="51">
        <v>28000</v>
      </c>
      <c r="H85" s="51">
        <v>0</v>
      </c>
      <c r="I85" s="199"/>
      <c r="J85" s="57" t="s">
        <v>1951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7854</v>
      </c>
      <c r="G86" s="51">
        <v>7854</v>
      </c>
      <c r="H86" s="51">
        <v>0</v>
      </c>
      <c r="I86" s="199"/>
      <c r="J86" s="57" t="s">
        <v>1970</v>
      </c>
      <c r="K86" s="54"/>
      <c r="L86" s="55"/>
      <c r="M86" s="56"/>
      <c r="N86" s="56"/>
      <c r="O86" s="56"/>
    </row>
    <row r="87" spans="1:14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99"/>
      <c r="J87" s="18" t="s">
        <v>1981</v>
      </c>
      <c r="K87" s="54"/>
      <c r="L87" s="55"/>
      <c r="M87" s="56"/>
      <c r="N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200</v>
      </c>
      <c r="G88" s="51">
        <v>0</v>
      </c>
      <c r="H88" s="51">
        <v>200</v>
      </c>
      <c r="I88" s="199"/>
      <c r="J88" s="57" t="s">
        <v>1951</v>
      </c>
      <c r="K88" s="54"/>
      <c r="L88" s="55"/>
      <c r="M88" s="56"/>
      <c r="N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127108</v>
      </c>
      <c r="G89" s="51">
        <v>122108</v>
      </c>
      <c r="H89" s="51">
        <v>5000</v>
      </c>
      <c r="I89" s="199"/>
      <c r="J89" s="57" t="s">
        <v>1951</v>
      </c>
      <c r="K89" s="54"/>
      <c r="L89" s="55"/>
      <c r="M89" s="56"/>
      <c r="N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99"/>
      <c r="J90" s="57" t="s">
        <v>1951</v>
      </c>
      <c r="K90" s="54"/>
      <c r="L90" s="55"/>
      <c r="M90" s="56"/>
      <c r="N90" s="56"/>
    </row>
    <row r="91" spans="1:15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16082</v>
      </c>
      <c r="G91" s="51">
        <v>16082</v>
      </c>
      <c r="H91" s="51">
        <v>0</v>
      </c>
      <c r="I91" s="199"/>
      <c r="J91" s="57" t="s">
        <v>1951</v>
      </c>
      <c r="K91" s="54"/>
      <c r="L91" s="55"/>
      <c r="M91" s="56"/>
      <c r="N91" s="56"/>
      <c r="O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5828</v>
      </c>
      <c r="G92" s="51">
        <v>5828</v>
      </c>
      <c r="H92" s="51">
        <v>0</v>
      </c>
      <c r="I92" s="199"/>
      <c r="J92" s="57" t="s">
        <v>1951</v>
      </c>
      <c r="K92" s="54"/>
      <c r="L92" s="55"/>
      <c r="M92" s="56"/>
      <c r="N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199"/>
      <c r="J93" s="57" t="s">
        <v>1951</v>
      </c>
      <c r="K93" s="54"/>
      <c r="L93" s="55"/>
      <c r="M93" s="56"/>
      <c r="O93" s="56"/>
    </row>
    <row r="94" spans="1:15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99"/>
      <c r="J94" s="57" t="s">
        <v>1951</v>
      </c>
      <c r="K94" s="54"/>
      <c r="L94" s="55"/>
      <c r="M94" s="56"/>
      <c r="N94" s="56"/>
      <c r="O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99"/>
      <c r="J95" s="57" t="s">
        <v>1951</v>
      </c>
      <c r="K95" s="54"/>
      <c r="L95" s="55"/>
      <c r="M95" s="56"/>
      <c r="O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99"/>
      <c r="J96" s="57" t="s">
        <v>1970</v>
      </c>
      <c r="K96" s="54"/>
      <c r="L96" s="55"/>
      <c r="M96" s="56"/>
      <c r="N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99"/>
      <c r="J97" s="57" t="s">
        <v>1951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99"/>
      <c r="J98" s="57" t="s">
        <v>1970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8237</v>
      </c>
      <c r="G99" s="51">
        <v>8237</v>
      </c>
      <c r="H99" s="51">
        <v>0</v>
      </c>
      <c r="I99" s="199"/>
      <c r="J99" s="57" t="s">
        <v>1970</v>
      </c>
      <c r="K99" s="54"/>
      <c r="L99" s="55"/>
      <c r="M99" s="56"/>
      <c r="N99" s="56"/>
    </row>
    <row r="100" spans="1:15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99"/>
      <c r="J100" s="57" t="s">
        <v>1951</v>
      </c>
      <c r="K100" s="54"/>
      <c r="L100" s="55"/>
      <c r="M100" s="56"/>
      <c r="O100" s="56"/>
    </row>
    <row r="101" spans="1:15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99"/>
      <c r="J101" s="57" t="s">
        <v>1951</v>
      </c>
      <c r="K101" s="54"/>
      <c r="L101" s="55"/>
      <c r="M101" s="56"/>
      <c r="O101" s="56"/>
    </row>
    <row r="102" spans="1:14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83085</v>
      </c>
      <c r="G102" s="51">
        <v>83085</v>
      </c>
      <c r="H102" s="51">
        <v>0</v>
      </c>
      <c r="I102" s="199"/>
      <c r="J102" s="57" t="s">
        <v>1951</v>
      </c>
      <c r="K102" s="54"/>
      <c r="L102" s="55"/>
      <c r="M102" s="56"/>
      <c r="N102" s="56"/>
    </row>
    <row r="103" spans="1:15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99"/>
      <c r="J103" s="57" t="s">
        <v>1951</v>
      </c>
      <c r="K103" s="54"/>
      <c r="L103" s="55"/>
      <c r="M103" s="56"/>
      <c r="N103" s="56"/>
      <c r="O103" s="56"/>
    </row>
    <row r="104" spans="1:14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8376</v>
      </c>
      <c r="G104" s="51">
        <v>8376</v>
      </c>
      <c r="H104" s="51">
        <v>0</v>
      </c>
      <c r="I104" s="199"/>
      <c r="J104" s="57" t="s">
        <v>1951</v>
      </c>
      <c r="K104" s="54"/>
      <c r="L104" s="55"/>
      <c r="M104" s="56"/>
      <c r="N104" s="56"/>
    </row>
    <row r="105" spans="1:14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650</v>
      </c>
      <c r="G105" s="51">
        <v>0</v>
      </c>
      <c r="H105" s="51">
        <v>650</v>
      </c>
      <c r="I105" s="199"/>
      <c r="J105" s="57" t="s">
        <v>1951</v>
      </c>
      <c r="K105" s="54"/>
      <c r="L105" s="55"/>
      <c r="M105" s="56"/>
      <c r="N105" s="56"/>
    </row>
    <row r="106" spans="1:14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99"/>
      <c r="J106" s="57" t="s">
        <v>1951</v>
      </c>
      <c r="K106" s="54"/>
      <c r="L106" s="55"/>
      <c r="M106" s="56"/>
      <c r="N106" s="56"/>
    </row>
    <row r="107" spans="1:14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199"/>
      <c r="J107" s="57" t="s">
        <v>1951</v>
      </c>
      <c r="K107" s="54"/>
      <c r="L107" s="55"/>
      <c r="M107" s="56"/>
      <c r="N107" s="56"/>
    </row>
    <row r="108" spans="1:15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99"/>
      <c r="J108" s="57" t="s">
        <v>1951</v>
      </c>
      <c r="K108" s="54"/>
      <c r="L108" s="55"/>
      <c r="M108" s="56"/>
      <c r="N108" s="56"/>
      <c r="O108" s="56"/>
    </row>
    <row r="109" spans="1:15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99"/>
      <c r="J109" s="57" t="s">
        <v>1951</v>
      </c>
      <c r="K109" s="54"/>
      <c r="L109" s="55"/>
      <c r="M109" s="56"/>
      <c r="N109" s="56"/>
      <c r="O109" s="56"/>
    </row>
    <row r="110" spans="1:14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99"/>
      <c r="J110" s="57" t="s">
        <v>1951</v>
      </c>
      <c r="K110" s="54"/>
      <c r="L110" s="55"/>
      <c r="M110" s="56"/>
      <c r="N110" s="56"/>
    </row>
    <row r="111" spans="1:15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99"/>
      <c r="J111" s="57" t="s">
        <v>1951</v>
      </c>
      <c r="K111" s="54"/>
      <c r="L111" s="55"/>
      <c r="M111" s="56"/>
      <c r="N111" s="56"/>
      <c r="O111" s="56"/>
    </row>
    <row r="112" spans="1:15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99"/>
      <c r="J112" s="57" t="s">
        <v>1951</v>
      </c>
      <c r="K112" s="54"/>
      <c r="L112" s="55"/>
      <c r="M112" s="56"/>
      <c r="O112" s="56"/>
    </row>
    <row r="113" spans="1:14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99"/>
      <c r="J113" s="57" t="s">
        <v>1951</v>
      </c>
      <c r="K113" s="54"/>
      <c r="L113" s="55"/>
      <c r="M113" s="56"/>
      <c r="N113" s="56"/>
    </row>
    <row r="114" spans="1:14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99"/>
      <c r="J114" s="57" t="s">
        <v>1951</v>
      </c>
      <c r="K114" s="54"/>
      <c r="L114" s="55"/>
      <c r="M114" s="56"/>
      <c r="N114" s="56"/>
    </row>
    <row r="115" spans="1:14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99"/>
      <c r="J115" s="57" t="s">
        <v>1951</v>
      </c>
      <c r="K115" s="54"/>
      <c r="L115" s="55"/>
      <c r="M115" s="56"/>
      <c r="N115" s="56"/>
    </row>
    <row r="116" spans="1:15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99"/>
      <c r="J116" s="57" t="s">
        <v>1951</v>
      </c>
      <c r="K116" s="54"/>
      <c r="L116" s="55"/>
      <c r="M116" s="56"/>
      <c r="N116" s="56"/>
      <c r="O116" s="56"/>
    </row>
    <row r="117" spans="1:15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130</v>
      </c>
      <c r="G117" s="51">
        <v>0</v>
      </c>
      <c r="H117" s="51">
        <v>130</v>
      </c>
      <c r="I117" s="199"/>
      <c r="J117" s="57" t="s">
        <v>1951</v>
      </c>
      <c r="K117" s="54"/>
      <c r="L117" s="55"/>
      <c r="M117" s="56"/>
      <c r="N117" s="56"/>
      <c r="O117" s="56"/>
    </row>
    <row r="118" spans="1:15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199"/>
      <c r="J118" s="57" t="s">
        <v>1951</v>
      </c>
      <c r="K118" s="54"/>
      <c r="L118" s="55"/>
      <c r="M118" s="56"/>
      <c r="N118" s="56"/>
      <c r="O118" s="56"/>
    </row>
    <row r="119" spans="1:15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99"/>
      <c r="J119" s="57" t="s">
        <v>1951</v>
      </c>
      <c r="K119" s="54"/>
      <c r="L119" s="55"/>
      <c r="M119" s="56"/>
      <c r="O119" s="56"/>
    </row>
    <row r="120" spans="1:15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99"/>
      <c r="J120" s="57" t="s">
        <v>1970</v>
      </c>
      <c r="K120" s="54"/>
      <c r="L120" s="55"/>
      <c r="M120" s="56"/>
      <c r="O120" s="56"/>
    </row>
    <row r="121" spans="1:14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8420</v>
      </c>
      <c r="G121" s="51">
        <v>8420</v>
      </c>
      <c r="H121" s="51">
        <v>0</v>
      </c>
      <c r="I121" s="199"/>
      <c r="J121" s="57" t="s">
        <v>1951</v>
      </c>
      <c r="K121" s="54"/>
      <c r="L121" s="55"/>
      <c r="M121" s="56"/>
      <c r="N121" s="56"/>
    </row>
    <row r="122" spans="1:14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99"/>
      <c r="J122" s="57" t="s">
        <v>1951</v>
      </c>
      <c r="K122" s="54"/>
      <c r="L122" s="55"/>
      <c r="M122" s="56"/>
      <c r="N122" s="56"/>
    </row>
    <row r="123" spans="1:14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199"/>
      <c r="J123" s="57" t="s">
        <v>1951</v>
      </c>
      <c r="K123" s="54"/>
      <c r="L123" s="55"/>
      <c r="M123" s="56"/>
      <c r="N123" s="56"/>
    </row>
    <row r="124" spans="1:14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199"/>
      <c r="J124" s="57" t="s">
        <v>1970</v>
      </c>
      <c r="K124" s="54"/>
      <c r="L124" s="55"/>
      <c r="M124" s="56"/>
      <c r="N124" s="56"/>
    </row>
    <row r="125" spans="1:15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99"/>
      <c r="J125" s="57" t="s">
        <v>1951</v>
      </c>
      <c r="K125" s="54"/>
      <c r="L125" s="55"/>
      <c r="M125" s="56"/>
      <c r="N125" s="56"/>
      <c r="O125" s="56"/>
    </row>
    <row r="126" spans="1:14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1</v>
      </c>
      <c r="G126" s="51">
        <v>1</v>
      </c>
      <c r="H126" s="51">
        <v>0</v>
      </c>
      <c r="I126" s="199"/>
      <c r="J126" s="57" t="s">
        <v>1951</v>
      </c>
      <c r="K126" s="54"/>
      <c r="L126" s="55"/>
      <c r="M126" s="56"/>
      <c r="N126" s="56"/>
    </row>
    <row r="127" spans="1:15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99"/>
      <c r="J127" s="57" t="s">
        <v>1970</v>
      </c>
      <c r="K127" s="54"/>
      <c r="L127" s="55"/>
      <c r="M127" s="56"/>
      <c r="O127" s="56"/>
    </row>
    <row r="128" spans="1:14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78</v>
      </c>
      <c r="G128" s="51">
        <v>0</v>
      </c>
      <c r="H128" s="51">
        <v>78</v>
      </c>
      <c r="I128" s="199"/>
      <c r="J128" s="57" t="s">
        <v>1951</v>
      </c>
      <c r="K128" s="54"/>
      <c r="L128" s="55"/>
      <c r="M128" s="56"/>
      <c r="N128" s="56"/>
    </row>
    <row r="129" spans="1:14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99"/>
      <c r="J129" s="57" t="s">
        <v>1951</v>
      </c>
      <c r="K129" s="54"/>
      <c r="L129" s="55"/>
      <c r="M129" s="56"/>
      <c r="N129" s="56"/>
    </row>
    <row r="130" spans="1:15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14240</v>
      </c>
      <c r="G130" s="51">
        <v>14240</v>
      </c>
      <c r="H130" s="51">
        <v>0</v>
      </c>
      <c r="I130" s="199"/>
      <c r="J130" s="57" t="s">
        <v>1951</v>
      </c>
      <c r="K130" s="54"/>
      <c r="L130" s="55"/>
      <c r="M130" s="56"/>
      <c r="O130" s="56"/>
    </row>
    <row r="131" spans="1:14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1325</v>
      </c>
      <c r="G131" s="51">
        <v>0</v>
      </c>
      <c r="H131" s="51">
        <v>1325</v>
      </c>
      <c r="I131" s="199"/>
      <c r="J131" s="57" t="s">
        <v>1951</v>
      </c>
      <c r="K131" s="54"/>
      <c r="L131" s="55"/>
      <c r="M131" s="56"/>
      <c r="N131" s="56"/>
    </row>
    <row r="132" spans="1:14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99"/>
      <c r="J132" s="57" t="s">
        <v>1970</v>
      </c>
      <c r="K132" s="54"/>
      <c r="L132" s="55"/>
      <c r="M132" s="56"/>
      <c r="N132" s="56"/>
    </row>
    <row r="133" spans="1:14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99"/>
      <c r="J133" s="57" t="s">
        <v>1970</v>
      </c>
      <c r="K133" s="54"/>
      <c r="L133" s="55"/>
      <c r="M133" s="56"/>
      <c r="N133" s="56"/>
    </row>
    <row r="134" spans="1:15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99"/>
      <c r="J134" s="57" t="s">
        <v>1951</v>
      </c>
      <c r="K134" s="54"/>
      <c r="L134" s="55"/>
      <c r="M134" s="56"/>
      <c r="N134" s="56"/>
      <c r="O134" s="56"/>
    </row>
    <row r="135" spans="1:14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1920</v>
      </c>
      <c r="G135" s="51">
        <v>1920</v>
      </c>
      <c r="H135" s="51">
        <v>0</v>
      </c>
      <c r="I135" s="199"/>
      <c r="J135" s="57" t="s">
        <v>1970</v>
      </c>
      <c r="K135" s="54"/>
      <c r="L135" s="55"/>
      <c r="M135" s="56"/>
      <c r="N135" s="56"/>
    </row>
    <row r="136" spans="1:15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13140</v>
      </c>
      <c r="G136" s="51">
        <v>13140</v>
      </c>
      <c r="H136" s="51">
        <v>0</v>
      </c>
      <c r="I136" s="199"/>
      <c r="J136" s="57" t="s">
        <v>1951</v>
      </c>
      <c r="K136" s="54"/>
      <c r="L136" s="55"/>
      <c r="M136" s="56"/>
      <c r="N136" s="56"/>
      <c r="O136" s="56"/>
    </row>
    <row r="137" spans="1:15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99"/>
      <c r="J137" s="57" t="s">
        <v>1970</v>
      </c>
      <c r="K137" s="54"/>
      <c r="L137" s="55"/>
      <c r="M137" s="56"/>
      <c r="O137" s="56"/>
    </row>
    <row r="138" spans="1:15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99"/>
      <c r="J138" s="57" t="s">
        <v>1970</v>
      </c>
      <c r="K138" s="54"/>
      <c r="L138" s="55"/>
      <c r="M138" s="56"/>
      <c r="O138" s="56"/>
    </row>
    <row r="139" spans="1:14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11846</v>
      </c>
      <c r="G139" s="51">
        <v>11846</v>
      </c>
      <c r="H139" s="51">
        <v>0</v>
      </c>
      <c r="I139" s="199"/>
      <c r="J139" s="57" t="s">
        <v>1951</v>
      </c>
      <c r="K139" s="54"/>
      <c r="L139" s="55"/>
      <c r="M139" s="56"/>
      <c r="N139" s="56"/>
    </row>
    <row r="140" spans="1:14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99"/>
      <c r="J140" s="57" t="s">
        <v>1951</v>
      </c>
      <c r="K140" s="54"/>
      <c r="L140" s="55"/>
      <c r="M140" s="56"/>
      <c r="N140" s="56"/>
    </row>
    <row r="141" spans="1:15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4840</v>
      </c>
      <c r="G141" s="51">
        <v>4840</v>
      </c>
      <c r="H141" s="51">
        <v>0</v>
      </c>
      <c r="I141" s="199"/>
      <c r="J141" s="57" t="s">
        <v>1951</v>
      </c>
      <c r="K141" s="54"/>
      <c r="L141" s="55"/>
      <c r="M141" s="56"/>
      <c r="O141" s="56"/>
    </row>
    <row r="142" spans="1:15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9000</v>
      </c>
      <c r="G142" s="51">
        <v>9000</v>
      </c>
      <c r="H142" s="51">
        <v>0</v>
      </c>
      <c r="I142" s="199"/>
      <c r="J142" s="57" t="s">
        <v>1951</v>
      </c>
      <c r="K142" s="54"/>
      <c r="L142" s="55"/>
      <c r="M142" s="56"/>
      <c r="O142" s="56"/>
    </row>
    <row r="143" spans="1:15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99"/>
      <c r="J143" s="57" t="s">
        <v>1951</v>
      </c>
      <c r="K143" s="54"/>
      <c r="L143" s="55"/>
      <c r="M143" s="56"/>
      <c r="N143" s="56"/>
      <c r="O143" s="56"/>
    </row>
    <row r="144" spans="1:15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99"/>
      <c r="J144" s="57" t="s">
        <v>1951</v>
      </c>
      <c r="K144" s="54"/>
      <c r="L144" s="55"/>
      <c r="M144" s="56"/>
      <c r="N144" s="56"/>
      <c r="O144" s="56"/>
    </row>
    <row r="145" spans="1:14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4</v>
      </c>
      <c r="G145" s="51">
        <v>4</v>
      </c>
      <c r="H145" s="51">
        <v>0</v>
      </c>
      <c r="I145" s="199"/>
      <c r="J145" s="57" t="s">
        <v>1951</v>
      </c>
      <c r="K145" s="54"/>
      <c r="L145" s="55"/>
      <c r="M145" s="56"/>
      <c r="N145" s="56"/>
    </row>
    <row r="146" spans="1:15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99"/>
      <c r="J146" s="57" t="s">
        <v>1951</v>
      </c>
      <c r="K146" s="54"/>
      <c r="L146" s="55"/>
      <c r="M146" s="56"/>
      <c r="N146" s="56"/>
      <c r="O146" s="56"/>
    </row>
    <row r="147" spans="1:14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21998</v>
      </c>
      <c r="G147" s="51">
        <v>21998</v>
      </c>
      <c r="H147" s="51">
        <v>0</v>
      </c>
      <c r="I147" s="199"/>
      <c r="J147" s="57" t="s">
        <v>1951</v>
      </c>
      <c r="K147" s="54"/>
      <c r="L147" s="55"/>
      <c r="M147" s="56"/>
      <c r="N147" s="56"/>
    </row>
    <row r="148" spans="1:15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99"/>
      <c r="J148" s="57" t="s">
        <v>1951</v>
      </c>
      <c r="K148" s="54"/>
      <c r="L148" s="55"/>
      <c r="M148" s="56"/>
      <c r="O148" s="56"/>
    </row>
    <row r="149" spans="1:15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99"/>
      <c r="J149" s="57" t="s">
        <v>1951</v>
      </c>
      <c r="K149" s="54"/>
      <c r="L149" s="55"/>
      <c r="M149" s="56"/>
      <c r="N149" s="56"/>
      <c r="O149" s="56"/>
    </row>
    <row r="150" spans="1:15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99"/>
      <c r="J150" s="57" t="s">
        <v>1970</v>
      </c>
      <c r="K150" s="54"/>
      <c r="L150" s="55"/>
      <c r="M150" s="56"/>
      <c r="N150" s="56"/>
      <c r="O150" s="56"/>
    </row>
    <row r="151" spans="1:14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99"/>
      <c r="J151" s="57" t="s">
        <v>1970</v>
      </c>
      <c r="K151" s="54"/>
      <c r="L151" s="55"/>
      <c r="M151" s="56"/>
      <c r="N151" s="56"/>
    </row>
    <row r="152" spans="1:14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99"/>
      <c r="J152" s="57" t="s">
        <v>1951</v>
      </c>
      <c r="K152" s="54"/>
      <c r="L152" s="55"/>
      <c r="M152" s="56"/>
      <c r="N152" s="56"/>
    </row>
    <row r="153" spans="1:15" ht="1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99"/>
      <c r="J153" s="57" t="s">
        <v>1951</v>
      </c>
      <c r="K153" s="96"/>
      <c r="L153" s="55"/>
      <c r="M153" s="56"/>
      <c r="N153" s="56"/>
      <c r="O153" s="56"/>
    </row>
    <row r="154" spans="1:15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99"/>
      <c r="J154" s="57" t="s">
        <v>1951</v>
      </c>
      <c r="K154" s="54"/>
      <c r="L154" s="55"/>
      <c r="M154" s="56"/>
      <c r="N154" s="56"/>
      <c r="O154" s="56"/>
    </row>
    <row r="155" spans="1:14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99"/>
      <c r="J155" s="57" t="s">
        <v>1951</v>
      </c>
      <c r="K155" s="54"/>
      <c r="L155" s="55"/>
      <c r="M155" s="56"/>
      <c r="N155" s="56"/>
    </row>
    <row r="156" spans="1:15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99"/>
      <c r="J156" s="57" t="s">
        <v>1951</v>
      </c>
      <c r="K156" s="54"/>
      <c r="L156" s="55"/>
      <c r="M156" s="56"/>
      <c r="N156" s="56"/>
      <c r="O156" s="56"/>
    </row>
    <row r="157" spans="1:15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99"/>
      <c r="J157" s="18" t="s">
        <v>1981</v>
      </c>
      <c r="K157" s="54"/>
      <c r="L157" s="55"/>
      <c r="M157" s="56"/>
      <c r="O157" s="56"/>
    </row>
    <row r="158" spans="1:15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99"/>
      <c r="J158" s="57" t="s">
        <v>1951</v>
      </c>
      <c r="K158" s="54"/>
      <c r="L158" s="55"/>
      <c r="M158" s="56"/>
      <c r="O158" s="56"/>
    </row>
    <row r="159" spans="1:15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99"/>
      <c r="J159" s="57" t="s">
        <v>1970</v>
      </c>
      <c r="K159" s="54"/>
      <c r="L159" s="55"/>
      <c r="M159" s="56"/>
      <c r="N159" s="56"/>
      <c r="O159" s="56"/>
    </row>
    <row r="160" spans="1:15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99"/>
      <c r="J160" s="57" t="s">
        <v>1951</v>
      </c>
      <c r="K160" s="54"/>
      <c r="L160" s="55"/>
      <c r="M160" s="56"/>
      <c r="N160" s="56"/>
      <c r="O160" s="56"/>
    </row>
    <row r="161" spans="1:15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99"/>
      <c r="J161" s="57" t="s">
        <v>1951</v>
      </c>
      <c r="K161" s="54"/>
      <c r="L161" s="55"/>
      <c r="M161" s="56"/>
      <c r="O161" s="56"/>
    </row>
    <row r="162" spans="1:14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199"/>
      <c r="J162" s="57" t="s">
        <v>1951</v>
      </c>
      <c r="K162" s="54"/>
      <c r="L162" s="55"/>
      <c r="M162" s="56"/>
      <c r="N162" s="56"/>
    </row>
    <row r="163" spans="1:14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99"/>
      <c r="J163" s="57" t="s">
        <v>1970</v>
      </c>
      <c r="K163" s="54"/>
      <c r="L163" s="55"/>
      <c r="M163" s="56"/>
      <c r="N163" s="56"/>
    </row>
    <row r="164" spans="1:15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199"/>
      <c r="J164" s="57" t="s">
        <v>1970</v>
      </c>
      <c r="K164" s="54"/>
      <c r="L164" s="55"/>
      <c r="M164" s="56"/>
      <c r="O164" s="56"/>
    </row>
    <row r="165" spans="1:15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199"/>
      <c r="J165" s="18" t="s">
        <v>1981</v>
      </c>
      <c r="K165" s="54"/>
      <c r="L165" s="55"/>
      <c r="M165" s="56"/>
      <c r="N165" s="56"/>
      <c r="O165" s="56"/>
    </row>
    <row r="166" spans="1:15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99"/>
      <c r="J166" s="18" t="s">
        <v>1981</v>
      </c>
      <c r="K166" s="54"/>
      <c r="L166" s="55"/>
      <c r="M166" s="56"/>
      <c r="N166" s="56"/>
      <c r="O166" s="56"/>
    </row>
    <row r="167" spans="1:15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99"/>
      <c r="J167" s="57" t="s">
        <v>1951</v>
      </c>
      <c r="K167" s="54"/>
      <c r="L167" s="55"/>
      <c r="M167" s="56"/>
      <c r="N167" s="56"/>
      <c r="O167" s="56"/>
    </row>
    <row r="168" spans="1:14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99"/>
      <c r="J168" s="57" t="s">
        <v>1951</v>
      </c>
      <c r="K168" s="54"/>
      <c r="L168" s="55"/>
      <c r="M168" s="56"/>
      <c r="N168" s="56"/>
    </row>
    <row r="169" spans="1:14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99"/>
      <c r="J169" s="57" t="s">
        <v>1951</v>
      </c>
      <c r="K169" s="54"/>
      <c r="L169" s="55"/>
      <c r="M169" s="56"/>
      <c r="N169" s="56"/>
    </row>
    <row r="170" spans="1:14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99"/>
      <c r="J170" s="57" t="s">
        <v>1970</v>
      </c>
      <c r="K170" s="54"/>
      <c r="L170" s="55"/>
      <c r="M170" s="56"/>
      <c r="N170" s="56"/>
    </row>
    <row r="171" spans="1:14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306772</v>
      </c>
      <c r="G171" s="51">
        <v>306772</v>
      </c>
      <c r="H171" s="51">
        <v>0</v>
      </c>
      <c r="I171" s="199"/>
      <c r="J171" s="57" t="s">
        <v>1951</v>
      </c>
      <c r="K171" s="54"/>
      <c r="L171" s="55"/>
      <c r="M171" s="56"/>
      <c r="N171" s="56"/>
    </row>
    <row r="172" spans="1:15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115300</v>
      </c>
      <c r="G172" s="51">
        <v>112469</v>
      </c>
      <c r="H172" s="51">
        <v>2831</v>
      </c>
      <c r="I172" s="199"/>
      <c r="J172" s="57" t="s">
        <v>1951</v>
      </c>
      <c r="K172" s="54"/>
      <c r="L172" s="55"/>
      <c r="M172" s="56"/>
      <c r="N172" s="56"/>
      <c r="O172" s="56"/>
    </row>
    <row r="173" spans="1:14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99"/>
      <c r="J173" s="57" t="s">
        <v>1970</v>
      </c>
      <c r="K173" s="54"/>
      <c r="L173" s="55"/>
      <c r="M173" s="56"/>
      <c r="N173" s="56"/>
    </row>
    <row r="174" spans="1:15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99"/>
      <c r="J174" s="57" t="s">
        <v>1951</v>
      </c>
      <c r="K174" s="54"/>
      <c r="L174" s="55"/>
      <c r="M174" s="56"/>
      <c r="N174" s="56"/>
      <c r="O174" s="56"/>
    </row>
    <row r="175" spans="1:14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99"/>
      <c r="J175" s="57" t="s">
        <v>1970</v>
      </c>
      <c r="K175" s="54"/>
      <c r="L175" s="55"/>
      <c r="M175" s="56"/>
      <c r="N175" s="56"/>
    </row>
    <row r="176" spans="1:15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199"/>
      <c r="J176" s="57" t="s">
        <v>1951</v>
      </c>
      <c r="K176" s="54"/>
      <c r="L176" s="55"/>
      <c r="M176" s="56"/>
      <c r="N176" s="56"/>
      <c r="O176" s="56"/>
    </row>
    <row r="177" spans="1:15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199"/>
      <c r="J177" s="57" t="s">
        <v>1951</v>
      </c>
      <c r="K177" s="54"/>
      <c r="L177" s="55"/>
      <c r="M177" s="56"/>
      <c r="N177" s="56"/>
      <c r="O177" s="56"/>
    </row>
    <row r="178" spans="1:14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7299</v>
      </c>
      <c r="G178" s="51">
        <v>0</v>
      </c>
      <c r="H178" s="51">
        <v>7299</v>
      </c>
      <c r="I178" s="199"/>
      <c r="J178" s="57" t="s">
        <v>1951</v>
      </c>
      <c r="K178" s="54"/>
      <c r="L178" s="55"/>
      <c r="M178" s="56"/>
      <c r="N178" s="56"/>
    </row>
    <row r="179" spans="1:15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99"/>
      <c r="J179" s="57" t="s">
        <v>1970</v>
      </c>
      <c r="K179" s="54"/>
      <c r="L179" s="55"/>
      <c r="M179" s="56"/>
      <c r="N179" s="56"/>
      <c r="O179" s="56"/>
    </row>
    <row r="180" spans="1:14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99"/>
      <c r="J180" s="57" t="s">
        <v>1951</v>
      </c>
      <c r="K180" s="54"/>
      <c r="L180" s="55"/>
      <c r="M180" s="56"/>
      <c r="N180" s="56"/>
    </row>
    <row r="181" spans="1:14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199"/>
      <c r="J181" s="57" t="s">
        <v>1951</v>
      </c>
      <c r="K181" s="54"/>
      <c r="L181" s="55"/>
      <c r="M181" s="56"/>
      <c r="N181" s="56"/>
    </row>
    <row r="182" spans="1:15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99"/>
      <c r="J182" s="57" t="s">
        <v>1951</v>
      </c>
      <c r="K182" s="54"/>
      <c r="L182" s="55"/>
      <c r="M182" s="56"/>
      <c r="O182" s="56"/>
    </row>
    <row r="183" spans="1:15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99"/>
      <c r="J183" s="57" t="s">
        <v>1951</v>
      </c>
      <c r="K183" s="54"/>
      <c r="L183" s="55"/>
      <c r="M183" s="56"/>
      <c r="O183" s="56"/>
    </row>
    <row r="184" spans="1:14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99"/>
      <c r="J184" s="57" t="s">
        <v>1951</v>
      </c>
      <c r="K184" s="54"/>
      <c r="L184" s="55"/>
      <c r="M184" s="56"/>
      <c r="N184" s="56"/>
    </row>
    <row r="185" spans="1:14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203</v>
      </c>
      <c r="G185" s="51">
        <v>0</v>
      </c>
      <c r="H185" s="51">
        <v>203</v>
      </c>
      <c r="I185" s="199"/>
      <c r="J185" s="57" t="s">
        <v>1951</v>
      </c>
      <c r="K185" s="54"/>
      <c r="L185" s="55"/>
      <c r="M185" s="56"/>
      <c r="N185" s="56"/>
    </row>
    <row r="186" spans="1:15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199"/>
      <c r="J186" s="57" t="s">
        <v>1951</v>
      </c>
      <c r="K186" s="54"/>
      <c r="L186" s="55"/>
      <c r="M186" s="56"/>
      <c r="N186" s="56"/>
      <c r="O186" s="56"/>
    </row>
    <row r="187" spans="1:14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199"/>
      <c r="J187" s="57" t="s">
        <v>1970</v>
      </c>
      <c r="K187" s="54"/>
      <c r="L187" s="55"/>
      <c r="M187" s="56"/>
      <c r="N187" s="56"/>
    </row>
    <row r="188" spans="1:15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99"/>
      <c r="J188" s="57" t="s">
        <v>1951</v>
      </c>
      <c r="K188" s="54"/>
      <c r="L188" s="55"/>
      <c r="M188" s="56"/>
      <c r="O188" s="56"/>
    </row>
    <row r="189" spans="1:14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2744</v>
      </c>
      <c r="G189" s="51">
        <v>0</v>
      </c>
      <c r="H189" s="51">
        <v>2744</v>
      </c>
      <c r="I189" s="199"/>
      <c r="J189" s="57" t="s">
        <v>1951</v>
      </c>
      <c r="K189" s="54"/>
      <c r="L189" s="55"/>
      <c r="M189" s="56"/>
      <c r="N189" s="56"/>
    </row>
    <row r="190" spans="1:15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99"/>
      <c r="J190" s="57" t="s">
        <v>1970</v>
      </c>
      <c r="K190" s="54"/>
      <c r="L190" s="55"/>
      <c r="M190" s="56"/>
      <c r="O190" s="56"/>
    </row>
    <row r="191" spans="1:15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199"/>
      <c r="J191" s="57" t="s">
        <v>1970</v>
      </c>
      <c r="K191" s="54"/>
      <c r="L191" s="55"/>
      <c r="M191" s="56"/>
      <c r="N191" s="56"/>
      <c r="O191" s="56"/>
    </row>
    <row r="192" spans="1:15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99"/>
      <c r="J192" s="57" t="s">
        <v>1951</v>
      </c>
      <c r="K192" s="54"/>
      <c r="L192" s="55"/>
      <c r="M192" s="56"/>
      <c r="O192" s="56"/>
    </row>
    <row r="193" spans="1:14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99"/>
      <c r="J193" s="18" t="s">
        <v>1981</v>
      </c>
      <c r="K193" s="54"/>
      <c r="L193" s="55"/>
      <c r="M193" s="56"/>
      <c r="N193" s="56"/>
    </row>
    <row r="194" spans="1:14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1280</v>
      </c>
      <c r="G194" s="51">
        <v>1280</v>
      </c>
      <c r="H194" s="51">
        <v>0</v>
      </c>
      <c r="I194" s="199"/>
      <c r="J194" s="57" t="s">
        <v>1951</v>
      </c>
      <c r="K194" s="54"/>
      <c r="L194" s="55"/>
      <c r="M194" s="56"/>
      <c r="N194" s="56"/>
    </row>
    <row r="195" spans="1:14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99"/>
      <c r="J195" s="57" t="s">
        <v>1951</v>
      </c>
      <c r="K195" s="54"/>
      <c r="L195" s="55"/>
      <c r="M195" s="56"/>
      <c r="N195" s="56"/>
    </row>
    <row r="196" spans="1:14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99"/>
      <c r="J196" s="57" t="s">
        <v>1951</v>
      </c>
      <c r="K196" s="54"/>
      <c r="L196" s="55"/>
      <c r="M196" s="56"/>
      <c r="N196" s="56"/>
    </row>
    <row r="197" spans="1:14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7247</v>
      </c>
      <c r="G197" s="51">
        <v>7247</v>
      </c>
      <c r="H197" s="51">
        <v>0</v>
      </c>
      <c r="I197" s="199"/>
      <c r="J197" s="57" t="s">
        <v>1919</v>
      </c>
      <c r="K197" s="54"/>
      <c r="L197" s="55"/>
      <c r="M197" s="56"/>
      <c r="N197" s="56"/>
    </row>
    <row r="198" spans="1:15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99"/>
      <c r="J198" s="57" t="s">
        <v>1970</v>
      </c>
      <c r="K198" s="54"/>
      <c r="L198" s="55"/>
      <c r="M198" s="56"/>
      <c r="N198" s="56"/>
      <c r="O198" s="56"/>
    </row>
    <row r="199" spans="1:15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99"/>
      <c r="J199" s="57" t="s">
        <v>1951</v>
      </c>
      <c r="K199" s="54"/>
      <c r="L199" s="55"/>
      <c r="M199" s="56"/>
      <c r="O199" s="56"/>
    </row>
    <row r="200" spans="1:15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99"/>
      <c r="J200" s="57" t="s">
        <v>1951</v>
      </c>
      <c r="K200" s="54"/>
      <c r="L200" s="55"/>
      <c r="M200" s="56"/>
      <c r="N200" s="56"/>
      <c r="O200" s="56"/>
    </row>
    <row r="201" spans="1:15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99"/>
      <c r="J201" s="18" t="s">
        <v>1981</v>
      </c>
      <c r="K201" s="54"/>
      <c r="L201" s="55"/>
      <c r="M201" s="56"/>
      <c r="O201" s="56"/>
    </row>
    <row r="202" spans="1:15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180</v>
      </c>
      <c r="G202" s="51">
        <v>0</v>
      </c>
      <c r="H202" s="51">
        <v>180</v>
      </c>
      <c r="I202" s="199"/>
      <c r="J202" s="57" t="s">
        <v>1951</v>
      </c>
      <c r="K202" s="54"/>
      <c r="L202" s="55"/>
      <c r="M202" s="56"/>
      <c r="O202" s="56"/>
    </row>
    <row r="203" spans="1:15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99"/>
      <c r="J203" s="57" t="s">
        <v>1951</v>
      </c>
      <c r="K203" s="54"/>
      <c r="L203" s="55"/>
      <c r="M203" s="56"/>
      <c r="N203" s="56"/>
      <c r="O203" s="56"/>
    </row>
    <row r="204" spans="1:14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99"/>
      <c r="J204" s="57" t="s">
        <v>1951</v>
      </c>
      <c r="K204" s="54"/>
      <c r="L204" s="55"/>
      <c r="M204" s="56"/>
      <c r="N204" s="56"/>
    </row>
    <row r="205" spans="1:15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7000</v>
      </c>
      <c r="G205" s="51">
        <v>7000</v>
      </c>
      <c r="H205" s="51">
        <v>0</v>
      </c>
      <c r="I205" s="199"/>
      <c r="J205" s="57" t="s">
        <v>1951</v>
      </c>
      <c r="K205" s="54"/>
      <c r="L205" s="55"/>
      <c r="M205" s="56"/>
      <c r="N205" s="56"/>
      <c r="O205" s="56"/>
    </row>
    <row r="206" spans="1:15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61080</v>
      </c>
      <c r="G206" s="51">
        <v>54287</v>
      </c>
      <c r="H206" s="51">
        <v>6793</v>
      </c>
      <c r="I206" s="199"/>
      <c r="J206" s="57" t="s">
        <v>1951</v>
      </c>
      <c r="K206" s="54"/>
      <c r="L206" s="55"/>
      <c r="M206" s="56"/>
      <c r="O206" s="56"/>
    </row>
    <row r="207" spans="1:14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99"/>
      <c r="J207" s="57" t="s">
        <v>1951</v>
      </c>
      <c r="K207" s="54"/>
      <c r="L207" s="55"/>
      <c r="M207" s="56"/>
      <c r="N207" s="56"/>
    </row>
    <row r="208" spans="1:15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15917</v>
      </c>
      <c r="G208" s="51">
        <v>15917</v>
      </c>
      <c r="H208" s="51">
        <v>0</v>
      </c>
      <c r="I208" s="199"/>
      <c r="J208" s="57" t="s">
        <v>1951</v>
      </c>
      <c r="K208" s="54"/>
      <c r="L208" s="55"/>
      <c r="M208" s="56"/>
      <c r="N208" s="56"/>
      <c r="O208" s="56"/>
    </row>
    <row r="209" spans="1:15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99"/>
      <c r="J209" s="57" t="s">
        <v>1970</v>
      </c>
      <c r="K209" s="54"/>
      <c r="L209" s="55"/>
      <c r="M209" s="56"/>
      <c r="N209" s="56"/>
      <c r="O209" s="56"/>
    </row>
    <row r="210" spans="1:14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99"/>
      <c r="J210" s="57" t="s">
        <v>1951</v>
      </c>
      <c r="K210" s="54"/>
      <c r="L210" s="55"/>
      <c r="M210" s="56"/>
      <c r="N210" s="56"/>
    </row>
    <row r="211" spans="1:14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99"/>
      <c r="J211" s="57" t="s">
        <v>1970</v>
      </c>
      <c r="K211" s="54"/>
      <c r="L211" s="55"/>
      <c r="M211" s="56"/>
      <c r="N211" s="56"/>
    </row>
    <row r="212" spans="1:14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99"/>
      <c r="J212" s="57" t="s">
        <v>1951</v>
      </c>
      <c r="K212" s="54"/>
      <c r="L212" s="55"/>
      <c r="M212" s="56"/>
      <c r="N212" s="56"/>
    </row>
    <row r="213" spans="1:15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99"/>
      <c r="J213" s="57" t="s">
        <v>1951</v>
      </c>
      <c r="K213" s="54"/>
      <c r="L213" s="55"/>
      <c r="M213" s="56"/>
      <c r="N213" s="56"/>
      <c r="O213" s="56"/>
    </row>
    <row r="214" spans="1:15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99"/>
      <c r="J214" s="57" t="s">
        <v>1951</v>
      </c>
      <c r="K214" s="54"/>
      <c r="L214" s="55"/>
      <c r="M214" s="56"/>
      <c r="N214" s="56"/>
      <c r="O214" s="56"/>
    </row>
    <row r="215" spans="1:14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199"/>
      <c r="J215" s="57" t="s">
        <v>1951</v>
      </c>
      <c r="K215" s="54"/>
      <c r="L215" s="55"/>
      <c r="M215" s="56"/>
      <c r="N215" s="56"/>
    </row>
    <row r="216" spans="1:14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3527</v>
      </c>
      <c r="G216" s="51">
        <v>3</v>
      </c>
      <c r="H216" s="51">
        <v>3524</v>
      </c>
      <c r="I216" s="199"/>
      <c r="J216" s="57" t="s">
        <v>1951</v>
      </c>
      <c r="K216" s="54"/>
      <c r="L216" s="55"/>
      <c r="M216" s="56"/>
      <c r="N216" s="56"/>
    </row>
    <row r="217" spans="1:14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4752</v>
      </c>
      <c r="G217" s="51">
        <v>600</v>
      </c>
      <c r="H217" s="51">
        <v>4152</v>
      </c>
      <c r="I217" s="199"/>
      <c r="J217" s="57" t="s">
        <v>1970</v>
      </c>
      <c r="K217" s="54"/>
      <c r="L217" s="55"/>
      <c r="M217" s="56"/>
      <c r="N217" s="56"/>
    </row>
    <row r="218" spans="1:15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99"/>
      <c r="J218" s="57" t="s">
        <v>1970</v>
      </c>
      <c r="K218" s="54"/>
      <c r="L218" s="55"/>
      <c r="M218" s="56"/>
      <c r="N218" s="56"/>
      <c r="O218" s="56"/>
    </row>
    <row r="219" spans="1:15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99"/>
      <c r="J219" s="57" t="s">
        <v>1951</v>
      </c>
      <c r="K219" s="54"/>
      <c r="L219" s="55"/>
      <c r="M219" s="56"/>
      <c r="O219" s="56"/>
    </row>
    <row r="220" spans="1:15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99"/>
      <c r="J220" s="18" t="s">
        <v>1981</v>
      </c>
      <c r="K220" s="54"/>
      <c r="L220" s="55"/>
      <c r="M220" s="56"/>
      <c r="N220" s="56"/>
      <c r="O220" s="56"/>
    </row>
    <row r="221" spans="1:15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99"/>
      <c r="J221" s="57" t="s">
        <v>1951</v>
      </c>
      <c r="K221" s="54"/>
      <c r="L221" s="55"/>
      <c r="M221" s="56"/>
      <c r="O221" s="56"/>
    </row>
    <row r="222" spans="1:14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99"/>
      <c r="J222" s="18" t="s">
        <v>1981</v>
      </c>
      <c r="K222" s="54"/>
      <c r="L222" s="55"/>
      <c r="M222" s="56"/>
      <c r="N222" s="56"/>
    </row>
    <row r="223" spans="1:15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13780</v>
      </c>
      <c r="G223" s="51">
        <v>13780</v>
      </c>
      <c r="H223" s="51">
        <v>0</v>
      </c>
      <c r="I223" s="199"/>
      <c r="J223" s="57" t="s">
        <v>1951</v>
      </c>
      <c r="K223" s="54"/>
      <c r="L223" s="55"/>
      <c r="M223" s="56"/>
      <c r="N223" s="56"/>
      <c r="O223" s="56"/>
    </row>
    <row r="224" spans="1:14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99"/>
      <c r="J224" s="57" t="s">
        <v>1951</v>
      </c>
      <c r="K224" s="54"/>
      <c r="L224" s="55"/>
      <c r="M224" s="56"/>
      <c r="N224" s="56"/>
    </row>
    <row r="225" spans="1:15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99"/>
      <c r="J225" s="57" t="s">
        <v>1951</v>
      </c>
      <c r="K225" s="54"/>
      <c r="L225" s="55"/>
      <c r="M225" s="56"/>
      <c r="O225" s="56"/>
    </row>
    <row r="226" spans="1:14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99"/>
      <c r="J226" s="57" t="s">
        <v>1951</v>
      </c>
      <c r="K226" s="54"/>
      <c r="L226" s="55"/>
      <c r="M226" s="56"/>
      <c r="N226" s="56"/>
    </row>
    <row r="227" spans="1:14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99"/>
      <c r="J227" s="18" t="s">
        <v>1981</v>
      </c>
      <c r="K227" s="54"/>
      <c r="L227" s="55"/>
      <c r="M227" s="56"/>
      <c r="N227" s="56"/>
    </row>
    <row r="228" spans="1:14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99"/>
      <c r="J228" s="18" t="s">
        <v>1981</v>
      </c>
      <c r="K228" s="54"/>
      <c r="L228" s="55"/>
      <c r="M228" s="56"/>
      <c r="N228" s="56"/>
    </row>
    <row r="229" spans="1:15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99"/>
      <c r="J229" s="18" t="s">
        <v>1981</v>
      </c>
      <c r="K229" s="54"/>
      <c r="L229" s="55"/>
      <c r="M229" s="56"/>
      <c r="O229" s="56"/>
    </row>
    <row r="230" spans="1:14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18003</v>
      </c>
      <c r="G230" s="51">
        <v>168</v>
      </c>
      <c r="H230" s="51">
        <v>17835</v>
      </c>
      <c r="I230" s="199"/>
      <c r="J230" s="18" t="s">
        <v>1981</v>
      </c>
      <c r="K230" s="54"/>
      <c r="L230" s="55"/>
      <c r="M230" s="56"/>
      <c r="N230" s="56"/>
    </row>
    <row r="231" spans="1:15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788</v>
      </c>
      <c r="G231" s="51">
        <v>0</v>
      </c>
      <c r="H231" s="51">
        <v>788</v>
      </c>
      <c r="I231" s="199"/>
      <c r="J231" s="57" t="s">
        <v>1951</v>
      </c>
      <c r="K231" s="54"/>
      <c r="L231" s="55"/>
      <c r="M231" s="56"/>
      <c r="N231" s="56"/>
      <c r="O231" s="56"/>
    </row>
    <row r="232" spans="1:15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99"/>
      <c r="J232" s="57" t="s">
        <v>1951</v>
      </c>
      <c r="K232" s="54"/>
      <c r="L232" s="55"/>
      <c r="M232" s="56"/>
      <c r="N232" s="56"/>
      <c r="O232" s="56"/>
    </row>
    <row r="233" spans="1:15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99"/>
      <c r="J233" s="57" t="s">
        <v>1970</v>
      </c>
      <c r="K233" s="54"/>
      <c r="L233" s="55"/>
      <c r="M233" s="56"/>
      <c r="O233" s="56"/>
    </row>
    <row r="234" spans="1:14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199"/>
      <c r="J234" s="57" t="s">
        <v>1951</v>
      </c>
      <c r="K234" s="54"/>
      <c r="L234" s="55"/>
      <c r="M234" s="56"/>
      <c r="N234" s="56"/>
    </row>
    <row r="235" spans="1:15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2078</v>
      </c>
      <c r="G235" s="51">
        <v>2078</v>
      </c>
      <c r="H235" s="51">
        <v>0</v>
      </c>
      <c r="I235" s="199"/>
      <c r="J235" s="57" t="s">
        <v>1951</v>
      </c>
      <c r="K235" s="54"/>
      <c r="L235" s="55"/>
      <c r="M235" s="56"/>
      <c r="N235" s="56"/>
      <c r="O235" s="56"/>
    </row>
    <row r="236" spans="1:15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99"/>
      <c r="J236" s="57" t="s">
        <v>1951</v>
      </c>
      <c r="K236" s="54"/>
      <c r="L236" s="55"/>
      <c r="M236" s="56"/>
      <c r="N236" s="56"/>
      <c r="O236" s="56"/>
    </row>
    <row r="237" spans="1:14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900</v>
      </c>
      <c r="G237" s="51">
        <v>900</v>
      </c>
      <c r="H237" s="51">
        <v>0</v>
      </c>
      <c r="I237" s="199"/>
      <c r="J237" s="57" t="s">
        <v>1951</v>
      </c>
      <c r="K237" s="54"/>
      <c r="L237" s="55"/>
      <c r="M237" s="56"/>
      <c r="N237" s="56"/>
    </row>
    <row r="238" spans="1:15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99"/>
      <c r="J238" s="57" t="s">
        <v>1951</v>
      </c>
      <c r="K238" s="54"/>
      <c r="L238" s="55"/>
      <c r="M238" s="56"/>
      <c r="N238" s="56"/>
      <c r="O238" s="56"/>
    </row>
    <row r="239" spans="1:15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99"/>
      <c r="J239" s="57" t="s">
        <v>1970</v>
      </c>
      <c r="K239" s="54"/>
      <c r="L239" s="55"/>
      <c r="M239" s="56"/>
      <c r="O239" s="56"/>
    </row>
    <row r="240" spans="1:15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199"/>
      <c r="J240" s="18" t="s">
        <v>1981</v>
      </c>
      <c r="K240" s="54"/>
      <c r="L240" s="55"/>
      <c r="M240" s="56"/>
      <c r="O240" s="56"/>
    </row>
    <row r="241" spans="1:14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13912</v>
      </c>
      <c r="G241" s="51">
        <v>5585</v>
      </c>
      <c r="H241" s="51">
        <v>8327</v>
      </c>
      <c r="I241" s="199"/>
      <c r="J241" s="57" t="s">
        <v>1970</v>
      </c>
      <c r="K241" s="54"/>
      <c r="L241" s="55"/>
      <c r="M241" s="56"/>
      <c r="N241" s="56"/>
    </row>
    <row r="242" spans="1:15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99"/>
      <c r="J242" s="57" t="s">
        <v>1951</v>
      </c>
      <c r="K242" s="54"/>
      <c r="L242" s="55"/>
      <c r="M242" s="56"/>
      <c r="O242" s="56"/>
    </row>
    <row r="243" spans="1:15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199"/>
      <c r="J243" s="57" t="s">
        <v>1971</v>
      </c>
      <c r="K243" s="54"/>
      <c r="L243" s="55"/>
      <c r="M243" s="56"/>
      <c r="O243" s="56"/>
    </row>
    <row r="244" spans="1:15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61060</v>
      </c>
      <c r="G244" s="51">
        <v>26756</v>
      </c>
      <c r="H244" s="51">
        <v>34304</v>
      </c>
      <c r="I244" s="199"/>
      <c r="J244" s="57" t="s">
        <v>1970</v>
      </c>
      <c r="K244" s="54"/>
      <c r="L244" s="55"/>
      <c r="M244" s="56"/>
      <c r="N244" s="56"/>
      <c r="O244" s="56"/>
    </row>
    <row r="245" spans="1:14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99"/>
      <c r="J245" s="57" t="s">
        <v>1951</v>
      </c>
      <c r="K245" s="54"/>
      <c r="L245" s="55"/>
      <c r="M245" s="56"/>
      <c r="N245" s="56"/>
    </row>
    <row r="246" spans="1:14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4525</v>
      </c>
      <c r="G246" s="51">
        <v>4524</v>
      </c>
      <c r="H246" s="51">
        <v>1</v>
      </c>
      <c r="I246" s="199"/>
      <c r="J246" s="57" t="s">
        <v>1951</v>
      </c>
      <c r="K246" s="54"/>
      <c r="L246" s="55"/>
      <c r="M246" s="56"/>
      <c r="N246" s="56"/>
    </row>
    <row r="247" spans="1:15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99"/>
      <c r="J247" s="57" t="s">
        <v>1970</v>
      </c>
      <c r="K247" s="54"/>
      <c r="L247" s="55"/>
      <c r="M247" s="56"/>
      <c r="O247" s="56"/>
    </row>
    <row r="248" spans="1:14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99"/>
      <c r="J248" s="57" t="s">
        <v>1951</v>
      </c>
      <c r="K248" s="54"/>
      <c r="L248" s="55"/>
      <c r="M248" s="56"/>
      <c r="N248" s="56"/>
    </row>
    <row r="249" spans="1:14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1000</v>
      </c>
      <c r="G249" s="51">
        <v>0</v>
      </c>
      <c r="H249" s="51">
        <v>1000</v>
      </c>
      <c r="I249" s="199"/>
      <c r="J249" s="57" t="s">
        <v>1951</v>
      </c>
      <c r="K249" s="54"/>
      <c r="L249" s="55"/>
      <c r="M249" s="56"/>
      <c r="N249" s="56"/>
    </row>
    <row r="250" spans="1:14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99"/>
      <c r="J250" s="57" t="s">
        <v>1951</v>
      </c>
      <c r="K250" s="54"/>
      <c r="L250" s="55"/>
      <c r="M250" s="56"/>
      <c r="N250" s="56"/>
    </row>
    <row r="251" spans="1:14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99"/>
      <c r="J251" s="57" t="s">
        <v>1970</v>
      </c>
      <c r="K251" s="54"/>
      <c r="L251" s="55"/>
      <c r="M251" s="56"/>
      <c r="N251" s="56"/>
    </row>
    <row r="252" spans="1:15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99"/>
      <c r="J252" s="57" t="s">
        <v>1951</v>
      </c>
      <c r="K252" s="54"/>
      <c r="L252" s="55"/>
      <c r="M252" s="56"/>
      <c r="N252" s="56"/>
      <c r="O252" s="56"/>
    </row>
    <row r="253" spans="1:15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6000</v>
      </c>
      <c r="G253" s="51">
        <v>6000</v>
      </c>
      <c r="H253" s="51">
        <v>0</v>
      </c>
      <c r="I253" s="199"/>
      <c r="J253" s="57" t="s">
        <v>1951</v>
      </c>
      <c r="K253" s="54"/>
      <c r="L253" s="55"/>
      <c r="M253" s="56"/>
      <c r="O253" s="56"/>
    </row>
    <row r="254" spans="1:15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199"/>
      <c r="J254" s="57" t="s">
        <v>1951</v>
      </c>
      <c r="K254" s="54"/>
      <c r="L254" s="55"/>
      <c r="M254" s="56"/>
      <c r="O254" s="56"/>
    </row>
    <row r="255" spans="1:15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36552</v>
      </c>
      <c r="G255" s="51">
        <v>36552</v>
      </c>
      <c r="H255" s="51">
        <v>0</v>
      </c>
      <c r="I255" s="199"/>
      <c r="J255" s="57" t="s">
        <v>1951</v>
      </c>
      <c r="K255" s="54"/>
      <c r="L255" s="55"/>
      <c r="M255" s="56"/>
      <c r="O255" s="56"/>
    </row>
    <row r="256" spans="1:14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99"/>
      <c r="J256" s="57" t="s">
        <v>1951</v>
      </c>
      <c r="K256" s="54"/>
      <c r="L256" s="55"/>
      <c r="M256" s="56"/>
      <c r="N256" s="56"/>
    </row>
    <row r="257" spans="1:14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3463</v>
      </c>
      <c r="G257" s="51">
        <v>720</v>
      </c>
      <c r="H257" s="51">
        <v>2743</v>
      </c>
      <c r="I257" s="199"/>
      <c r="J257" s="57" t="s">
        <v>1951</v>
      </c>
      <c r="K257" s="54"/>
      <c r="L257" s="55"/>
      <c r="M257" s="56"/>
      <c r="N257" s="56"/>
    </row>
    <row r="258" spans="1:14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99"/>
      <c r="J258" s="57" t="s">
        <v>1970</v>
      </c>
      <c r="K258" s="54"/>
      <c r="L258" s="55"/>
      <c r="M258" s="56"/>
      <c r="N258" s="56"/>
    </row>
    <row r="259" spans="1:14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99"/>
      <c r="J259" s="57" t="s">
        <v>1970</v>
      </c>
      <c r="K259" s="54"/>
      <c r="L259" s="55"/>
      <c r="M259" s="56"/>
      <c r="N259" s="56"/>
    </row>
    <row r="260" spans="1:15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28153</v>
      </c>
      <c r="G260" s="51">
        <v>28153</v>
      </c>
      <c r="H260" s="51">
        <v>0</v>
      </c>
      <c r="I260" s="199"/>
      <c r="J260" s="57" t="s">
        <v>1951</v>
      </c>
      <c r="K260" s="54"/>
      <c r="L260" s="55"/>
      <c r="M260" s="56"/>
      <c r="N260" s="56"/>
      <c r="O260" s="56"/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99"/>
      <c r="J261" s="57" t="s">
        <v>1951</v>
      </c>
    </row>
    <row r="262" spans="1:14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99"/>
      <c r="J262" s="57" t="s">
        <v>1970</v>
      </c>
      <c r="K262" s="54"/>
      <c r="L262" s="55"/>
      <c r="M262" s="56"/>
      <c r="N262" s="56"/>
    </row>
    <row r="263" spans="1:14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99"/>
      <c r="J263" s="57" t="s">
        <v>1951</v>
      </c>
      <c r="K263" s="54"/>
      <c r="L263" s="55"/>
      <c r="M263" s="56"/>
      <c r="N263" s="56"/>
    </row>
    <row r="264" spans="1:15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99"/>
      <c r="J264" s="57" t="s">
        <v>1951</v>
      </c>
      <c r="K264" s="54"/>
      <c r="L264" s="55"/>
      <c r="M264" s="56"/>
      <c r="O264" s="56"/>
    </row>
    <row r="265" spans="1:14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99"/>
      <c r="J265" s="57" t="s">
        <v>1951</v>
      </c>
      <c r="K265" s="54"/>
      <c r="L265" s="55"/>
      <c r="M265" s="56"/>
      <c r="N265" s="56"/>
    </row>
    <row r="266" spans="1:14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99"/>
      <c r="J266" s="57" t="s">
        <v>1951</v>
      </c>
      <c r="K266" s="54"/>
      <c r="L266" s="55"/>
      <c r="M266" s="56"/>
      <c r="N266" s="56"/>
    </row>
    <row r="267" spans="1:14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99"/>
      <c r="J267" s="57" t="s">
        <v>1951</v>
      </c>
      <c r="K267" s="54"/>
      <c r="L267" s="55"/>
      <c r="M267" s="56"/>
      <c r="N267" s="56"/>
    </row>
    <row r="268" spans="1:14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99"/>
      <c r="J268" s="57" t="s">
        <v>1970</v>
      </c>
      <c r="K268" s="54"/>
      <c r="L268" s="55"/>
      <c r="M268" s="56"/>
      <c r="N268" s="56"/>
    </row>
    <row r="269" spans="1:15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99"/>
      <c r="J269" s="57" t="s">
        <v>1951</v>
      </c>
      <c r="K269" s="54"/>
      <c r="L269" s="55"/>
      <c r="M269" s="56"/>
      <c r="N269" s="56"/>
      <c r="O269" s="56"/>
    </row>
    <row r="270" spans="1:15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6000</v>
      </c>
      <c r="G270" s="51">
        <v>6000</v>
      </c>
      <c r="H270" s="51">
        <v>0</v>
      </c>
      <c r="I270" s="199"/>
      <c r="J270" s="57" t="s">
        <v>1951</v>
      </c>
      <c r="K270" s="54"/>
      <c r="L270" s="55"/>
      <c r="M270" s="56"/>
      <c r="O270" s="56"/>
    </row>
    <row r="271" spans="1:15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99"/>
      <c r="J271" s="57" t="s">
        <v>1951</v>
      </c>
      <c r="K271" s="54"/>
      <c r="L271" s="55"/>
      <c r="M271" s="56"/>
      <c r="O271" s="56"/>
    </row>
    <row r="272" spans="1:14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99"/>
      <c r="J272" s="18" t="s">
        <v>1981</v>
      </c>
      <c r="K272" s="54"/>
      <c r="L272" s="55"/>
      <c r="M272" s="56"/>
      <c r="N272" s="56"/>
    </row>
    <row r="273" spans="1:14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99"/>
      <c r="J273" s="57" t="s">
        <v>1951</v>
      </c>
      <c r="K273" s="54"/>
      <c r="L273" s="55"/>
      <c r="M273" s="56"/>
      <c r="N273" s="56"/>
    </row>
    <row r="274" spans="1:14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99"/>
      <c r="J274" s="57" t="s">
        <v>1951</v>
      </c>
      <c r="K274" s="54"/>
      <c r="L274" s="55"/>
      <c r="M274" s="56"/>
      <c r="N274" s="56"/>
    </row>
    <row r="275" spans="1:14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99"/>
      <c r="J275" s="57" t="s">
        <v>1951</v>
      </c>
      <c r="K275" s="54"/>
      <c r="L275" s="55"/>
      <c r="M275" s="56"/>
      <c r="N275" s="56"/>
    </row>
    <row r="276" spans="1:15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5120</v>
      </c>
      <c r="G276" s="51">
        <v>5120</v>
      </c>
      <c r="H276" s="51">
        <v>0</v>
      </c>
      <c r="I276" s="199"/>
      <c r="J276" s="57" t="s">
        <v>1951</v>
      </c>
      <c r="K276" s="54"/>
      <c r="L276" s="55"/>
      <c r="M276" s="56"/>
      <c r="N276" s="56"/>
      <c r="O276" s="56"/>
    </row>
    <row r="277" spans="1:15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124839</v>
      </c>
      <c r="G277" s="51">
        <v>124839</v>
      </c>
      <c r="H277" s="51">
        <v>0</v>
      </c>
      <c r="I277" s="199"/>
      <c r="J277" s="57" t="s">
        <v>1951</v>
      </c>
      <c r="K277" s="54"/>
      <c r="L277" s="55"/>
      <c r="M277" s="56"/>
      <c r="O277" s="56"/>
    </row>
    <row r="278" spans="1:14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99"/>
      <c r="J278" s="57" t="s">
        <v>1951</v>
      </c>
      <c r="K278" s="54"/>
      <c r="L278" s="55"/>
      <c r="M278" s="56"/>
      <c r="N278" s="56"/>
    </row>
    <row r="279" spans="1:15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99"/>
      <c r="J279" s="18" t="s">
        <v>1981</v>
      </c>
      <c r="K279" s="54"/>
      <c r="L279" s="55"/>
      <c r="M279" s="56"/>
      <c r="N279" s="56"/>
      <c r="O279" s="56"/>
    </row>
    <row r="280" spans="1:15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2636</v>
      </c>
      <c r="G280" s="51">
        <v>2636</v>
      </c>
      <c r="H280" s="51">
        <v>0</v>
      </c>
      <c r="I280" s="199"/>
      <c r="J280" s="57" t="s">
        <v>1951</v>
      </c>
      <c r="K280" s="54"/>
      <c r="L280" s="55"/>
      <c r="M280" s="56"/>
      <c r="N280" s="56"/>
      <c r="O280" s="56"/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99"/>
      <c r="J281" s="57" t="s">
        <v>1970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95500</v>
      </c>
      <c r="G282" s="51">
        <v>44658</v>
      </c>
      <c r="H282" s="51">
        <v>50842</v>
      </c>
      <c r="I282" s="199"/>
      <c r="J282" s="57" t="s">
        <v>1951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61411</v>
      </c>
      <c r="G283" s="51">
        <v>61411</v>
      </c>
      <c r="H283" s="51">
        <v>0</v>
      </c>
      <c r="I283" s="199"/>
      <c r="J283" s="57" t="s">
        <v>1951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99"/>
      <c r="J284" s="57" t="s">
        <v>1951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1</v>
      </c>
      <c r="G285" s="51">
        <v>0</v>
      </c>
      <c r="H285" s="51">
        <v>1</v>
      </c>
      <c r="I285" s="199"/>
      <c r="J285" s="57" t="s">
        <v>1951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199"/>
      <c r="J286" s="57" t="s">
        <v>1951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99"/>
      <c r="J287" s="57" t="s">
        <v>1970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99"/>
      <c r="J288" s="57" t="s">
        <v>1970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99"/>
      <c r="J289" s="57" t="s">
        <v>1951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99"/>
      <c r="J290" s="57" t="s">
        <v>1951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99"/>
      <c r="J291" s="57" t="s">
        <v>1970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99"/>
      <c r="J292" s="57" t="s">
        <v>1951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389</v>
      </c>
      <c r="G293" s="51">
        <v>389</v>
      </c>
      <c r="H293" s="51">
        <v>0</v>
      </c>
      <c r="I293" s="199"/>
      <c r="J293" s="57" t="s">
        <v>1951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199"/>
      <c r="J294" s="57" t="s">
        <v>1951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99"/>
      <c r="J295" s="57" t="s">
        <v>1970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99"/>
      <c r="J296" s="57" t="s">
        <v>1970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99"/>
      <c r="J297" s="57" t="s">
        <v>1951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99"/>
      <c r="J298" s="57" t="s">
        <v>1970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99"/>
      <c r="J299" s="57" t="s">
        <v>1951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99"/>
      <c r="J300" s="57" t="s">
        <v>1951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99"/>
      <c r="J301" s="57" t="s">
        <v>1951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199"/>
      <c r="J302" s="57" t="s">
        <v>1951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99"/>
      <c r="J303" s="57" t="s">
        <v>1970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99"/>
      <c r="J304" s="57" t="s">
        <v>1970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1702</v>
      </c>
      <c r="G305" s="51">
        <v>0</v>
      </c>
      <c r="H305" s="51">
        <v>1702</v>
      </c>
      <c r="I305" s="199"/>
      <c r="J305" s="57" t="s">
        <v>1951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99"/>
      <c r="J306" s="57" t="s">
        <v>1951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99"/>
      <c r="J307" s="57" t="s">
        <v>1951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1</v>
      </c>
      <c r="G308" s="51">
        <v>0</v>
      </c>
      <c r="H308" s="51">
        <v>1</v>
      </c>
      <c r="I308" s="199"/>
      <c r="J308" s="57" t="s">
        <v>1951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4040</v>
      </c>
      <c r="G309" s="51">
        <v>2401</v>
      </c>
      <c r="H309" s="51">
        <v>1639</v>
      </c>
      <c r="I309" s="199"/>
      <c r="J309" s="57" t="s">
        <v>1951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99"/>
      <c r="J310" s="57" t="s">
        <v>1951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99"/>
      <c r="J311" s="57" t="s">
        <v>1951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99"/>
      <c r="J312" s="57" t="s">
        <v>1951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199"/>
      <c r="J313" s="57" t="s">
        <v>1951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99"/>
      <c r="J314" s="57" t="s">
        <v>1951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25300</v>
      </c>
      <c r="G315" s="51">
        <v>0</v>
      </c>
      <c r="H315" s="51">
        <v>25300</v>
      </c>
      <c r="I315" s="199"/>
      <c r="J315" s="57" t="s">
        <v>1951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646</v>
      </c>
      <c r="G316" s="51">
        <v>646</v>
      </c>
      <c r="H316" s="51">
        <v>0</v>
      </c>
      <c r="I316" s="199"/>
      <c r="J316" s="57" t="s">
        <v>1951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30750</v>
      </c>
      <c r="G317" s="51">
        <v>28542</v>
      </c>
      <c r="H317" s="51">
        <v>2208</v>
      </c>
      <c r="I317" s="199"/>
      <c r="J317" s="57" t="s">
        <v>1970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99"/>
      <c r="J318" s="57" t="s">
        <v>1951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1022</v>
      </c>
      <c r="G319" s="51">
        <v>1022</v>
      </c>
      <c r="H319" s="51">
        <v>0</v>
      </c>
      <c r="I319" s="199"/>
      <c r="J319" s="57" t="s">
        <v>1970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3526</v>
      </c>
      <c r="G320" s="51">
        <v>0</v>
      </c>
      <c r="H320" s="51">
        <v>3526</v>
      </c>
      <c r="I320" s="199"/>
      <c r="J320" s="57" t="s">
        <v>1970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39645</v>
      </c>
      <c r="G321" s="51">
        <v>35616</v>
      </c>
      <c r="H321" s="51">
        <v>4029</v>
      </c>
      <c r="I321" s="199"/>
      <c r="J321" s="57" t="s">
        <v>1951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99"/>
      <c r="J322" s="57" t="s">
        <v>1951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99"/>
      <c r="J323" s="200" t="s">
        <v>1951</v>
      </c>
    </row>
    <row r="324" spans="1:10" ht="12.75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3538</v>
      </c>
      <c r="G324" s="51">
        <v>0</v>
      </c>
      <c r="H324" s="51">
        <v>3538</v>
      </c>
      <c r="I324" s="199"/>
      <c r="J324" s="18" t="s">
        <v>1740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199"/>
      <c r="J325" s="57" t="s">
        <v>1951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10250</v>
      </c>
      <c r="G326" s="51">
        <v>10250</v>
      </c>
      <c r="H326" s="51">
        <v>0</v>
      </c>
      <c r="I326" s="199"/>
      <c r="J326" s="57" t="s">
        <v>1951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99"/>
      <c r="J327" s="57" t="s">
        <v>1970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8816</v>
      </c>
      <c r="G328" s="51">
        <v>5220</v>
      </c>
      <c r="H328" s="51">
        <v>3596</v>
      </c>
      <c r="I328" s="199"/>
      <c r="J328" s="57" t="s">
        <v>1951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99"/>
      <c r="J329" s="57" t="s">
        <v>1970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99"/>
      <c r="J330" s="57" t="s">
        <v>1970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99"/>
      <c r="J331" s="57" t="s">
        <v>1970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188704</v>
      </c>
      <c r="G332" s="51">
        <v>188704</v>
      </c>
      <c r="H332" s="51">
        <v>0</v>
      </c>
      <c r="I332" s="199"/>
      <c r="J332" s="57" t="s">
        <v>1951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99"/>
      <c r="J333" s="57" t="s">
        <v>1951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99"/>
      <c r="J334" s="57" t="s">
        <v>1951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99"/>
      <c r="J335" s="18" t="s">
        <v>1981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34777</v>
      </c>
      <c r="G336" s="51">
        <v>28133</v>
      </c>
      <c r="H336" s="51">
        <v>6644</v>
      </c>
      <c r="I336" s="199"/>
      <c r="J336" s="57" t="s">
        <v>1970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182</v>
      </c>
      <c r="G337" s="51">
        <v>0</v>
      </c>
      <c r="H337" s="51">
        <v>182</v>
      </c>
      <c r="I337" s="199"/>
      <c r="J337" s="57" t="s">
        <v>1951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273</v>
      </c>
      <c r="G338" s="51">
        <v>0</v>
      </c>
      <c r="H338" s="51">
        <v>273</v>
      </c>
      <c r="I338" s="199"/>
      <c r="J338" s="57" t="s">
        <v>1951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99"/>
      <c r="J339" s="57" t="s">
        <v>1970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47259</v>
      </c>
      <c r="G340" s="51">
        <v>39033</v>
      </c>
      <c r="H340" s="51">
        <v>8226</v>
      </c>
      <c r="I340" s="199"/>
      <c r="J340" s="57" t="s">
        <v>1951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99"/>
      <c r="J341" s="57" t="s">
        <v>1951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124024</v>
      </c>
      <c r="G342" s="51">
        <v>104872</v>
      </c>
      <c r="H342" s="51">
        <v>19152</v>
      </c>
      <c r="I342" s="199"/>
      <c r="J342" s="57" t="s">
        <v>1970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99"/>
      <c r="J343" s="57" t="s">
        <v>1970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99"/>
      <c r="J344" s="57" t="s">
        <v>1951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99"/>
      <c r="J345" s="57" t="s">
        <v>1951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199"/>
      <c r="J346" s="57" t="s">
        <v>1970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99"/>
      <c r="J347" s="57" t="s">
        <v>1951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369068</v>
      </c>
      <c r="G348" s="51">
        <v>145796</v>
      </c>
      <c r="H348" s="51">
        <v>223272</v>
      </c>
      <c r="I348" s="199"/>
      <c r="J348" s="57" t="s">
        <v>1951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57859</v>
      </c>
      <c r="G349" s="51">
        <v>57859</v>
      </c>
      <c r="H349" s="51">
        <v>0</v>
      </c>
      <c r="I349" s="199"/>
      <c r="J349" s="57" t="s">
        <v>1951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99"/>
      <c r="J350" s="57" t="s">
        <v>1951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99"/>
      <c r="J351" s="57" t="s">
        <v>1951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6010</v>
      </c>
      <c r="G352" s="51">
        <v>4383</v>
      </c>
      <c r="H352" s="51">
        <v>1627</v>
      </c>
      <c r="I352" s="199"/>
      <c r="J352" s="57" t="s">
        <v>1951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99"/>
      <c r="J353" s="57" t="s">
        <v>1951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99"/>
      <c r="J354" s="57" t="s">
        <v>1970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199"/>
      <c r="J355" s="57" t="s">
        <v>1970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17932</v>
      </c>
      <c r="G356" s="51">
        <v>17932</v>
      </c>
      <c r="H356" s="51">
        <v>0</v>
      </c>
      <c r="I356" s="199"/>
      <c r="J356" s="57" t="s">
        <v>1951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99"/>
      <c r="J357" s="57" t="s">
        <v>1970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99"/>
      <c r="J358" s="57" t="s">
        <v>1951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99"/>
      <c r="J359" s="57" t="s">
        <v>1970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99"/>
      <c r="J360" s="57" t="s">
        <v>1951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99"/>
      <c r="J361" s="57" t="s">
        <v>1951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99"/>
      <c r="J362" s="57" t="s">
        <v>1951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99"/>
      <c r="J363" s="18" t="s">
        <v>1981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99"/>
      <c r="J364" s="57" t="s">
        <v>1951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199"/>
      <c r="J365" s="57" t="s">
        <v>1970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99"/>
      <c r="J366" s="57" t="s">
        <v>1970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199"/>
      <c r="J367" s="57" t="s">
        <v>1951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19905</v>
      </c>
      <c r="G368" s="51">
        <v>7600</v>
      </c>
      <c r="H368" s="51">
        <v>12305</v>
      </c>
      <c r="I368" s="199"/>
      <c r="J368" s="57" t="s">
        <v>1951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99"/>
      <c r="J369" s="57" t="s">
        <v>1951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99"/>
      <c r="J370" s="57" t="s">
        <v>1970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142072</v>
      </c>
      <c r="G371" s="51">
        <v>141860</v>
      </c>
      <c r="H371" s="51">
        <v>212</v>
      </c>
      <c r="I371" s="199"/>
      <c r="J371" s="57" t="s">
        <v>1951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99"/>
      <c r="J372" s="57" t="s">
        <v>1970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99"/>
      <c r="J373" s="57" t="s">
        <v>1970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99"/>
      <c r="J374" s="18" t="s">
        <v>1981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199"/>
      <c r="J375" s="57" t="s">
        <v>1970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99"/>
      <c r="J376" s="57" t="s">
        <v>1970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1248</v>
      </c>
      <c r="G377" s="51">
        <v>1248</v>
      </c>
      <c r="H377" s="51">
        <v>0</v>
      </c>
      <c r="I377" s="199"/>
      <c r="J377" s="18" t="s">
        <v>1981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99"/>
      <c r="J378" s="57" t="s">
        <v>1970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99"/>
      <c r="J379" s="57" t="s">
        <v>1951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53901</v>
      </c>
      <c r="G380" s="51">
        <v>47398</v>
      </c>
      <c r="H380" s="51">
        <v>6503</v>
      </c>
      <c r="I380" s="199"/>
      <c r="J380" s="57" t="s">
        <v>1951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99"/>
      <c r="J381" s="57" t="s">
        <v>1951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40124</v>
      </c>
      <c r="G382" s="51">
        <v>40124</v>
      </c>
      <c r="H382" s="51">
        <v>0</v>
      </c>
      <c r="I382" s="199"/>
      <c r="J382" s="57" t="s">
        <v>1951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13200</v>
      </c>
      <c r="G383" s="51">
        <v>6200</v>
      </c>
      <c r="H383" s="51">
        <v>7000</v>
      </c>
      <c r="I383" s="199"/>
      <c r="J383" s="57" t="s">
        <v>1951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9254</v>
      </c>
      <c r="G384" s="51">
        <v>9254</v>
      </c>
      <c r="H384" s="51">
        <v>0</v>
      </c>
      <c r="I384" s="199"/>
      <c r="J384" s="57" t="s">
        <v>1951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99"/>
      <c r="J385" s="57" t="s">
        <v>1951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5350</v>
      </c>
      <c r="G386" s="51">
        <v>5350</v>
      </c>
      <c r="H386" s="51">
        <v>0</v>
      </c>
      <c r="I386" s="199"/>
      <c r="J386" s="57" t="s">
        <v>1970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101562</v>
      </c>
      <c r="G387" s="51">
        <v>0</v>
      </c>
      <c r="H387" s="51">
        <v>101562</v>
      </c>
      <c r="I387" s="199"/>
      <c r="J387" s="57" t="s">
        <v>1951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99"/>
      <c r="J388" s="57" t="s">
        <v>1970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99"/>
      <c r="J389" s="57" t="s">
        <v>1951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99"/>
      <c r="J390" s="57" t="s">
        <v>1951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99"/>
      <c r="J391" s="57" t="s">
        <v>1951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199"/>
      <c r="J392" s="57" t="s">
        <v>1951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99"/>
      <c r="J393" s="57" t="s">
        <v>1951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99"/>
      <c r="J394" s="57" t="s">
        <v>1970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199"/>
      <c r="J395" s="57" t="s">
        <v>1951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99"/>
      <c r="J396" s="57" t="s">
        <v>1970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199"/>
      <c r="J397" s="57" t="s">
        <v>1951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99"/>
      <c r="J398" s="57" t="s">
        <v>1951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420</v>
      </c>
      <c r="G399" s="51">
        <v>0</v>
      </c>
      <c r="H399" s="51">
        <v>420</v>
      </c>
      <c r="I399" s="199"/>
      <c r="J399" s="57" t="s">
        <v>1970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99"/>
      <c r="J400" s="57" t="s">
        <v>1970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99"/>
      <c r="J401" s="57" t="s">
        <v>1951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199"/>
      <c r="J402" s="57" t="s">
        <v>1951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99"/>
      <c r="J403" s="57" t="s">
        <v>1951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105694</v>
      </c>
      <c r="G404" s="51">
        <v>105694</v>
      </c>
      <c r="H404" s="51">
        <v>0</v>
      </c>
      <c r="I404" s="199"/>
      <c r="J404" s="57" t="s">
        <v>1951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199"/>
      <c r="J405" s="57" t="s">
        <v>1951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99"/>
      <c r="J406" s="57" t="s">
        <v>1970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99"/>
      <c r="J407" s="57" t="s">
        <v>1970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99"/>
      <c r="J408" s="57" t="s">
        <v>1951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99"/>
      <c r="J409" s="57" t="s">
        <v>1951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99"/>
      <c r="J410" s="57" t="s">
        <v>1970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99"/>
      <c r="J411" s="57" t="s">
        <v>1951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99"/>
      <c r="J412" s="57" t="s">
        <v>1970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99"/>
      <c r="J413" s="57" t="s">
        <v>1951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99"/>
      <c r="J414" s="57" t="s">
        <v>1951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199"/>
      <c r="J415" s="57" t="s">
        <v>1951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45</v>
      </c>
      <c r="G416" s="51">
        <v>0</v>
      </c>
      <c r="H416" s="51">
        <v>45</v>
      </c>
      <c r="I416" s="199"/>
      <c r="J416" s="18" t="s">
        <v>1981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110696</v>
      </c>
      <c r="G417" s="51">
        <v>107133</v>
      </c>
      <c r="H417" s="51">
        <v>3563</v>
      </c>
      <c r="I417" s="199"/>
      <c r="J417" s="57" t="s">
        <v>1951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99"/>
      <c r="J418" s="57" t="s">
        <v>1970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99"/>
      <c r="J419" s="57" t="s">
        <v>1970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99"/>
      <c r="J420" s="57" t="s">
        <v>1970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99"/>
      <c r="J421" s="57" t="s">
        <v>1951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99"/>
      <c r="J422" s="57" t="s">
        <v>1951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99"/>
      <c r="J423" s="57" t="s">
        <v>1970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99"/>
      <c r="J424" s="57" t="s">
        <v>1951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99"/>
      <c r="J425" s="57" t="s">
        <v>1951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199"/>
      <c r="J426" s="57" t="s">
        <v>1951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99"/>
      <c r="J427" s="57" t="s">
        <v>1951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199"/>
      <c r="J428" s="57" t="s">
        <v>1970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18576</v>
      </c>
      <c r="G429" s="51">
        <v>1</v>
      </c>
      <c r="H429" s="51">
        <v>18575</v>
      </c>
      <c r="I429" s="199"/>
      <c r="J429" s="57" t="s">
        <v>1970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99"/>
      <c r="J430" s="57" t="s">
        <v>1970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99"/>
      <c r="J431" s="57" t="s">
        <v>1951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99"/>
      <c r="J432" s="57" t="s">
        <v>1970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99"/>
      <c r="J433" s="57" t="s">
        <v>1951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69733</v>
      </c>
      <c r="G434" s="51">
        <v>69573</v>
      </c>
      <c r="H434" s="51">
        <v>160</v>
      </c>
      <c r="I434" s="199"/>
      <c r="J434" s="57" t="s">
        <v>1970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4663</v>
      </c>
      <c r="G435" s="51">
        <v>0</v>
      </c>
      <c r="H435" s="51">
        <v>4663</v>
      </c>
      <c r="I435" s="199"/>
      <c r="J435" s="57" t="s">
        <v>1970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1943</v>
      </c>
      <c r="G436" s="51">
        <v>0</v>
      </c>
      <c r="H436" s="51">
        <v>1943</v>
      </c>
      <c r="I436" s="199"/>
      <c r="J436" s="57" t="s">
        <v>1951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13211</v>
      </c>
      <c r="G437" s="51">
        <v>12627</v>
      </c>
      <c r="H437" s="51">
        <v>584</v>
      </c>
      <c r="I437" s="199"/>
      <c r="J437" s="57" t="s">
        <v>1970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199"/>
      <c r="J438" s="57" t="s">
        <v>1951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99"/>
      <c r="J439" s="57" t="s">
        <v>1951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7128</v>
      </c>
      <c r="G440" s="51">
        <v>500</v>
      </c>
      <c r="H440" s="51">
        <v>6628</v>
      </c>
      <c r="I440" s="199"/>
      <c r="J440" s="57" t="s">
        <v>1951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99"/>
      <c r="J441" s="57" t="s">
        <v>1970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99"/>
      <c r="J442" s="57" t="s">
        <v>1951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99"/>
      <c r="J443" s="18" t="s">
        <v>1981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99"/>
      <c r="J444" s="57" t="s">
        <v>1951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99"/>
      <c r="J445" s="57" t="s">
        <v>1951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99"/>
      <c r="J446" s="57" t="s">
        <v>1951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16748</v>
      </c>
      <c r="G447" s="51">
        <v>16748</v>
      </c>
      <c r="H447" s="51">
        <v>0</v>
      </c>
      <c r="I447" s="199"/>
      <c r="J447" s="57" t="s">
        <v>1951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99"/>
      <c r="J448" s="57" t="s">
        <v>1951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2240</v>
      </c>
      <c r="G449" s="51">
        <v>2000</v>
      </c>
      <c r="H449" s="51">
        <v>240</v>
      </c>
      <c r="I449" s="199"/>
      <c r="J449" s="57" t="s">
        <v>1951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2546</v>
      </c>
      <c r="G450" s="51">
        <v>2226</v>
      </c>
      <c r="H450" s="51">
        <v>320</v>
      </c>
      <c r="I450" s="199"/>
      <c r="J450" s="57" t="s">
        <v>1970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14116</v>
      </c>
      <c r="G451" s="51">
        <v>14116</v>
      </c>
      <c r="H451" s="51">
        <v>0</v>
      </c>
      <c r="I451" s="199"/>
      <c r="J451" s="57" t="s">
        <v>1951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99"/>
      <c r="J452" s="57" t="s">
        <v>1970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99"/>
      <c r="J453" s="57" t="s">
        <v>1951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99"/>
      <c r="J454" s="57" t="s">
        <v>1951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675</v>
      </c>
      <c r="G455" s="51">
        <v>675</v>
      </c>
      <c r="H455" s="51">
        <v>0</v>
      </c>
      <c r="I455" s="199"/>
      <c r="J455" s="57" t="s">
        <v>1970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99"/>
      <c r="J456" s="57" t="s">
        <v>1951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99"/>
      <c r="J457" s="57" t="s">
        <v>1970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239385</v>
      </c>
      <c r="G458" s="51">
        <v>239385</v>
      </c>
      <c r="H458" s="51">
        <v>0</v>
      </c>
      <c r="I458" s="199"/>
      <c r="J458" s="57" t="s">
        <v>1951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658</v>
      </c>
      <c r="G459" s="51">
        <v>657</v>
      </c>
      <c r="H459" s="51">
        <v>1</v>
      </c>
      <c r="I459" s="199"/>
      <c r="J459" s="57" t="s">
        <v>1951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17500</v>
      </c>
      <c r="G460" s="51">
        <v>17500</v>
      </c>
      <c r="H460" s="51">
        <v>0</v>
      </c>
      <c r="I460" s="199"/>
      <c r="J460" s="57" t="s">
        <v>1951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99"/>
      <c r="J461" s="57" t="s">
        <v>1970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99"/>
      <c r="J462" s="57" t="s">
        <v>1951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99"/>
      <c r="J463" s="57" t="s">
        <v>1951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99"/>
      <c r="J464" s="57" t="s">
        <v>1951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99"/>
      <c r="J465" s="57" t="s">
        <v>1951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99"/>
      <c r="J466" s="57" t="s">
        <v>1970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99"/>
      <c r="J467" s="57" t="s">
        <v>1951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99"/>
      <c r="J468" s="57" t="s">
        <v>1951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99"/>
      <c r="J469" s="57" t="s">
        <v>1951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199"/>
      <c r="J470" s="57" t="s">
        <v>1951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199"/>
      <c r="J471" s="57" t="s">
        <v>1970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99"/>
      <c r="J472" s="57" t="s">
        <v>1951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99"/>
      <c r="J473" s="57" t="s">
        <v>1951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26273</v>
      </c>
      <c r="G474" s="51">
        <v>26273</v>
      </c>
      <c r="H474" s="51">
        <v>0</v>
      </c>
      <c r="I474" s="199"/>
      <c r="J474" s="57" t="s">
        <v>1951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99"/>
      <c r="J475" s="57" t="s">
        <v>1951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99"/>
      <c r="J476" s="57" t="s">
        <v>1951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21006</v>
      </c>
      <c r="G477" s="51">
        <v>21006</v>
      </c>
      <c r="H477" s="51">
        <v>0</v>
      </c>
      <c r="I477" s="199"/>
      <c r="J477" s="57" t="s">
        <v>1970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99"/>
      <c r="J478" s="57" t="s">
        <v>1951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15908</v>
      </c>
      <c r="G479" s="51">
        <v>784</v>
      </c>
      <c r="H479" s="51">
        <v>15124</v>
      </c>
      <c r="I479" s="199"/>
      <c r="J479" s="57" t="s">
        <v>1951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199"/>
      <c r="J480" s="57" t="s">
        <v>1951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99"/>
      <c r="J481" s="57" t="s">
        <v>1951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7</v>
      </c>
      <c r="G482" s="51">
        <v>0</v>
      </c>
      <c r="H482" s="51">
        <v>7</v>
      </c>
      <c r="I482" s="199"/>
      <c r="J482" s="57" t="s">
        <v>1951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99"/>
      <c r="J483" s="57" t="s">
        <v>1970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199"/>
      <c r="J484" s="57" t="s">
        <v>1951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21113</v>
      </c>
      <c r="G485" s="51">
        <v>11041</v>
      </c>
      <c r="H485" s="51">
        <v>10072</v>
      </c>
      <c r="I485" s="199"/>
      <c r="J485" s="57" t="s">
        <v>1970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99"/>
      <c r="J486" s="57" t="s">
        <v>1970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99"/>
      <c r="J487" s="57" t="s">
        <v>1951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99"/>
      <c r="J488" s="57" t="s">
        <v>1951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360</v>
      </c>
      <c r="G489" s="51">
        <v>0</v>
      </c>
      <c r="H489" s="51">
        <v>360</v>
      </c>
      <c r="I489" s="199"/>
      <c r="J489" s="57" t="s">
        <v>1951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99"/>
      <c r="J490" s="57" t="s">
        <v>1951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193872</v>
      </c>
      <c r="G491" s="51">
        <v>193872</v>
      </c>
      <c r="H491" s="51">
        <v>0</v>
      </c>
      <c r="I491" s="199"/>
      <c r="J491" s="57" t="s">
        <v>1951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199"/>
      <c r="J492" s="57" t="s">
        <v>1951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99"/>
      <c r="J493" s="57" t="s">
        <v>1970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99"/>
      <c r="J494" s="57" t="s">
        <v>1951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99"/>
      <c r="J495" s="57" t="s">
        <v>1951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99"/>
      <c r="J496" s="18" t="s">
        <v>1981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99"/>
      <c r="J497" s="57" t="s">
        <v>1951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99"/>
      <c r="J498" s="57" t="s">
        <v>1951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99"/>
      <c r="J499" s="57" t="s">
        <v>1970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99"/>
      <c r="J500" s="57" t="s">
        <v>1951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99"/>
      <c r="J501" s="57" t="s">
        <v>1951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99"/>
      <c r="J502" s="57" t="s">
        <v>1951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99"/>
      <c r="J503" s="57" t="s">
        <v>1970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199"/>
      <c r="J504" s="18" t="s">
        <v>1981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99"/>
      <c r="J505" s="57" t="s">
        <v>1951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99"/>
      <c r="J506" s="57" t="s">
        <v>1970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99"/>
      <c r="J507" s="57" t="s">
        <v>1951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99"/>
      <c r="J508" s="18" t="s">
        <v>1981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199"/>
      <c r="J509" s="57" t="s">
        <v>1951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28950</v>
      </c>
      <c r="G510" s="51">
        <v>0</v>
      </c>
      <c r="H510" s="51">
        <v>28950</v>
      </c>
      <c r="I510" s="199"/>
      <c r="J510" s="57" t="s">
        <v>1951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5000</v>
      </c>
      <c r="G511" s="51">
        <v>5000</v>
      </c>
      <c r="H511" s="51">
        <v>0</v>
      </c>
      <c r="I511" s="199"/>
      <c r="J511" s="57" t="s">
        <v>1951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99"/>
      <c r="J512" s="57" t="s">
        <v>1951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155</v>
      </c>
      <c r="G513" s="51">
        <v>11</v>
      </c>
      <c r="H513" s="51">
        <v>144</v>
      </c>
      <c r="I513" s="199"/>
      <c r="J513" s="18" t="s">
        <v>1981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15169</v>
      </c>
      <c r="G514" s="51">
        <v>13169</v>
      </c>
      <c r="H514" s="51">
        <v>2000</v>
      </c>
      <c r="I514" s="199"/>
      <c r="J514" s="57" t="s">
        <v>1951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199"/>
      <c r="J515" s="57" t="s">
        <v>1951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240380</v>
      </c>
      <c r="G516" s="51">
        <v>0</v>
      </c>
      <c r="H516" s="51">
        <v>240380</v>
      </c>
      <c r="I516" s="199"/>
      <c r="J516" s="57" t="s">
        <v>1951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99"/>
      <c r="J517" s="57" t="s">
        <v>1951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1978</v>
      </c>
      <c r="G518" s="51">
        <v>1978</v>
      </c>
      <c r="H518" s="51">
        <v>0</v>
      </c>
      <c r="I518" s="199"/>
      <c r="J518" s="57" t="s">
        <v>1951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199"/>
      <c r="J519" s="57" t="s">
        <v>1970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99"/>
      <c r="J520" s="57" t="s">
        <v>1951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926</v>
      </c>
      <c r="G521" s="51">
        <v>926</v>
      </c>
      <c r="H521" s="51">
        <v>0</v>
      </c>
      <c r="I521" s="199"/>
      <c r="J521" s="57" t="s">
        <v>1951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199"/>
      <c r="J522" s="57" t="s">
        <v>1951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99"/>
      <c r="J523" s="57" t="s">
        <v>1970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99"/>
      <c r="J524" s="18" t="s">
        <v>1981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99"/>
      <c r="J525" s="57" t="s">
        <v>1970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1632</v>
      </c>
      <c r="G526" s="51">
        <v>1632</v>
      </c>
      <c r="H526" s="51">
        <v>0</v>
      </c>
      <c r="I526" s="199"/>
      <c r="J526" s="18" t="s">
        <v>1981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99"/>
      <c r="J527" s="57" t="s">
        <v>1951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17730</v>
      </c>
      <c r="G528" s="51">
        <v>15530</v>
      </c>
      <c r="H528" s="51">
        <v>2200</v>
      </c>
      <c r="I528" s="199"/>
      <c r="J528" s="57" t="s">
        <v>1951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99"/>
      <c r="J529" s="57" t="s">
        <v>1970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99"/>
      <c r="J530" s="57" t="s">
        <v>1970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1</v>
      </c>
      <c r="G531" s="51">
        <v>0</v>
      </c>
      <c r="H531" s="51">
        <v>1</v>
      </c>
      <c r="I531" s="199"/>
      <c r="J531" s="18" t="s">
        <v>1981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99"/>
      <c r="J532" s="57" t="s">
        <v>1970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99"/>
      <c r="J533" s="57" t="s">
        <v>1951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99"/>
      <c r="J534" s="57" t="s">
        <v>1970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99"/>
      <c r="J535" s="57" t="s">
        <v>1951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99"/>
      <c r="J536" s="57" t="s">
        <v>1951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99"/>
      <c r="J537" s="57" t="s">
        <v>1951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99"/>
      <c r="J538" s="57" t="s">
        <v>1951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99"/>
      <c r="J539" s="57" t="s">
        <v>1951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99"/>
      <c r="J540" s="57" t="s">
        <v>1951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99"/>
      <c r="J541" s="57" t="s">
        <v>1951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199"/>
      <c r="J542" s="57" t="s">
        <v>1970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99"/>
      <c r="J543" s="57" t="s">
        <v>1951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99"/>
      <c r="J544" s="57" t="s">
        <v>1951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99"/>
      <c r="J545" s="57" t="s">
        <v>1951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99"/>
      <c r="J546" s="57" t="s">
        <v>1951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30409</v>
      </c>
      <c r="G547" s="51">
        <v>30409</v>
      </c>
      <c r="H547" s="51">
        <v>0</v>
      </c>
      <c r="I547" s="199"/>
      <c r="J547" s="57" t="s">
        <v>1951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99"/>
      <c r="J548" s="57" t="s">
        <v>1951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99"/>
      <c r="J549" s="57" t="s">
        <v>1951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99"/>
      <c r="J550" s="57" t="s">
        <v>1951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199"/>
      <c r="J551" s="57" t="s">
        <v>1951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199"/>
      <c r="J552" s="57" t="s">
        <v>1951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99"/>
      <c r="J553" s="18" t="s">
        <v>1981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5013</v>
      </c>
      <c r="G554" s="51">
        <v>0</v>
      </c>
      <c r="H554" s="51">
        <v>5013</v>
      </c>
      <c r="I554" s="199"/>
      <c r="J554" s="57" t="s">
        <v>1951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14165</v>
      </c>
      <c r="G555" s="51">
        <v>0</v>
      </c>
      <c r="H555" s="51">
        <v>14165</v>
      </c>
      <c r="I555" s="199"/>
      <c r="J555" s="57" t="s">
        <v>1951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99"/>
      <c r="J556" s="57" t="s">
        <v>1951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36258</v>
      </c>
      <c r="G557" s="51">
        <v>33698</v>
      </c>
      <c r="H557" s="51">
        <v>2560</v>
      </c>
      <c r="I557" s="199"/>
      <c r="J557" s="57" t="s">
        <v>1951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99"/>
      <c r="J558" s="57" t="s">
        <v>1970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99"/>
      <c r="J559" s="57" t="s">
        <v>1951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32551</v>
      </c>
      <c r="G560" s="51">
        <v>32551</v>
      </c>
      <c r="H560" s="51">
        <v>0</v>
      </c>
      <c r="I560" s="199"/>
      <c r="J560" s="57" t="s">
        <v>1951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99"/>
      <c r="J561" s="57" t="s">
        <v>1970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99"/>
      <c r="J562" s="57" t="s">
        <v>1951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99"/>
      <c r="J563" s="57" t="s">
        <v>1970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99"/>
      <c r="J564" s="57" t="s">
        <v>1951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344</v>
      </c>
      <c r="G565" s="51">
        <v>344</v>
      </c>
      <c r="H565" s="51">
        <v>0</v>
      </c>
      <c r="I565" s="199"/>
      <c r="J565" s="57" t="s">
        <v>1970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99"/>
      <c r="J566" s="57" t="s">
        <v>1951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99"/>
      <c r="J567" s="57" t="s">
        <v>1951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99"/>
      <c r="J568" s="57" t="s">
        <v>1951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99"/>
      <c r="J569" s="57" t="s">
        <v>1951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768</v>
      </c>
      <c r="G570" s="51">
        <v>768</v>
      </c>
      <c r="H570" s="51">
        <v>0</v>
      </c>
      <c r="I570" s="199"/>
      <c r="J570" s="57" t="s">
        <v>1970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99"/>
      <c r="J571" s="57" t="s">
        <v>1970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13789</v>
      </c>
      <c r="G572" s="51">
        <v>2</v>
      </c>
      <c r="H572" s="51">
        <v>13787</v>
      </c>
      <c r="I572" s="199"/>
      <c r="J572" s="57" t="s">
        <v>1951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11576</v>
      </c>
      <c r="G573" s="51">
        <v>0</v>
      </c>
      <c r="H573" s="51">
        <v>11576</v>
      </c>
      <c r="I573" s="199"/>
      <c r="J573" s="57" t="s">
        <v>1951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99"/>
      <c r="J574" s="57" t="s">
        <v>1951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4</v>
      </c>
      <c r="G575" s="51">
        <v>0</v>
      </c>
      <c r="H575" s="51">
        <v>4</v>
      </c>
      <c r="I575" s="199"/>
      <c r="J575" s="57" t="s">
        <v>1951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99"/>
      <c r="J576" s="57" t="s">
        <v>1951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99"/>
      <c r="J577" s="18" t="s">
        <v>1981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1</v>
      </c>
      <c r="G578" s="51">
        <v>0</v>
      </c>
      <c r="H578" s="51">
        <v>1</v>
      </c>
      <c r="I578" s="199"/>
      <c r="J578" s="57" t="s">
        <v>1970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99"/>
      <c r="J579" s="57" t="s">
        <v>1970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99"/>
      <c r="J580" s="57" t="s">
        <v>1951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99"/>
      <c r="J581" s="57" t="s">
        <v>1951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6446</v>
      </c>
      <c r="G582" s="51">
        <v>6446</v>
      </c>
      <c r="H582" s="51">
        <v>0</v>
      </c>
      <c r="I582" s="199"/>
      <c r="J582" s="57" t="s">
        <v>1951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99"/>
      <c r="J583" s="57" t="s">
        <v>1951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99"/>
      <c r="J584" s="57" t="s">
        <v>1951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99"/>
      <c r="J585" s="57" t="s">
        <v>1951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99"/>
      <c r="J586" s="57" t="s">
        <v>1951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5000</v>
      </c>
      <c r="G587" s="51">
        <v>5000</v>
      </c>
      <c r="H587" s="51">
        <v>0</v>
      </c>
      <c r="I587" s="199"/>
      <c r="J587" s="57" t="s">
        <v>1951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99"/>
      <c r="J588" s="57" t="s">
        <v>1951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99"/>
      <c r="J589" s="57" t="s">
        <v>1951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99"/>
      <c r="J590" s="57" t="s">
        <v>1970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99"/>
      <c r="J591" s="57" t="s">
        <v>1951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99"/>
      <c r="J592" s="57" t="s">
        <v>1970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99"/>
      <c r="J593" s="57" t="s">
        <v>1760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99"/>
      <c r="J594" s="57" t="s">
        <v>1951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99"/>
      <c r="J595" s="57" t="s">
        <v>1951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50005</v>
      </c>
      <c r="G596" s="51">
        <v>50005</v>
      </c>
      <c r="H596" s="51">
        <v>0</v>
      </c>
      <c r="I596" s="199"/>
      <c r="J596" s="57" t="s">
        <v>1951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7201</v>
      </c>
      <c r="G597" s="51">
        <v>7201</v>
      </c>
      <c r="H597" s="51">
        <v>0</v>
      </c>
      <c r="I597" s="199"/>
      <c r="J597" s="57" t="s">
        <v>1970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188652</v>
      </c>
      <c r="G598" s="51">
        <v>187152</v>
      </c>
      <c r="H598" s="51">
        <v>1500</v>
      </c>
      <c r="I598" s="199"/>
      <c r="J598" s="57" t="s">
        <v>1951</v>
      </c>
    </row>
    <row r="599" spans="3:10" ht="12.75">
      <c r="C599" s="34"/>
      <c r="F599" s="51"/>
      <c r="G599" s="51"/>
      <c r="H599" s="51"/>
      <c r="J599" s="5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1965</v>
      </c>
      <c r="B1" s="2"/>
      <c r="D1" s="2"/>
      <c r="E1" s="3"/>
      <c r="F1" s="4"/>
      <c r="R1" s="58" t="s">
        <v>1750</v>
      </c>
    </row>
    <row r="2" spans="1:27" ht="18.75" thickTop="1">
      <c r="A2" s="5" t="s">
        <v>1966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October 2016</v>
      </c>
      <c r="T2" s="109"/>
      <c r="U2" s="109"/>
      <c r="V2" s="109"/>
      <c r="W2" s="109"/>
      <c r="X2" s="109"/>
      <c r="Y2" s="109"/>
      <c r="Z2" s="109"/>
      <c r="AA2" s="110"/>
    </row>
    <row r="3" spans="1:27" ht="12.75">
      <c r="A3" s="2"/>
      <c r="B3" s="2"/>
      <c r="D3" s="2"/>
      <c r="E3" s="2"/>
      <c r="F3" s="6"/>
      <c r="R3" s="111"/>
      <c r="S3" s="59" t="str">
        <f>A2</f>
        <v>Source:  New Jersey Department of Community Affairs, 12/7/16</v>
      </c>
      <c r="T3" s="59"/>
      <c r="U3" s="59"/>
      <c r="V3" s="59"/>
      <c r="W3" s="59"/>
      <c r="X3" s="59"/>
      <c r="Y3" s="59"/>
      <c r="Z3" s="59"/>
      <c r="AA3" s="112"/>
    </row>
    <row r="4" spans="1:27" ht="12.75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1967</v>
      </c>
      <c r="V4" s="99"/>
      <c r="W4" s="99"/>
      <c r="X4" s="99"/>
      <c r="Y4" s="99" t="s">
        <v>1747</v>
      </c>
      <c r="Z4" s="97"/>
      <c r="AA4" s="11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aca="true" t="shared" si="0" ref="U6:V21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>
      <c r="A7" s="156"/>
      <c r="B7" s="157"/>
      <c r="C7" s="158"/>
      <c r="D7" s="63" t="s">
        <v>7</v>
      </c>
      <c r="E7" s="64"/>
      <c r="F7" s="102">
        <f>SUM(F32:F54)</f>
        <v>430844</v>
      </c>
      <c r="G7" s="102">
        <f>SUM(G32:G54)</f>
        <v>420248</v>
      </c>
      <c r="H7" s="102">
        <f>SUM(H32:H54)</f>
        <v>10596</v>
      </c>
      <c r="I7" s="159"/>
      <c r="J7" s="160"/>
      <c r="R7" s="113"/>
      <c r="S7" s="63" t="str">
        <f>D7</f>
        <v>Atlantic</v>
      </c>
      <c r="T7" s="63">
        <f>F7</f>
        <v>430844</v>
      </c>
      <c r="U7" s="63">
        <f t="shared" si="0"/>
        <v>420248</v>
      </c>
      <c r="V7" s="63">
        <f t="shared" si="0"/>
        <v>10596</v>
      </c>
      <c r="W7" s="64"/>
      <c r="X7" s="102">
        <f>office_ytd!F7</f>
        <v>686683</v>
      </c>
      <c r="Y7" s="102">
        <f>office_ytd!G7</f>
        <v>659436</v>
      </c>
      <c r="Z7" s="102">
        <f>office_ytd!H7</f>
        <v>27247</v>
      </c>
      <c r="AA7" s="114"/>
    </row>
    <row r="8" spans="1:27" ht="12.75">
      <c r="A8" s="161"/>
      <c r="B8" s="162"/>
      <c r="C8" s="163"/>
      <c r="D8" s="65" t="s">
        <v>8</v>
      </c>
      <c r="E8" s="66"/>
      <c r="F8" s="101">
        <f>SUM(F55:F124)</f>
        <v>153084</v>
      </c>
      <c r="G8" s="101">
        <f>SUM(G55:G124)</f>
        <v>152434</v>
      </c>
      <c r="H8" s="101">
        <f>SUM(H55:H124)</f>
        <v>650</v>
      </c>
      <c r="I8" s="164"/>
      <c r="J8" s="165"/>
      <c r="R8" s="113"/>
      <c r="S8" s="65" t="str">
        <f aca="true" t="shared" si="1" ref="S8:S27">D8</f>
        <v>Bergen</v>
      </c>
      <c r="T8" s="65">
        <f aca="true" t="shared" si="2" ref="T8:V27">F8</f>
        <v>153084</v>
      </c>
      <c r="U8" s="65">
        <f t="shared" si="0"/>
        <v>152434</v>
      </c>
      <c r="V8" s="65">
        <f t="shared" si="0"/>
        <v>650</v>
      </c>
      <c r="W8" s="66"/>
      <c r="X8" s="101">
        <f>office_ytd!F8</f>
        <v>509146</v>
      </c>
      <c r="Y8" s="101">
        <f>office_ytd!G8</f>
        <v>491861</v>
      </c>
      <c r="Z8" s="101">
        <f>office_ytd!H8</f>
        <v>17285</v>
      </c>
      <c r="AA8" s="114"/>
    </row>
    <row r="9" spans="1:27" ht="12.75">
      <c r="A9" s="161"/>
      <c r="B9" s="162"/>
      <c r="C9" s="163"/>
      <c r="D9" s="65" t="s">
        <v>9</v>
      </c>
      <c r="E9" s="66"/>
      <c r="F9" s="101">
        <f>SUM(F125:F164)</f>
        <v>4640</v>
      </c>
      <c r="G9" s="101">
        <f>SUM(G125:G164)</f>
        <v>4640</v>
      </c>
      <c r="H9" s="101">
        <f>SUM(H125:H164)</f>
        <v>0</v>
      </c>
      <c r="I9" s="164"/>
      <c r="J9" s="165"/>
      <c r="R9" s="113"/>
      <c r="S9" s="65" t="str">
        <f t="shared" si="1"/>
        <v>Burlington</v>
      </c>
      <c r="T9" s="65">
        <f t="shared" si="2"/>
        <v>4640</v>
      </c>
      <c r="U9" s="65">
        <f t="shared" si="0"/>
        <v>4640</v>
      </c>
      <c r="V9" s="65">
        <f t="shared" si="0"/>
        <v>0</v>
      </c>
      <c r="W9" s="66"/>
      <c r="X9" s="101">
        <f>office_ytd!F9</f>
        <v>82807</v>
      </c>
      <c r="Y9" s="101">
        <f>office_ytd!G9</f>
        <v>81309</v>
      </c>
      <c r="Z9" s="101">
        <f>office_ytd!H9</f>
        <v>1498</v>
      </c>
      <c r="AA9" s="114"/>
    </row>
    <row r="10" spans="1:27" ht="12.75">
      <c r="A10" s="161"/>
      <c r="B10" s="162"/>
      <c r="C10" s="163"/>
      <c r="D10" s="65" t="s">
        <v>10</v>
      </c>
      <c r="E10" s="66"/>
      <c r="F10" s="101">
        <f>SUM(F165:F201)</f>
        <v>3316</v>
      </c>
      <c r="G10" s="101">
        <f>SUM(G165:G202)</f>
        <v>3316</v>
      </c>
      <c r="H10" s="101">
        <f>SUM(H165:H201)</f>
        <v>0</v>
      </c>
      <c r="I10" s="164"/>
      <c r="J10" s="165"/>
      <c r="R10" s="113"/>
      <c r="S10" s="65" t="str">
        <f t="shared" si="1"/>
        <v>Camden</v>
      </c>
      <c r="T10" s="65">
        <f t="shared" si="2"/>
        <v>3316</v>
      </c>
      <c r="U10" s="65">
        <f t="shared" si="0"/>
        <v>3316</v>
      </c>
      <c r="V10" s="65">
        <f t="shared" si="0"/>
        <v>0</v>
      </c>
      <c r="W10" s="66"/>
      <c r="X10" s="101">
        <f>office_ytd!F10</f>
        <v>460503</v>
      </c>
      <c r="Y10" s="101">
        <f>office_ytd!G10</f>
        <v>446474</v>
      </c>
      <c r="Z10" s="101">
        <f>office_ytd!H10</f>
        <v>14029</v>
      </c>
      <c r="AA10" s="114"/>
    </row>
    <row r="11" spans="1:27" ht="12.75">
      <c r="A11" s="161"/>
      <c r="B11" s="162"/>
      <c r="C11" s="163"/>
      <c r="D11" s="65" t="s">
        <v>11</v>
      </c>
      <c r="E11" s="66"/>
      <c r="F11" s="101">
        <f>SUM(F202:F217)</f>
        <v>1285</v>
      </c>
      <c r="G11" s="101">
        <f>SUM(G202:G217)</f>
        <v>600</v>
      </c>
      <c r="H11" s="101">
        <f>SUM(H202:H217)</f>
        <v>685</v>
      </c>
      <c r="I11" s="164"/>
      <c r="J11" s="165"/>
      <c r="R11" s="113"/>
      <c r="S11" s="65" t="str">
        <f t="shared" si="1"/>
        <v>Cape May</v>
      </c>
      <c r="T11" s="65">
        <f t="shared" si="2"/>
        <v>1285</v>
      </c>
      <c r="U11" s="65">
        <f t="shared" si="0"/>
        <v>600</v>
      </c>
      <c r="V11" s="65">
        <f t="shared" si="0"/>
        <v>685</v>
      </c>
      <c r="W11" s="66"/>
      <c r="X11" s="101">
        <f>office_ytd!F11</f>
        <v>119928</v>
      </c>
      <c r="Y11" s="101">
        <f>office_ytd!G11</f>
        <v>109431</v>
      </c>
      <c r="Z11" s="101">
        <f>office_ytd!H11</f>
        <v>10497</v>
      </c>
      <c r="AA11" s="114"/>
    </row>
    <row r="12" spans="1:27" ht="12.75">
      <c r="A12" s="161"/>
      <c r="B12" s="162"/>
      <c r="C12" s="163"/>
      <c r="D12" s="65" t="s">
        <v>12</v>
      </c>
      <c r="E12" s="66"/>
      <c r="F12" s="101">
        <f>SUM(F218:F231)</f>
        <v>788</v>
      </c>
      <c r="G12" s="101">
        <f>SUM(G218:G231)</f>
        <v>0</v>
      </c>
      <c r="H12" s="101">
        <f>SUM(H218:H231)</f>
        <v>788</v>
      </c>
      <c r="I12" s="164"/>
      <c r="J12" s="165"/>
      <c r="R12" s="113"/>
      <c r="S12" s="65" t="str">
        <f t="shared" si="1"/>
        <v>Cumberland</v>
      </c>
      <c r="T12" s="65">
        <f t="shared" si="2"/>
        <v>788</v>
      </c>
      <c r="U12" s="65">
        <f t="shared" si="0"/>
        <v>0</v>
      </c>
      <c r="V12" s="65">
        <f t="shared" si="0"/>
        <v>788</v>
      </c>
      <c r="W12" s="66"/>
      <c r="X12" s="101">
        <f>office_ytd!F12</f>
        <v>36535</v>
      </c>
      <c r="Y12" s="101">
        <f>office_ytd!G12</f>
        <v>14548</v>
      </c>
      <c r="Z12" s="101">
        <f>office_ytd!H12</f>
        <v>21987</v>
      </c>
      <c r="AA12" s="114"/>
    </row>
    <row r="13" spans="1:27" ht="12.75">
      <c r="A13" s="161"/>
      <c r="B13" s="162"/>
      <c r="C13" s="163"/>
      <c r="D13" s="65" t="s">
        <v>13</v>
      </c>
      <c r="E13" s="66"/>
      <c r="F13" s="101">
        <f>SUM(F232:F253)</f>
        <v>901</v>
      </c>
      <c r="G13" s="101">
        <f>SUM(G232:G253)</f>
        <v>900</v>
      </c>
      <c r="H13" s="101">
        <f>SUM(H232:H253)</f>
        <v>1</v>
      </c>
      <c r="I13" s="164"/>
      <c r="J13" s="165"/>
      <c r="R13" s="113"/>
      <c r="S13" s="65" t="str">
        <f t="shared" si="1"/>
        <v>Essex</v>
      </c>
      <c r="T13" s="65">
        <f t="shared" si="2"/>
        <v>901</v>
      </c>
      <c r="U13" s="65">
        <f t="shared" si="0"/>
        <v>900</v>
      </c>
      <c r="V13" s="65">
        <f t="shared" si="0"/>
        <v>1</v>
      </c>
      <c r="W13" s="66"/>
      <c r="X13" s="101">
        <f>office_ytd!F13</f>
        <v>91729</v>
      </c>
      <c r="Y13" s="101">
        <f>office_ytd!G13</f>
        <v>45437</v>
      </c>
      <c r="Z13" s="101">
        <f>office_ytd!H13</f>
        <v>46292</v>
      </c>
      <c r="AA13" s="114"/>
    </row>
    <row r="14" spans="1:27" ht="12.75">
      <c r="A14" s="161"/>
      <c r="B14" s="162"/>
      <c r="C14" s="163"/>
      <c r="D14" s="65" t="s">
        <v>14</v>
      </c>
      <c r="E14" s="66"/>
      <c r="F14" s="101">
        <f>SUM(F254:F277)</f>
        <v>45268</v>
      </c>
      <c r="G14" s="101">
        <f>SUM(G254:G277)</f>
        <v>45268</v>
      </c>
      <c r="H14" s="101">
        <f>SUM(H254:H277)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45268</v>
      </c>
      <c r="U14" s="65">
        <f t="shared" si="0"/>
        <v>45268</v>
      </c>
      <c r="V14" s="65">
        <f t="shared" si="0"/>
        <v>0</v>
      </c>
      <c r="W14" s="66"/>
      <c r="X14" s="101">
        <f>office_ytd!F14</f>
        <v>90577</v>
      </c>
      <c r="Y14" s="101">
        <f>office_ytd!G14</f>
        <v>84294</v>
      </c>
      <c r="Z14" s="101">
        <f>office_ytd!H14</f>
        <v>6283</v>
      </c>
      <c r="AA14" s="114"/>
    </row>
    <row r="15" spans="1:27" ht="12.75">
      <c r="A15" s="161"/>
      <c r="B15" s="162"/>
      <c r="C15" s="163"/>
      <c r="D15" s="65" t="s">
        <v>15</v>
      </c>
      <c r="E15" s="66"/>
      <c r="F15" s="101">
        <f>SUM(F278:F289)</f>
        <v>0</v>
      </c>
      <c r="G15" s="101">
        <f>SUM(G278:G289)</f>
        <v>0</v>
      </c>
      <c r="H15" s="101">
        <f>SUM(H278:H289)</f>
        <v>0</v>
      </c>
      <c r="I15" s="164"/>
      <c r="J15" s="165"/>
      <c r="R15" s="113"/>
      <c r="S15" s="65" t="str">
        <f t="shared" si="1"/>
        <v>Hudson</v>
      </c>
      <c r="T15" s="65">
        <f t="shared" si="2"/>
        <v>0</v>
      </c>
      <c r="U15" s="65">
        <f t="shared" si="0"/>
        <v>0</v>
      </c>
      <c r="V15" s="65">
        <f t="shared" si="0"/>
        <v>0</v>
      </c>
      <c r="W15" s="66"/>
      <c r="X15" s="101">
        <f>office_ytd!F15</f>
        <v>285011</v>
      </c>
      <c r="Y15" s="101">
        <f>office_ytd!G15</f>
        <v>233544</v>
      </c>
      <c r="Z15" s="101">
        <f>office_ytd!H15</f>
        <v>51467</v>
      </c>
      <c r="AA15" s="114"/>
    </row>
    <row r="16" spans="1:27" ht="12.75">
      <c r="A16" s="161"/>
      <c r="B16" s="162"/>
      <c r="C16" s="163"/>
      <c r="D16" s="65" t="s">
        <v>16</v>
      </c>
      <c r="E16" s="66"/>
      <c r="F16" s="101">
        <f>SUM(F290:F315)</f>
        <v>1700</v>
      </c>
      <c r="G16" s="101">
        <f>SUM(G290:G315)</f>
        <v>0</v>
      </c>
      <c r="H16" s="101">
        <f>SUM(H290:H315)</f>
        <v>1700</v>
      </c>
      <c r="I16" s="164"/>
      <c r="J16" s="165"/>
      <c r="R16" s="113"/>
      <c r="S16" s="65" t="str">
        <f t="shared" si="1"/>
        <v>Hunterdon</v>
      </c>
      <c r="T16" s="65">
        <f t="shared" si="2"/>
        <v>1700</v>
      </c>
      <c r="U16" s="65">
        <f t="shared" si="0"/>
        <v>0</v>
      </c>
      <c r="V16" s="65">
        <f t="shared" si="0"/>
        <v>1700</v>
      </c>
      <c r="W16" s="66"/>
      <c r="X16" s="101">
        <f>office_ytd!F16</f>
        <v>7932</v>
      </c>
      <c r="Y16" s="101">
        <f>office_ytd!G16</f>
        <v>4590</v>
      </c>
      <c r="Z16" s="101">
        <f>office_ytd!H16</f>
        <v>3342</v>
      </c>
      <c r="AA16" s="114"/>
    </row>
    <row r="17" spans="1:27" ht="12.75">
      <c r="A17" s="161"/>
      <c r="B17" s="162"/>
      <c r="C17" s="163"/>
      <c r="D17" s="65" t="s">
        <v>17</v>
      </c>
      <c r="E17" s="66"/>
      <c r="F17" s="101">
        <f>SUM(F316:F328)</f>
        <v>58082</v>
      </c>
      <c r="G17" s="101">
        <f>SUM(G316:G328)</f>
        <v>58082</v>
      </c>
      <c r="H17" s="101">
        <f>SUM(H316:H328)</f>
        <v>0</v>
      </c>
      <c r="I17" s="164"/>
      <c r="J17" s="165"/>
      <c r="R17" s="113"/>
      <c r="S17" s="65" t="str">
        <f t="shared" si="1"/>
        <v>Mercer</v>
      </c>
      <c r="T17" s="65">
        <f t="shared" si="2"/>
        <v>58082</v>
      </c>
      <c r="U17" s="65">
        <f t="shared" si="0"/>
        <v>58082</v>
      </c>
      <c r="V17" s="65">
        <f t="shared" si="0"/>
        <v>0</v>
      </c>
      <c r="W17" s="66"/>
      <c r="X17" s="101">
        <f>office_ytd!F17</f>
        <v>115853</v>
      </c>
      <c r="Y17" s="101">
        <f>office_ytd!G17</f>
        <v>76076</v>
      </c>
      <c r="Z17" s="101">
        <f>office_ytd!H17</f>
        <v>39777</v>
      </c>
      <c r="AA17" s="114"/>
    </row>
    <row r="18" spans="1:27" ht="12.75">
      <c r="A18" s="161"/>
      <c r="B18" s="162"/>
      <c r="C18" s="163"/>
      <c r="D18" s="65" t="s">
        <v>18</v>
      </c>
      <c r="E18" s="66"/>
      <c r="F18" s="101">
        <f>SUM(F329:F353)</f>
        <v>191138</v>
      </c>
      <c r="G18" s="101">
        <f>SUM(G329:G353)</f>
        <v>189329</v>
      </c>
      <c r="H18" s="101">
        <f>SUM(H329:H353)</f>
        <v>1809</v>
      </c>
      <c r="I18" s="164"/>
      <c r="J18" s="165"/>
      <c r="R18" s="113"/>
      <c r="S18" s="65" t="str">
        <f t="shared" si="1"/>
        <v>Middlesex</v>
      </c>
      <c r="T18" s="65">
        <f t="shared" si="2"/>
        <v>191138</v>
      </c>
      <c r="U18" s="65">
        <f t="shared" si="0"/>
        <v>189329</v>
      </c>
      <c r="V18" s="65">
        <f t="shared" si="0"/>
        <v>1809</v>
      </c>
      <c r="W18" s="66"/>
      <c r="X18" s="101">
        <f>office_ytd!F18</f>
        <v>836972</v>
      </c>
      <c r="Y18" s="101">
        <f>office_ytd!G18</f>
        <v>574000</v>
      </c>
      <c r="Z18" s="101">
        <f>office_ytd!H18</f>
        <v>262972</v>
      </c>
      <c r="AA18" s="114"/>
    </row>
    <row r="19" spans="1:27" ht="12.75">
      <c r="A19" s="161"/>
      <c r="B19" s="162"/>
      <c r="C19" s="163"/>
      <c r="D19" s="65" t="s">
        <v>19</v>
      </c>
      <c r="E19" s="66"/>
      <c r="F19" s="101">
        <f>SUM(F354:F406)</f>
        <v>89727</v>
      </c>
      <c r="G19" s="101">
        <f>SUM(G354:G406)</f>
        <v>89725</v>
      </c>
      <c r="H19" s="101">
        <f>SUM(H354:H406)</f>
        <v>2</v>
      </c>
      <c r="I19" s="164"/>
      <c r="J19" s="165"/>
      <c r="R19" s="113"/>
      <c r="S19" s="65" t="str">
        <f t="shared" si="1"/>
        <v>Monmouth</v>
      </c>
      <c r="T19" s="65">
        <f t="shared" si="2"/>
        <v>89727</v>
      </c>
      <c r="U19" s="65">
        <f t="shared" si="0"/>
        <v>89725</v>
      </c>
      <c r="V19" s="65">
        <f t="shared" si="0"/>
        <v>2</v>
      </c>
      <c r="W19" s="66"/>
      <c r="X19" s="101">
        <f>office_ytd!F19</f>
        <v>517269</v>
      </c>
      <c r="Y19" s="101">
        <f>office_ytd!G19</f>
        <v>389267</v>
      </c>
      <c r="Z19" s="101">
        <f>office_ytd!H19</f>
        <v>128002</v>
      </c>
      <c r="AA19" s="114"/>
    </row>
    <row r="20" spans="1:27" ht="12.75">
      <c r="A20" s="161"/>
      <c r="B20" s="162"/>
      <c r="C20" s="163"/>
      <c r="D20" s="65" t="s">
        <v>20</v>
      </c>
      <c r="E20" s="66"/>
      <c r="F20" s="101">
        <f>SUM(F407:F445)</f>
        <v>84714</v>
      </c>
      <c r="G20" s="101">
        <f>SUM(G407:G445)</f>
        <v>80663</v>
      </c>
      <c r="H20" s="101">
        <f>SUM(H407:H445)</f>
        <v>4051</v>
      </c>
      <c r="I20" s="164"/>
      <c r="J20" s="165"/>
      <c r="R20" s="113"/>
      <c r="S20" s="65" t="str">
        <f t="shared" si="1"/>
        <v>Morris</v>
      </c>
      <c r="T20" s="65">
        <f t="shared" si="2"/>
        <v>84714</v>
      </c>
      <c r="U20" s="65">
        <f t="shared" si="0"/>
        <v>80663</v>
      </c>
      <c r="V20" s="65">
        <f t="shared" si="0"/>
        <v>4051</v>
      </c>
      <c r="W20" s="66"/>
      <c r="X20" s="101">
        <f>office_ytd!F20</f>
        <v>307823</v>
      </c>
      <c r="Y20" s="101">
        <f>office_ytd!G20</f>
        <v>270379</v>
      </c>
      <c r="Z20" s="101">
        <f>office_ytd!H20</f>
        <v>37444</v>
      </c>
      <c r="AA20" s="114"/>
    </row>
    <row r="21" spans="1:27" ht="12.75">
      <c r="A21" s="161"/>
      <c r="B21" s="162"/>
      <c r="C21" s="163"/>
      <c r="D21" s="65" t="s">
        <v>21</v>
      </c>
      <c r="E21" s="66"/>
      <c r="F21" s="101">
        <f>SUM(F446:F478)</f>
        <v>18974</v>
      </c>
      <c r="G21" s="101">
        <f>SUM(G446:G478)</f>
        <v>18974</v>
      </c>
      <c r="H21" s="101">
        <f>SUM(H446:H478)</f>
        <v>0</v>
      </c>
      <c r="I21" s="164"/>
      <c r="J21" s="165"/>
      <c r="R21" s="113"/>
      <c r="S21" s="65" t="str">
        <f t="shared" si="1"/>
        <v>Ocean</v>
      </c>
      <c r="T21" s="65">
        <f t="shared" si="2"/>
        <v>18974</v>
      </c>
      <c r="U21" s="65">
        <f t="shared" si="0"/>
        <v>18974</v>
      </c>
      <c r="V21" s="65">
        <f t="shared" si="0"/>
        <v>0</v>
      </c>
      <c r="W21" s="66"/>
      <c r="X21" s="101">
        <f>office_ytd!F21</f>
        <v>352984</v>
      </c>
      <c r="Y21" s="101">
        <f>office_ytd!G21</f>
        <v>351349</v>
      </c>
      <c r="Z21" s="101">
        <f>office_ytd!H21</f>
        <v>1635</v>
      </c>
      <c r="AA21" s="114"/>
    </row>
    <row r="22" spans="1:27" ht="12.75">
      <c r="A22" s="161"/>
      <c r="B22" s="162"/>
      <c r="C22" s="163"/>
      <c r="D22" s="65" t="s">
        <v>22</v>
      </c>
      <c r="E22" s="66"/>
      <c r="F22" s="101">
        <f>SUM(F479:F494)</f>
        <v>7125</v>
      </c>
      <c r="G22" s="101">
        <f>SUM(G479:G494)</f>
        <v>0</v>
      </c>
      <c r="H22" s="101">
        <f>SUM(H479:H494)</f>
        <v>7125</v>
      </c>
      <c r="I22" s="164"/>
      <c r="J22" s="165"/>
      <c r="R22" s="113"/>
      <c r="S22" s="65" t="str">
        <f t="shared" si="1"/>
        <v>Passaic</v>
      </c>
      <c r="T22" s="65">
        <f t="shared" si="2"/>
        <v>7125</v>
      </c>
      <c r="U22" s="65">
        <f t="shared" si="2"/>
        <v>0</v>
      </c>
      <c r="V22" s="65">
        <f t="shared" si="2"/>
        <v>7125</v>
      </c>
      <c r="W22" s="66"/>
      <c r="X22" s="101">
        <f>office_ytd!F22</f>
        <v>232600</v>
      </c>
      <c r="Y22" s="101">
        <f>office_ytd!G22</f>
        <v>207037</v>
      </c>
      <c r="Z22" s="101">
        <f>office_ytd!H22</f>
        <v>25563</v>
      </c>
      <c r="AA22" s="114"/>
    </row>
    <row r="23" spans="1:27" ht="12.75">
      <c r="A23" s="161"/>
      <c r="B23" s="162"/>
      <c r="C23" s="163"/>
      <c r="D23" s="65" t="s">
        <v>23</v>
      </c>
      <c r="E23" s="66"/>
      <c r="F23" s="101">
        <f>SUM(F495:F509)</f>
        <v>0</v>
      </c>
      <c r="G23" s="101">
        <f>SUM(G495:G509)</f>
        <v>0</v>
      </c>
      <c r="H23" s="101">
        <f>SUM(H495:H509)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ht="12.75">
      <c r="A24" s="161"/>
      <c r="B24" s="162"/>
      <c r="C24" s="163"/>
      <c r="D24" s="65" t="s">
        <v>24</v>
      </c>
      <c r="E24" s="66"/>
      <c r="F24" s="101">
        <f>SUM(F510:F530)</f>
        <v>240421</v>
      </c>
      <c r="G24" s="101">
        <f>SUM(G510:G530)</f>
        <v>926</v>
      </c>
      <c r="H24" s="101">
        <f>SUM(H510:H530)</f>
        <v>239495</v>
      </c>
      <c r="I24" s="164"/>
      <c r="J24" s="165"/>
      <c r="R24" s="113"/>
      <c r="S24" s="65" t="str">
        <f t="shared" si="1"/>
        <v>Somerset</v>
      </c>
      <c r="T24" s="65">
        <f t="shared" si="2"/>
        <v>240421</v>
      </c>
      <c r="U24" s="65">
        <f t="shared" si="2"/>
        <v>926</v>
      </c>
      <c r="V24" s="65">
        <f t="shared" si="2"/>
        <v>239495</v>
      </c>
      <c r="W24" s="66"/>
      <c r="X24" s="101">
        <f>office_ytd!F24</f>
        <v>325684</v>
      </c>
      <c r="Y24" s="101">
        <f>office_ytd!G24</f>
        <v>51226</v>
      </c>
      <c r="Z24" s="101">
        <f>office_ytd!H24</f>
        <v>274458</v>
      </c>
      <c r="AA24" s="114"/>
    </row>
    <row r="25" spans="1:27" ht="12.75">
      <c r="A25" s="161"/>
      <c r="B25" s="162"/>
      <c r="C25" s="163"/>
      <c r="D25" s="65" t="s">
        <v>25</v>
      </c>
      <c r="E25" s="66"/>
      <c r="F25" s="101">
        <f>SUM(F531:F554)</f>
        <v>924</v>
      </c>
      <c r="G25" s="101">
        <f>SUM(G531:G554)</f>
        <v>0</v>
      </c>
      <c r="H25" s="101">
        <f>SUM(H531:H554)</f>
        <v>924</v>
      </c>
      <c r="I25" s="164"/>
      <c r="J25" s="165"/>
      <c r="R25" s="113"/>
      <c r="S25" s="65" t="str">
        <f t="shared" si="1"/>
        <v>Sussex</v>
      </c>
      <c r="T25" s="65">
        <f t="shared" si="2"/>
        <v>924</v>
      </c>
      <c r="U25" s="65">
        <f t="shared" si="2"/>
        <v>0</v>
      </c>
      <c r="V25" s="65">
        <f t="shared" si="2"/>
        <v>924</v>
      </c>
      <c r="W25" s="66"/>
      <c r="X25" s="101">
        <f>office_ytd!F25</f>
        <v>30432</v>
      </c>
      <c r="Y25" s="101">
        <f>office_ytd!G25</f>
        <v>30409</v>
      </c>
      <c r="Z25" s="101">
        <f>office_ytd!H25</f>
        <v>23</v>
      </c>
      <c r="AA25" s="114"/>
    </row>
    <row r="26" spans="1:27" ht="12.75">
      <c r="A26" s="161"/>
      <c r="B26" s="162"/>
      <c r="C26" s="163"/>
      <c r="D26" s="65" t="s">
        <v>26</v>
      </c>
      <c r="E26" s="66"/>
      <c r="F26" s="101">
        <f>SUM(F555:F575)</f>
        <v>47386</v>
      </c>
      <c r="G26" s="101">
        <f>SUM(G555:G575)</f>
        <v>32551</v>
      </c>
      <c r="H26" s="101">
        <f>SUM(H555:H575)</f>
        <v>14835</v>
      </c>
      <c r="I26" s="164"/>
      <c r="J26" s="165"/>
      <c r="R26" s="113"/>
      <c r="S26" s="65" t="str">
        <f t="shared" si="1"/>
        <v>Union</v>
      </c>
      <c r="T26" s="65">
        <f t="shared" si="2"/>
        <v>47386</v>
      </c>
      <c r="U26" s="65">
        <f t="shared" si="2"/>
        <v>32551</v>
      </c>
      <c r="V26" s="65">
        <f t="shared" si="2"/>
        <v>14835</v>
      </c>
      <c r="W26" s="66"/>
      <c r="X26" s="101">
        <f>office_ytd!F26</f>
        <v>125802</v>
      </c>
      <c r="Y26" s="101">
        <f>office_ytd!G26</f>
        <v>78701</v>
      </c>
      <c r="Z26" s="101">
        <f>office_ytd!H26</f>
        <v>47101</v>
      </c>
      <c r="AA26" s="114"/>
    </row>
    <row r="27" spans="1:27" ht="12.75">
      <c r="A27" s="161"/>
      <c r="B27" s="162"/>
      <c r="C27" s="163"/>
      <c r="D27" s="65" t="s">
        <v>27</v>
      </c>
      <c r="E27" s="66"/>
      <c r="F27" s="101">
        <f>SUM(F576:F598)</f>
        <v>30947</v>
      </c>
      <c r="G27" s="101">
        <f>SUM(G576:G598)</f>
        <v>30946</v>
      </c>
      <c r="H27" s="101">
        <f>SUM(H576:H598)</f>
        <v>1</v>
      </c>
      <c r="I27" s="164"/>
      <c r="J27" s="165"/>
      <c r="R27" s="113"/>
      <c r="S27" s="65" t="str">
        <f t="shared" si="1"/>
        <v>Warren</v>
      </c>
      <c r="T27" s="65">
        <f t="shared" si="2"/>
        <v>30947</v>
      </c>
      <c r="U27" s="65">
        <f t="shared" si="2"/>
        <v>30946</v>
      </c>
      <c r="V27" s="65">
        <f t="shared" si="2"/>
        <v>1</v>
      </c>
      <c r="W27" s="66"/>
      <c r="X27" s="101">
        <f>office_ytd!F27</f>
        <v>68657</v>
      </c>
      <c r="Y27" s="101">
        <f>office_ytd!G27</f>
        <v>68652</v>
      </c>
      <c r="Z27" s="101">
        <f>office_ytd!H27</f>
        <v>5</v>
      </c>
      <c r="AA27" s="114"/>
    </row>
    <row r="28" spans="1:27" ht="12.75">
      <c r="A28" s="161"/>
      <c r="B28" s="162"/>
      <c r="C28" s="163"/>
      <c r="D28" s="65" t="s">
        <v>28</v>
      </c>
      <c r="E28" s="66"/>
      <c r="F28" s="101">
        <f>F599</f>
        <v>0</v>
      </c>
      <c r="G28" s="101">
        <f>G599</f>
        <v>0</v>
      </c>
      <c r="H28" s="101">
        <f>H599</f>
        <v>0</v>
      </c>
      <c r="I28" s="164"/>
      <c r="J28" s="165"/>
      <c r="R28" s="149"/>
      <c r="S28" s="66"/>
      <c r="T28" s="66"/>
      <c r="U28" s="66"/>
      <c r="V28" s="66"/>
      <c r="W28" s="66"/>
      <c r="X28" s="66"/>
      <c r="Y28" s="66"/>
      <c r="Z28" s="66"/>
      <c r="AA28" s="151"/>
    </row>
    <row r="29" spans="1:27" ht="12.75">
      <c r="A29" s="161"/>
      <c r="B29" s="162"/>
      <c r="C29" s="163"/>
      <c r="D29" s="65" t="s">
        <v>29</v>
      </c>
      <c r="E29" s="66"/>
      <c r="F29" s="101">
        <f>SUM(F7:F28)</f>
        <v>1411264</v>
      </c>
      <c r="G29" s="101">
        <f>SUM(G7:G28)</f>
        <v>1128602</v>
      </c>
      <c r="H29" s="101">
        <f>SUM(H7:H28)</f>
        <v>282662</v>
      </c>
      <c r="I29" s="164"/>
      <c r="J29" s="165"/>
      <c r="R29" s="128"/>
      <c r="S29" s="65" t="str">
        <f>D28</f>
        <v>State buildings</v>
      </c>
      <c r="T29" s="65">
        <f>F28</f>
        <v>0</v>
      </c>
      <c r="U29" s="65">
        <f>G28</f>
        <v>0</v>
      </c>
      <c r="V29" s="65">
        <f>H28</f>
        <v>0</v>
      </c>
      <c r="W29" s="66"/>
      <c r="X29" s="101">
        <f>office_ytd!F28</f>
        <v>188652</v>
      </c>
      <c r="Y29" s="101">
        <f>office_ytd!G28</f>
        <v>187152</v>
      </c>
      <c r="Z29" s="101">
        <f>office_ytd!H28</f>
        <v>1500</v>
      </c>
      <c r="AA29" s="129"/>
    </row>
    <row r="30" spans="1:27" ht="12.75">
      <c r="A30" s="161"/>
      <c r="B30" s="162"/>
      <c r="C30" s="163"/>
      <c r="D30" s="65"/>
      <c r="E30" s="66"/>
      <c r="F30" s="101"/>
      <c r="G30" s="101"/>
      <c r="H30" s="101"/>
      <c r="I30" s="164"/>
      <c r="J30" s="201"/>
      <c r="R30" s="128"/>
      <c r="S30" s="66"/>
      <c r="T30" s="66"/>
      <c r="U30" s="66"/>
      <c r="V30" s="66"/>
      <c r="W30" s="66"/>
      <c r="X30" s="66"/>
      <c r="Y30" s="66"/>
      <c r="Z30" s="66"/>
      <c r="AA30" s="129"/>
    </row>
    <row r="31" spans="1:27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57" t="s">
        <v>1951</v>
      </c>
      <c r="R31" s="128"/>
      <c r="S31" s="67" t="str">
        <f>D29</f>
        <v>New Jersey</v>
      </c>
      <c r="T31" s="67">
        <f>SUM(T7:T29)</f>
        <v>1411264</v>
      </c>
      <c r="U31" s="67">
        <f>SUM(U7:U29)</f>
        <v>1128602</v>
      </c>
      <c r="V31" s="67">
        <f>SUM(V7:V29)</f>
        <v>282662</v>
      </c>
      <c r="W31" s="68"/>
      <c r="X31" s="67">
        <f>SUM(X7:X29)</f>
        <v>5476177</v>
      </c>
      <c r="Y31" s="67">
        <f>SUM(Y7:Y29)</f>
        <v>4457770</v>
      </c>
      <c r="Z31" s="67">
        <f>SUM(Z7:Z29)</f>
        <v>1018407</v>
      </c>
      <c r="AA31" s="129"/>
    </row>
    <row r="32" spans="1:27" ht="13.5" thickBot="1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415557</v>
      </c>
      <c r="G32" s="51">
        <v>415557</v>
      </c>
      <c r="H32" s="51">
        <v>0</v>
      </c>
      <c r="I32" s="164"/>
      <c r="J32" s="57" t="s">
        <v>1951</v>
      </c>
      <c r="K32" s="54"/>
      <c r="L32" s="55"/>
      <c r="M32" s="56"/>
      <c r="N32" s="56"/>
      <c r="R32" s="130"/>
      <c r="S32" s="197"/>
      <c r="T32" s="197"/>
      <c r="U32" s="197"/>
      <c r="V32" s="197"/>
      <c r="W32" s="197"/>
      <c r="X32" s="197"/>
      <c r="Y32" s="197"/>
      <c r="Z32" s="197"/>
      <c r="AA32" s="134"/>
    </row>
    <row r="33" spans="1:27" ht="13.5" thickTop="1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72"/>
      <c r="J33" s="57" t="s">
        <v>1970</v>
      </c>
      <c r="K33" s="54"/>
      <c r="L33" s="55"/>
      <c r="M33" s="56"/>
      <c r="N33" s="56"/>
      <c r="O33" s="56"/>
      <c r="R33" s="115"/>
      <c r="S33" s="71"/>
      <c r="T33" s="71"/>
      <c r="U33" s="71"/>
      <c r="V33" s="71"/>
      <c r="W33" s="71"/>
      <c r="X33" s="71"/>
      <c r="Y33" s="71"/>
      <c r="Z33" s="71"/>
      <c r="AA33" s="116"/>
    </row>
    <row r="34" spans="1:27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57" t="s">
        <v>1951</v>
      </c>
      <c r="K34" s="54"/>
      <c r="L34" s="55"/>
      <c r="M34" s="56"/>
      <c r="N34" s="56"/>
      <c r="R34" s="115"/>
      <c r="S34" s="69" t="s">
        <v>1968</v>
      </c>
      <c r="T34" s="70">
        <v>711865</v>
      </c>
      <c r="U34" s="70">
        <v>624339</v>
      </c>
      <c r="V34" s="70">
        <v>87526</v>
      </c>
      <c r="W34" s="71"/>
      <c r="X34" s="70">
        <v>4600905</v>
      </c>
      <c r="Y34" s="70">
        <v>3639050</v>
      </c>
      <c r="Z34" s="70">
        <v>961855</v>
      </c>
      <c r="AA34" s="116"/>
    </row>
    <row r="35" spans="1:27" ht="13.5" thickBot="1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0</v>
      </c>
      <c r="G35" s="51">
        <v>0</v>
      </c>
      <c r="H35" s="51">
        <v>0</v>
      </c>
      <c r="I35" s="172"/>
      <c r="J35" s="57" t="s">
        <v>1970</v>
      </c>
      <c r="K35" s="54"/>
      <c r="L35" s="55"/>
      <c r="M35" s="56"/>
      <c r="N35" s="56"/>
      <c r="R35" s="117"/>
      <c r="S35" s="118"/>
      <c r="T35" s="119"/>
      <c r="U35" s="119"/>
      <c r="V35" s="119"/>
      <c r="W35" s="119"/>
      <c r="X35" s="119"/>
      <c r="Y35" s="119"/>
      <c r="Z35" s="119"/>
      <c r="AA35" s="120"/>
    </row>
    <row r="36" spans="1:14" ht="13.5" thickTop="1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57" t="s">
        <v>1951</v>
      </c>
      <c r="K36" s="54"/>
      <c r="L36" s="55"/>
      <c r="M36" s="56"/>
      <c r="N36" s="56"/>
    </row>
    <row r="37" spans="1:14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72"/>
      <c r="J37" s="57" t="s">
        <v>1951</v>
      </c>
      <c r="K37" s="54"/>
      <c r="L37" s="55"/>
      <c r="M37" s="56"/>
      <c r="N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10596</v>
      </c>
      <c r="G38" s="51">
        <v>0</v>
      </c>
      <c r="H38" s="51">
        <v>10596</v>
      </c>
      <c r="I38" s="172"/>
      <c r="J38" s="57" t="s">
        <v>1951</v>
      </c>
      <c r="K38" s="54"/>
      <c r="L38" s="55"/>
      <c r="M38" s="56"/>
      <c r="N38" s="56"/>
    </row>
    <row r="39" spans="1:15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1951</v>
      </c>
      <c r="K39" s="54"/>
      <c r="L39" s="55"/>
      <c r="M39" s="56"/>
      <c r="O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72"/>
      <c r="J40" s="57" t="s">
        <v>1951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4691</v>
      </c>
      <c r="G41" s="51">
        <v>4691</v>
      </c>
      <c r="H41" s="51">
        <v>0</v>
      </c>
      <c r="I41" s="51"/>
      <c r="J41" s="57" t="s">
        <v>1951</v>
      </c>
      <c r="K41" s="54"/>
      <c r="L41" s="55"/>
      <c r="M41" s="56"/>
      <c r="N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1951</v>
      </c>
      <c r="K42" s="54"/>
      <c r="L42" s="55"/>
      <c r="M42" s="56"/>
      <c r="N42" s="56"/>
    </row>
    <row r="43" spans="1:14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172"/>
      <c r="J43" s="57" t="s">
        <v>1951</v>
      </c>
      <c r="K43" s="54"/>
      <c r="L43" s="55"/>
      <c r="M43" s="56"/>
      <c r="N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1951</v>
      </c>
      <c r="K44" s="54"/>
      <c r="L44" s="55"/>
      <c r="M44" s="56"/>
      <c r="N44" s="56"/>
    </row>
    <row r="45" spans="1:14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1951</v>
      </c>
      <c r="K45" s="54"/>
      <c r="L45" s="55"/>
      <c r="M45" s="56"/>
      <c r="N45" s="56"/>
    </row>
    <row r="46" spans="1:14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57" t="s">
        <v>1970</v>
      </c>
      <c r="K46" s="54"/>
      <c r="L46" s="55"/>
      <c r="M46" s="56"/>
      <c r="N46" s="56"/>
    </row>
    <row r="47" spans="1:15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1951</v>
      </c>
      <c r="K47" s="54"/>
      <c r="L47" s="55"/>
      <c r="M47" s="56"/>
      <c r="O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1970</v>
      </c>
      <c r="K48" s="54"/>
      <c r="L48" s="55"/>
      <c r="M48" s="56"/>
      <c r="O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57" t="s">
        <v>1970</v>
      </c>
      <c r="K49" s="54"/>
      <c r="L49" s="55"/>
      <c r="M49" s="56"/>
      <c r="N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57" t="s">
        <v>1951</v>
      </c>
      <c r="K50" s="54"/>
      <c r="L50" s="55"/>
      <c r="M50" s="56"/>
      <c r="O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1951</v>
      </c>
      <c r="K51" s="54"/>
      <c r="L51" s="55"/>
      <c r="M51" s="56"/>
      <c r="N51" s="56"/>
    </row>
    <row r="52" spans="1:15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172"/>
      <c r="J52" s="57" t="s">
        <v>1951</v>
      </c>
      <c r="K52" s="54"/>
      <c r="L52" s="55"/>
      <c r="M52" s="56"/>
      <c r="N52" s="56"/>
      <c r="O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1951</v>
      </c>
      <c r="K53" s="54"/>
      <c r="L53" s="55"/>
      <c r="M53" s="56"/>
      <c r="O53" s="56"/>
    </row>
    <row r="54" spans="1:14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1951</v>
      </c>
      <c r="K54" s="54"/>
      <c r="L54" s="55"/>
      <c r="M54" s="56"/>
      <c r="N54" s="56"/>
    </row>
    <row r="55" spans="1:14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1951</v>
      </c>
      <c r="K55" s="54"/>
      <c r="L55" s="55"/>
      <c r="M55" s="56"/>
      <c r="N55" s="56"/>
    </row>
    <row r="56" spans="1:14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172"/>
      <c r="J56" s="57" t="s">
        <v>1951</v>
      </c>
      <c r="K56" s="54"/>
      <c r="L56" s="55"/>
      <c r="M56" s="56"/>
      <c r="N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1951</v>
      </c>
      <c r="K57" s="54"/>
      <c r="L57" s="55"/>
      <c r="M57" s="56"/>
      <c r="O57" s="56"/>
    </row>
    <row r="58" spans="1:14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51"/>
      <c r="J58" s="57" t="s">
        <v>1951</v>
      </c>
      <c r="K58" s="54"/>
      <c r="L58" s="55"/>
      <c r="M58" s="56"/>
      <c r="N58" s="56"/>
    </row>
    <row r="59" spans="1:15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1951</v>
      </c>
      <c r="K59" s="54"/>
      <c r="L59" s="55"/>
      <c r="M59" s="56"/>
      <c r="O59" s="56"/>
    </row>
    <row r="60" spans="1:14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1951</v>
      </c>
      <c r="K60" s="54"/>
      <c r="L60" s="55"/>
      <c r="M60" s="56"/>
      <c r="N60" s="56"/>
    </row>
    <row r="61" spans="1:15" ht="1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1951</v>
      </c>
      <c r="K61" s="96"/>
      <c r="L61" s="55"/>
      <c r="M61" s="56"/>
      <c r="O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72"/>
      <c r="J62" s="57" t="s">
        <v>1951</v>
      </c>
      <c r="K62" s="54"/>
      <c r="L62" s="55"/>
      <c r="M62" s="56"/>
      <c r="N62" s="56"/>
    </row>
    <row r="63" spans="1:15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8" t="s">
        <v>1708</v>
      </c>
      <c r="K63" s="54"/>
      <c r="L63" s="55"/>
      <c r="M63" s="56"/>
      <c r="O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 t="s">
        <v>1708</v>
      </c>
      <c r="G64" s="51" t="s">
        <v>1708</v>
      </c>
      <c r="H64" s="51" t="s">
        <v>1708</v>
      </c>
      <c r="I64" s="172"/>
      <c r="J64" s="18" t="s">
        <v>1708</v>
      </c>
      <c r="K64" s="54"/>
      <c r="L64" s="55"/>
      <c r="M64" s="56"/>
      <c r="N64" s="56"/>
    </row>
    <row r="65" spans="1:15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57" t="s">
        <v>1951</v>
      </c>
      <c r="K65" s="54"/>
      <c r="L65" s="55"/>
      <c r="M65" s="56"/>
      <c r="O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57" t="s">
        <v>1951</v>
      </c>
      <c r="K66" s="54"/>
      <c r="L66" s="55"/>
      <c r="M66" s="56"/>
      <c r="O66" s="56"/>
    </row>
    <row r="67" spans="1:14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1951</v>
      </c>
      <c r="K67" s="54"/>
      <c r="L67" s="55"/>
      <c r="M67" s="56"/>
      <c r="N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57" t="s">
        <v>1951</v>
      </c>
      <c r="K68" s="54"/>
      <c r="L68" s="55"/>
      <c r="M68" s="56"/>
      <c r="N68" s="56"/>
    </row>
    <row r="69" spans="1:14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57" t="s">
        <v>1951</v>
      </c>
      <c r="K69" s="54"/>
      <c r="L69" s="55"/>
      <c r="M69" s="56"/>
      <c r="N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57" t="s">
        <v>1951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17018</v>
      </c>
      <c r="G71" s="51">
        <v>17018</v>
      </c>
      <c r="H71" s="51">
        <v>0</v>
      </c>
      <c r="I71" s="172"/>
      <c r="J71" s="57" t="s">
        <v>1970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64"/>
      <c r="J72" s="57" t="s">
        <v>1951</v>
      </c>
      <c r="K72" s="54"/>
      <c r="L72" s="55"/>
      <c r="M72" s="56"/>
      <c r="N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1970</v>
      </c>
      <c r="K73" s="54"/>
      <c r="L73" s="55"/>
      <c r="M73" s="56"/>
      <c r="N73" s="56"/>
    </row>
    <row r="74" spans="1:15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1951</v>
      </c>
      <c r="K74" s="54"/>
      <c r="L74" s="55"/>
      <c r="M74" s="56"/>
      <c r="O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1951</v>
      </c>
      <c r="K75" s="54"/>
      <c r="L75" s="55"/>
      <c r="M75" s="56"/>
      <c r="N75" s="56"/>
    </row>
    <row r="76" spans="1:15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0</v>
      </c>
      <c r="G76" s="51">
        <v>0</v>
      </c>
      <c r="H76" s="51">
        <v>0</v>
      </c>
      <c r="I76" s="172"/>
      <c r="J76" s="57" t="s">
        <v>1951</v>
      </c>
      <c r="K76" s="54"/>
      <c r="L76" s="55"/>
      <c r="M76" s="56"/>
      <c r="O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51"/>
      <c r="J77" s="57" t="s">
        <v>1970</v>
      </c>
      <c r="K77" s="54"/>
      <c r="L77" s="55"/>
      <c r="M77" s="56"/>
      <c r="N77" s="56"/>
      <c r="O77" s="56"/>
    </row>
    <row r="78" spans="1:15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51"/>
      <c r="J78" s="57" t="s">
        <v>1951</v>
      </c>
      <c r="K78" s="54"/>
      <c r="L78" s="55"/>
      <c r="M78" s="56"/>
      <c r="N78" s="56"/>
      <c r="O78" s="56"/>
    </row>
    <row r="79" spans="1:15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1951</v>
      </c>
      <c r="K79" s="54"/>
      <c r="L79" s="55"/>
      <c r="M79" s="56"/>
      <c r="O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1970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1951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1951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1951</v>
      </c>
      <c r="K83" s="54"/>
      <c r="L83" s="55"/>
      <c r="M83" s="56"/>
      <c r="N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1951</v>
      </c>
      <c r="K84" s="54"/>
      <c r="L84" s="55"/>
      <c r="M84" s="56"/>
      <c r="O84" s="56"/>
    </row>
    <row r="85" spans="1:15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1970</v>
      </c>
      <c r="K85" s="54"/>
      <c r="L85" s="55"/>
      <c r="M85" s="56"/>
      <c r="N85" s="56"/>
      <c r="O85" s="56"/>
    </row>
    <row r="86" spans="1:14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 t="s">
        <v>1708</v>
      </c>
      <c r="G86" s="51" t="s">
        <v>1708</v>
      </c>
      <c r="H86" s="51" t="s">
        <v>1708</v>
      </c>
      <c r="I86" s="172"/>
      <c r="J86" s="18" t="s">
        <v>1708</v>
      </c>
      <c r="K86" s="54"/>
      <c r="L86" s="55"/>
      <c r="M86" s="56"/>
      <c r="N86" s="56"/>
    </row>
    <row r="87" spans="1:15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57" t="s">
        <v>1970</v>
      </c>
      <c r="K87" s="54"/>
      <c r="L87" s="55"/>
      <c r="M87" s="56"/>
      <c r="O87" s="56"/>
    </row>
    <row r="88" spans="1:15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1951</v>
      </c>
      <c r="K88" s="54"/>
      <c r="L88" s="55"/>
      <c r="M88" s="56"/>
      <c r="O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122108</v>
      </c>
      <c r="G89" s="51">
        <v>122108</v>
      </c>
      <c r="H89" s="51">
        <v>0</v>
      </c>
      <c r="I89" s="51"/>
      <c r="J89" s="57" t="s">
        <v>1970</v>
      </c>
      <c r="K89" s="54"/>
      <c r="L89" s="55"/>
      <c r="M89" s="56"/>
      <c r="N89" s="56"/>
    </row>
    <row r="90" spans="1:15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1970</v>
      </c>
      <c r="K90" s="54"/>
      <c r="L90" s="55"/>
      <c r="M90" s="56"/>
      <c r="O90" s="56"/>
    </row>
    <row r="91" spans="1:15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1951</v>
      </c>
      <c r="K91" s="54"/>
      <c r="L91" s="55"/>
      <c r="M91" s="56"/>
      <c r="O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1970</v>
      </c>
      <c r="K92" s="54"/>
      <c r="L92" s="55"/>
      <c r="M92" s="56"/>
      <c r="N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57" t="s">
        <v>1970</v>
      </c>
      <c r="K93" s="54"/>
      <c r="L93" s="55"/>
      <c r="M93" s="56"/>
      <c r="O93" s="56"/>
    </row>
    <row r="94" spans="1:15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1951</v>
      </c>
      <c r="K94" s="54"/>
      <c r="L94" s="55"/>
      <c r="M94" s="56"/>
      <c r="O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1951</v>
      </c>
      <c r="K95" s="54"/>
      <c r="L95" s="55"/>
      <c r="M95" s="56"/>
      <c r="N95" s="56"/>
      <c r="O95" s="56"/>
    </row>
    <row r="96" spans="1:15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1951</v>
      </c>
      <c r="K96" s="54"/>
      <c r="L96" s="55"/>
      <c r="M96" s="56"/>
      <c r="O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1951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1951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1951</v>
      </c>
      <c r="K99" s="54"/>
      <c r="L99" s="55"/>
      <c r="M99" s="56"/>
      <c r="N99" s="56"/>
    </row>
    <row r="100" spans="1:14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57" t="s">
        <v>1951</v>
      </c>
      <c r="K100" s="54"/>
      <c r="L100" s="55"/>
      <c r="M100" s="56"/>
      <c r="N100" s="56"/>
    </row>
    <row r="101" spans="1:15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1951</v>
      </c>
      <c r="K101" s="54"/>
      <c r="L101" s="55"/>
      <c r="M101" s="56"/>
      <c r="N101" s="56"/>
      <c r="O101" s="56"/>
    </row>
    <row r="102" spans="1:10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1951</v>
      </c>
    </row>
    <row r="103" spans="1:10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1951</v>
      </c>
    </row>
    <row r="104" spans="1:10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4888</v>
      </c>
      <c r="G104" s="51">
        <v>4888</v>
      </c>
      <c r="H104" s="51">
        <v>0</v>
      </c>
      <c r="I104" s="172"/>
      <c r="J104" s="57" t="s">
        <v>1970</v>
      </c>
    </row>
    <row r="105" spans="1:10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650</v>
      </c>
      <c r="G105" s="51">
        <v>0</v>
      </c>
      <c r="H105" s="51">
        <v>650</v>
      </c>
      <c r="I105" s="172"/>
      <c r="J105" s="57" t="s">
        <v>1970</v>
      </c>
    </row>
    <row r="106" spans="1:10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57" t="s">
        <v>1951</v>
      </c>
    </row>
    <row r="107" spans="1:10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172"/>
      <c r="J107" s="57" t="s">
        <v>1970</v>
      </c>
    </row>
    <row r="108" spans="1:10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1970</v>
      </c>
    </row>
    <row r="109" spans="1:10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1951</v>
      </c>
    </row>
    <row r="110" spans="1:10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57" t="s">
        <v>1951</v>
      </c>
    </row>
    <row r="111" spans="1:10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1951</v>
      </c>
    </row>
    <row r="112" spans="1:10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1951</v>
      </c>
    </row>
    <row r="113" spans="1:10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57" t="s">
        <v>1951</v>
      </c>
    </row>
    <row r="114" spans="1:10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1951</v>
      </c>
    </row>
    <row r="115" spans="1:10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1970</v>
      </c>
    </row>
    <row r="116" spans="1:10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1951</v>
      </c>
    </row>
    <row r="117" spans="1:10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1951</v>
      </c>
    </row>
    <row r="118" spans="1:10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72"/>
      <c r="J118" s="57" t="s">
        <v>1951</v>
      </c>
    </row>
    <row r="119" spans="1:10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51"/>
      <c r="J119" s="57" t="s">
        <v>1970</v>
      </c>
    </row>
    <row r="120" spans="1:10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1970</v>
      </c>
    </row>
    <row r="121" spans="1:10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8420</v>
      </c>
      <c r="G121" s="51">
        <v>8420</v>
      </c>
      <c r="H121" s="51">
        <v>0</v>
      </c>
      <c r="I121" s="172"/>
      <c r="J121" s="57" t="s">
        <v>1951</v>
      </c>
    </row>
    <row r="122" spans="1:10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1951</v>
      </c>
    </row>
    <row r="123" spans="1:10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172"/>
      <c r="J123" s="57" t="s">
        <v>1951</v>
      </c>
    </row>
    <row r="124" spans="1:10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172"/>
      <c r="J124" s="57" t="s">
        <v>1951</v>
      </c>
    </row>
    <row r="125" spans="1:10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1970</v>
      </c>
    </row>
    <row r="126" spans="1:10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1951</v>
      </c>
    </row>
    <row r="127" spans="1:10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1951</v>
      </c>
    </row>
    <row r="128" spans="1:10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1970</v>
      </c>
    </row>
    <row r="129" spans="1:10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57" t="s">
        <v>1951</v>
      </c>
    </row>
    <row r="130" spans="1:10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240</v>
      </c>
      <c r="G130" s="51">
        <v>240</v>
      </c>
      <c r="H130" s="51">
        <v>0</v>
      </c>
      <c r="I130" s="172"/>
      <c r="J130" s="57" t="s">
        <v>1951</v>
      </c>
    </row>
    <row r="131" spans="1:10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1970</v>
      </c>
    </row>
    <row r="132" spans="1:10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1951</v>
      </c>
    </row>
    <row r="133" spans="1:10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51"/>
      <c r="J133" s="57" t="s">
        <v>1951</v>
      </c>
    </row>
    <row r="134" spans="1:10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51"/>
      <c r="J134" s="57" t="s">
        <v>1951</v>
      </c>
    </row>
    <row r="135" spans="1:10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1970</v>
      </c>
    </row>
    <row r="136" spans="1:10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1951</v>
      </c>
    </row>
    <row r="137" spans="1:10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1951</v>
      </c>
    </row>
    <row r="138" spans="1:10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51"/>
      <c r="J138" s="57" t="s">
        <v>1951</v>
      </c>
    </row>
    <row r="139" spans="1:10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1951</v>
      </c>
    </row>
    <row r="140" spans="1:10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57" t="s">
        <v>1951</v>
      </c>
    </row>
    <row r="141" spans="1:10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1951</v>
      </c>
    </row>
    <row r="142" spans="1:10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57" t="s">
        <v>1951</v>
      </c>
    </row>
    <row r="143" spans="1:10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51"/>
      <c r="J143" s="57" t="s">
        <v>1970</v>
      </c>
    </row>
    <row r="144" spans="1:10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51"/>
      <c r="J144" s="57" t="s">
        <v>1951</v>
      </c>
    </row>
    <row r="145" spans="1:10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0</v>
      </c>
      <c r="G145" s="51">
        <v>0</v>
      </c>
      <c r="H145" s="51">
        <v>0</v>
      </c>
      <c r="I145" s="172"/>
      <c r="J145" s="57" t="s">
        <v>1951</v>
      </c>
    </row>
    <row r="146" spans="1:10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1970</v>
      </c>
    </row>
    <row r="147" spans="1:10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4400</v>
      </c>
      <c r="G147" s="51">
        <v>4400</v>
      </c>
      <c r="H147" s="51">
        <v>0</v>
      </c>
      <c r="I147" s="172"/>
      <c r="J147" s="57" t="s">
        <v>1970</v>
      </c>
    </row>
    <row r="148" spans="1:10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1970</v>
      </c>
    </row>
    <row r="149" spans="1:10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51"/>
      <c r="J149" s="57" t="s">
        <v>1951</v>
      </c>
    </row>
    <row r="150" spans="1:10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1951</v>
      </c>
    </row>
    <row r="151" spans="1:10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1951</v>
      </c>
    </row>
    <row r="152" spans="1:10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1951</v>
      </c>
    </row>
    <row r="153" spans="1:10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1919</v>
      </c>
    </row>
    <row r="154" spans="1:10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1970</v>
      </c>
    </row>
    <row r="155" spans="1:10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1951</v>
      </c>
    </row>
    <row r="156" spans="1:10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 t="s">
        <v>1708</v>
      </c>
      <c r="G156" s="51" t="s">
        <v>1708</v>
      </c>
      <c r="H156" s="51" t="s">
        <v>1708</v>
      </c>
      <c r="I156" s="172"/>
      <c r="J156" s="18" t="s">
        <v>1708</v>
      </c>
    </row>
    <row r="157" spans="1:10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1951</v>
      </c>
    </row>
    <row r="158" spans="1:10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1951</v>
      </c>
    </row>
    <row r="159" spans="1:10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1951</v>
      </c>
    </row>
    <row r="160" spans="1:10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57" t="s">
        <v>1951</v>
      </c>
    </row>
    <row r="161" spans="1:10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1951</v>
      </c>
    </row>
    <row r="162" spans="1:10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172"/>
      <c r="J162" s="57" t="s">
        <v>1951</v>
      </c>
    </row>
    <row r="163" spans="1:10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57" t="s">
        <v>1951</v>
      </c>
    </row>
    <row r="164" spans="1:10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 t="s">
        <v>1708</v>
      </c>
      <c r="G164" s="51" t="s">
        <v>1708</v>
      </c>
      <c r="H164" s="51" t="s">
        <v>1708</v>
      </c>
      <c r="I164" s="51"/>
      <c r="J164" s="18" t="s">
        <v>1708</v>
      </c>
    </row>
    <row r="165" spans="1:10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 t="s">
        <v>1708</v>
      </c>
      <c r="G165" s="51" t="s">
        <v>1708</v>
      </c>
      <c r="H165" s="51" t="s">
        <v>1708</v>
      </c>
      <c r="I165" s="51"/>
      <c r="J165" s="18" t="s">
        <v>1708</v>
      </c>
    </row>
    <row r="166" spans="1:10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1951</v>
      </c>
    </row>
    <row r="167" spans="1:10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57" t="s">
        <v>1970</v>
      </c>
    </row>
    <row r="168" spans="1:10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57" t="s">
        <v>1951</v>
      </c>
    </row>
    <row r="169" spans="1:10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1970</v>
      </c>
    </row>
    <row r="170" spans="1:10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1951</v>
      </c>
    </row>
    <row r="171" spans="1:10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57" t="s">
        <v>1951</v>
      </c>
    </row>
    <row r="172" spans="1:10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3316</v>
      </c>
      <c r="G172" s="51">
        <v>3316</v>
      </c>
      <c r="H172" s="51">
        <v>0</v>
      </c>
      <c r="I172" s="172"/>
      <c r="J172" s="57" t="s">
        <v>1970</v>
      </c>
    </row>
    <row r="173" spans="1:10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1951</v>
      </c>
    </row>
    <row r="174" spans="1:10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1951</v>
      </c>
    </row>
    <row r="175" spans="1:10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51"/>
      <c r="J175" s="57" t="s">
        <v>1951</v>
      </c>
    </row>
    <row r="176" spans="1:10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164"/>
      <c r="J176" s="57" t="s">
        <v>1970</v>
      </c>
    </row>
    <row r="177" spans="1:10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172"/>
      <c r="J177" s="57" t="s">
        <v>1970</v>
      </c>
    </row>
    <row r="178" spans="1:10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1951</v>
      </c>
    </row>
    <row r="179" spans="1:10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1951</v>
      </c>
    </row>
    <row r="180" spans="1:10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57" t="s">
        <v>1951</v>
      </c>
    </row>
    <row r="181" spans="1:10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172"/>
      <c r="J181" s="57" t="s">
        <v>1951</v>
      </c>
    </row>
    <row r="182" spans="1:10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1951</v>
      </c>
    </row>
    <row r="183" spans="1:10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1951</v>
      </c>
    </row>
    <row r="184" spans="1:10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1951</v>
      </c>
    </row>
    <row r="185" spans="1:10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1951</v>
      </c>
    </row>
    <row r="186" spans="1:10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172"/>
      <c r="J186" s="57" t="s">
        <v>1970</v>
      </c>
    </row>
    <row r="187" spans="1:10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172"/>
      <c r="J187" s="57" t="s">
        <v>1951</v>
      </c>
    </row>
    <row r="188" spans="1:10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57" t="s">
        <v>1951</v>
      </c>
    </row>
    <row r="189" spans="1:10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1951</v>
      </c>
    </row>
    <row r="190" spans="1:10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1951</v>
      </c>
    </row>
    <row r="191" spans="1:10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164"/>
      <c r="J191" s="57" t="s">
        <v>1951</v>
      </c>
    </row>
    <row r="192" spans="1:10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 t="s">
        <v>1708</v>
      </c>
      <c r="G192" s="51" t="s">
        <v>1708</v>
      </c>
      <c r="H192" s="51" t="s">
        <v>1708</v>
      </c>
      <c r="I192" s="172"/>
      <c r="J192" s="18" t="s">
        <v>1708</v>
      </c>
    </row>
    <row r="193" spans="1:10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1970</v>
      </c>
    </row>
    <row r="194" spans="1:10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51"/>
      <c r="J194" s="57" t="s">
        <v>1970</v>
      </c>
    </row>
    <row r="195" spans="1:10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1951</v>
      </c>
    </row>
    <row r="196" spans="1:10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1971</v>
      </c>
    </row>
    <row r="197" spans="1:10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51"/>
      <c r="J197" s="57" t="s">
        <v>1970</v>
      </c>
    </row>
    <row r="198" spans="1:10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51"/>
      <c r="J198" s="57" t="s">
        <v>1951</v>
      </c>
    </row>
    <row r="199" spans="1:10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57" t="s">
        <v>1951</v>
      </c>
    </row>
    <row r="200" spans="1:10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 t="s">
        <v>1708</v>
      </c>
      <c r="G200" s="51" t="s">
        <v>1708</v>
      </c>
      <c r="H200" s="51" t="s">
        <v>1708</v>
      </c>
      <c r="I200" s="172"/>
      <c r="J200" s="18" t="s">
        <v>1708</v>
      </c>
    </row>
    <row r="201" spans="1:10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1970</v>
      </c>
    </row>
    <row r="202" spans="1:10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1951</v>
      </c>
    </row>
    <row r="203" spans="1:10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57" t="s">
        <v>1951</v>
      </c>
    </row>
    <row r="204" spans="1:10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1951</v>
      </c>
    </row>
    <row r="205" spans="1:10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57" t="s">
        <v>1970</v>
      </c>
    </row>
    <row r="206" spans="1:10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57" t="s">
        <v>1951</v>
      </c>
    </row>
    <row r="207" spans="1:10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1951</v>
      </c>
    </row>
    <row r="208" spans="1:10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57" t="s">
        <v>1951</v>
      </c>
    </row>
    <row r="209" spans="1:10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51"/>
      <c r="J209" s="57" t="s">
        <v>1951</v>
      </c>
    </row>
    <row r="210" spans="1:10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1951</v>
      </c>
    </row>
    <row r="211" spans="1:10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1951</v>
      </c>
    </row>
    <row r="212" spans="1:10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57" t="s">
        <v>1970</v>
      </c>
    </row>
    <row r="213" spans="1:10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1970</v>
      </c>
    </row>
    <row r="214" spans="1:10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1951</v>
      </c>
    </row>
    <row r="215" spans="1:10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172"/>
      <c r="J215" s="57" t="s">
        <v>1951</v>
      </c>
    </row>
    <row r="216" spans="1:10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685</v>
      </c>
      <c r="G216" s="51">
        <v>0</v>
      </c>
      <c r="H216" s="51">
        <v>685</v>
      </c>
      <c r="I216" s="172"/>
      <c r="J216" s="57" t="s">
        <v>1951</v>
      </c>
    </row>
    <row r="217" spans="1:10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600</v>
      </c>
      <c r="G217" s="51">
        <v>600</v>
      </c>
      <c r="H217" s="51">
        <v>0</v>
      </c>
      <c r="I217" s="172"/>
      <c r="J217" s="57" t="s">
        <v>1951</v>
      </c>
    </row>
    <row r="218" spans="1:10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1970</v>
      </c>
    </row>
    <row r="219" spans="1:10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 t="s">
        <v>1708</v>
      </c>
      <c r="G219" s="51" t="s">
        <v>1708</v>
      </c>
      <c r="H219" s="51" t="s">
        <v>1708</v>
      </c>
      <c r="I219" s="172"/>
      <c r="J219" s="18" t="s">
        <v>1708</v>
      </c>
    </row>
    <row r="220" spans="1:10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1951</v>
      </c>
    </row>
    <row r="221" spans="1:10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 t="s">
        <v>1708</v>
      </c>
      <c r="G221" s="51" t="s">
        <v>1708</v>
      </c>
      <c r="H221" s="51" t="s">
        <v>1708</v>
      </c>
      <c r="I221" s="172"/>
      <c r="J221" s="18" t="s">
        <v>1708</v>
      </c>
    </row>
    <row r="222" spans="1:10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1951</v>
      </c>
    </row>
    <row r="223" spans="1:10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57" t="s">
        <v>1951</v>
      </c>
    </row>
    <row r="224" spans="1:10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57" t="s">
        <v>1951</v>
      </c>
    </row>
    <row r="225" spans="1:10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1951</v>
      </c>
    </row>
    <row r="226" spans="1:10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 t="s">
        <v>1708</v>
      </c>
      <c r="G226" s="51" t="s">
        <v>1708</v>
      </c>
      <c r="H226" s="51" t="s">
        <v>1708</v>
      </c>
      <c r="I226" s="172"/>
      <c r="J226" s="18" t="s">
        <v>1708</v>
      </c>
    </row>
    <row r="227" spans="1:10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 t="s">
        <v>1708</v>
      </c>
      <c r="G227" s="51" t="s">
        <v>1708</v>
      </c>
      <c r="H227" s="51" t="s">
        <v>1708</v>
      </c>
      <c r="I227" s="172"/>
      <c r="J227" s="18" t="s">
        <v>1708</v>
      </c>
    </row>
    <row r="228" spans="1:10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 t="s">
        <v>1708</v>
      </c>
      <c r="G228" s="51" t="s">
        <v>1708</v>
      </c>
      <c r="H228" s="51" t="s">
        <v>1708</v>
      </c>
      <c r="I228" s="172"/>
      <c r="J228" s="18" t="s">
        <v>1708</v>
      </c>
    </row>
    <row r="229" spans="1:10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 t="s">
        <v>1708</v>
      </c>
      <c r="G229" s="51" t="s">
        <v>1708</v>
      </c>
      <c r="H229" s="51" t="s">
        <v>1708</v>
      </c>
      <c r="I229" s="172"/>
      <c r="J229" s="18" t="s">
        <v>1708</v>
      </c>
    </row>
    <row r="230" spans="1:10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0</v>
      </c>
      <c r="G230" s="51">
        <v>0</v>
      </c>
      <c r="H230" s="51">
        <v>0</v>
      </c>
      <c r="I230" s="172"/>
      <c r="J230" s="57" t="s">
        <v>1970</v>
      </c>
    </row>
    <row r="231" spans="1:10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788</v>
      </c>
      <c r="G231" s="51">
        <v>0</v>
      </c>
      <c r="H231" s="51">
        <v>788</v>
      </c>
      <c r="I231" s="172"/>
      <c r="J231" s="57" t="s">
        <v>1951</v>
      </c>
    </row>
    <row r="232" spans="1:10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1951</v>
      </c>
    </row>
    <row r="233" spans="1:10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1951</v>
      </c>
    </row>
    <row r="234" spans="1:10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57" t="s">
        <v>1951</v>
      </c>
    </row>
    <row r="235" spans="1:10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1951</v>
      </c>
    </row>
    <row r="236" spans="1:10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1951</v>
      </c>
    </row>
    <row r="237" spans="1:10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900</v>
      </c>
      <c r="G237" s="51">
        <v>900</v>
      </c>
      <c r="H237" s="51">
        <v>0</v>
      </c>
      <c r="I237" s="172"/>
      <c r="J237" s="57" t="s">
        <v>1951</v>
      </c>
    </row>
    <row r="238" spans="1:10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1951</v>
      </c>
    </row>
    <row r="239" spans="1:10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 t="s">
        <v>1708</v>
      </c>
      <c r="G239" s="51" t="s">
        <v>1708</v>
      </c>
      <c r="H239" s="51" t="s">
        <v>1708</v>
      </c>
      <c r="I239" s="172"/>
      <c r="J239" s="18" t="s">
        <v>1708</v>
      </c>
    </row>
    <row r="240" spans="1:10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172"/>
      <c r="J240" s="57" t="s">
        <v>1951</v>
      </c>
    </row>
    <row r="241" spans="1:10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57" t="s">
        <v>1951</v>
      </c>
    </row>
    <row r="242" spans="1:10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1951</v>
      </c>
    </row>
    <row r="243" spans="1:10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164"/>
      <c r="J243" s="57" t="s">
        <v>1951</v>
      </c>
    </row>
    <row r="244" spans="1:10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172"/>
      <c r="J244" s="57" t="s">
        <v>1951</v>
      </c>
    </row>
    <row r="245" spans="1:10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1970</v>
      </c>
    </row>
    <row r="246" spans="1:10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1</v>
      </c>
      <c r="G246" s="51">
        <v>0</v>
      </c>
      <c r="H246" s="51">
        <v>1</v>
      </c>
      <c r="I246" s="172"/>
      <c r="J246" s="57" t="s">
        <v>1951</v>
      </c>
    </row>
    <row r="247" spans="1:10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64"/>
      <c r="J247" s="57" t="s">
        <v>1951</v>
      </c>
    </row>
    <row r="248" spans="1:10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1951</v>
      </c>
    </row>
    <row r="249" spans="1:10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1951</v>
      </c>
    </row>
    <row r="250" spans="1:10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1951</v>
      </c>
    </row>
    <row r="251" spans="1:10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57" t="s">
        <v>1951</v>
      </c>
    </row>
    <row r="252" spans="1:10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51"/>
      <c r="J252" s="57" t="s">
        <v>1970</v>
      </c>
    </row>
    <row r="253" spans="1:10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1970</v>
      </c>
    </row>
    <row r="254" spans="1:10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172"/>
      <c r="J254" s="57" t="s">
        <v>1951</v>
      </c>
    </row>
    <row r="255" spans="1:10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36552</v>
      </c>
      <c r="G255" s="51">
        <v>36552</v>
      </c>
      <c r="H255" s="51">
        <v>0</v>
      </c>
      <c r="I255" s="164"/>
      <c r="J255" s="57" t="s">
        <v>1951</v>
      </c>
    </row>
    <row r="256" spans="1:10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1951</v>
      </c>
    </row>
    <row r="257" spans="1:10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720</v>
      </c>
      <c r="G257" s="51">
        <v>720</v>
      </c>
      <c r="H257" s="51">
        <v>0</v>
      </c>
      <c r="I257" s="172"/>
      <c r="J257" s="57" t="s">
        <v>1951</v>
      </c>
    </row>
    <row r="258" spans="1:10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1970</v>
      </c>
    </row>
    <row r="259" spans="1:10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1951</v>
      </c>
    </row>
    <row r="260" spans="1:10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7996</v>
      </c>
      <c r="G260" s="51">
        <v>7996</v>
      </c>
      <c r="H260" s="51">
        <v>0</v>
      </c>
      <c r="I260" s="51"/>
      <c r="J260" s="57" t="s">
        <v>1970</v>
      </c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1951</v>
      </c>
    </row>
    <row r="262" spans="1:10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57" t="s">
        <v>1951</v>
      </c>
    </row>
    <row r="263" spans="1:10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1970</v>
      </c>
    </row>
    <row r="264" spans="1:10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57" t="s">
        <v>1970</v>
      </c>
    </row>
    <row r="265" spans="1:10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1951</v>
      </c>
    </row>
    <row r="266" spans="1:10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57" t="s">
        <v>1970</v>
      </c>
    </row>
    <row r="267" spans="1:10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1951</v>
      </c>
    </row>
    <row r="268" spans="1:10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1951</v>
      </c>
    </row>
    <row r="269" spans="1:10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1951</v>
      </c>
    </row>
    <row r="270" spans="1:10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57" t="s">
        <v>1951</v>
      </c>
    </row>
    <row r="271" spans="1:10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 t="s">
        <v>1708</v>
      </c>
      <c r="G271" s="51" t="s">
        <v>1708</v>
      </c>
      <c r="H271" s="51" t="s">
        <v>1708</v>
      </c>
      <c r="I271" s="172"/>
      <c r="J271" s="18" t="s">
        <v>1708</v>
      </c>
    </row>
    <row r="272" spans="1:10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51"/>
      <c r="J272" s="57" t="s">
        <v>1970</v>
      </c>
    </row>
    <row r="273" spans="1:10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1970</v>
      </c>
    </row>
    <row r="274" spans="1:10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57" t="s">
        <v>1951</v>
      </c>
    </row>
    <row r="275" spans="1:10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1951</v>
      </c>
    </row>
    <row r="276" spans="1:10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57" t="s">
        <v>1951</v>
      </c>
    </row>
    <row r="277" spans="1:10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57" t="s">
        <v>1951</v>
      </c>
    </row>
    <row r="278" spans="1:10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72"/>
      <c r="J278" s="57" t="s">
        <v>1951</v>
      </c>
    </row>
    <row r="279" spans="1:10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1951</v>
      </c>
    </row>
    <row r="280" spans="1:10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1951</v>
      </c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72"/>
      <c r="J281" s="57" t="s">
        <v>1951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0</v>
      </c>
      <c r="G282" s="51">
        <v>0</v>
      </c>
      <c r="H282" s="51">
        <v>0</v>
      </c>
      <c r="I282" s="172"/>
      <c r="J282" s="57" t="s">
        <v>1951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51"/>
      <c r="J283" s="57" t="s">
        <v>1951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1951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1951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172"/>
      <c r="J286" s="57" t="s">
        <v>1970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57" t="s">
        <v>1951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1970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1970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1951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1951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57" t="s">
        <v>1951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1951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51"/>
      <c r="J294" s="57" t="s">
        <v>1951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57" t="s">
        <v>1970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1951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1970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1970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1970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1951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1951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172"/>
      <c r="J302" s="57" t="s">
        <v>1951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1970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1951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1700</v>
      </c>
      <c r="G305" s="51">
        <v>0</v>
      </c>
      <c r="H305" s="51">
        <v>1700</v>
      </c>
      <c r="I305" s="164"/>
      <c r="J305" s="57" t="s">
        <v>1951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1951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1970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1951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57" t="s">
        <v>1951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1970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57" t="s">
        <v>1970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64"/>
      <c r="J312" s="57" t="s">
        <v>1951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172"/>
      <c r="J313" s="57" t="s">
        <v>1951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1970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51"/>
      <c r="J315" s="57" t="s">
        <v>1951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1951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23042</v>
      </c>
      <c r="G317" s="51">
        <v>23042</v>
      </c>
      <c r="H317" s="51">
        <v>0</v>
      </c>
      <c r="I317" s="51"/>
      <c r="J317" s="57" t="s">
        <v>1951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1951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57" t="s">
        <v>1951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57" t="s">
        <v>1951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35040</v>
      </c>
      <c r="G321" s="51">
        <v>35040</v>
      </c>
      <c r="H321" s="51">
        <v>0</v>
      </c>
      <c r="I321" s="172"/>
      <c r="J321" s="57" t="s">
        <v>1951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1951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8" t="s">
        <v>1740</v>
      </c>
    </row>
    <row r="324" spans="1:10" ht="12.75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51"/>
      <c r="J324" s="57" t="s">
        <v>1951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172"/>
      <c r="J325" s="57" t="s">
        <v>1970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1970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1951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57" t="s">
        <v>1970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1951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57" t="s">
        <v>1970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1951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112770</v>
      </c>
      <c r="G332" s="51">
        <v>112770</v>
      </c>
      <c r="H332" s="51">
        <v>0</v>
      </c>
      <c r="I332" s="172"/>
      <c r="J332" s="57" t="s">
        <v>1951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1951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 t="s">
        <v>1708</v>
      </c>
      <c r="G334" s="51" t="s">
        <v>1708</v>
      </c>
      <c r="H334" s="51" t="s">
        <v>1708</v>
      </c>
      <c r="I334" s="172"/>
      <c r="J334" s="18" t="s">
        <v>1708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1951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57" t="s">
        <v>1951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182</v>
      </c>
      <c r="G337" s="51">
        <v>0</v>
      </c>
      <c r="H337" s="51">
        <v>182</v>
      </c>
      <c r="I337" s="172"/>
      <c r="J337" s="57" t="s">
        <v>1970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57" t="s">
        <v>1970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51"/>
      <c r="J339" s="57" t="s">
        <v>1970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0</v>
      </c>
      <c r="G340" s="51">
        <v>0</v>
      </c>
      <c r="H340" s="51">
        <v>0</v>
      </c>
      <c r="I340" s="172"/>
      <c r="J340" s="57" t="s">
        <v>1951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51"/>
      <c r="J341" s="57" t="s">
        <v>1951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76559</v>
      </c>
      <c r="G342" s="51">
        <v>76559</v>
      </c>
      <c r="H342" s="51">
        <v>0</v>
      </c>
      <c r="I342" s="51"/>
      <c r="J342" s="57" t="s">
        <v>1951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72"/>
      <c r="J343" s="57" t="s">
        <v>1951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1970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1951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172"/>
      <c r="J346" s="57" t="s">
        <v>1970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1970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0</v>
      </c>
      <c r="G348" s="51">
        <v>0</v>
      </c>
      <c r="H348" s="51">
        <v>0</v>
      </c>
      <c r="I348" s="172"/>
      <c r="J348" s="57" t="s">
        <v>1970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51"/>
      <c r="J349" s="57" t="s">
        <v>1970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1970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1951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1627</v>
      </c>
      <c r="G352" s="51">
        <v>0</v>
      </c>
      <c r="H352" s="51">
        <v>1627</v>
      </c>
      <c r="I352" s="172"/>
      <c r="J352" s="57" t="s">
        <v>1951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1951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1951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57" t="s">
        <v>1951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17932</v>
      </c>
      <c r="G356" s="51">
        <v>17932</v>
      </c>
      <c r="H356" s="51">
        <v>0</v>
      </c>
      <c r="I356" s="172"/>
      <c r="J356" s="57" t="s">
        <v>1970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57" t="s">
        <v>1951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1951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1951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57" t="s">
        <v>1970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51"/>
      <c r="J361" s="57" t="s">
        <v>1951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 t="s">
        <v>1708</v>
      </c>
      <c r="G362" s="51" t="s">
        <v>1708</v>
      </c>
      <c r="H362" s="51" t="s">
        <v>1708</v>
      </c>
      <c r="I362" s="172"/>
      <c r="J362" s="18" t="s">
        <v>1708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51"/>
      <c r="J363" s="57" t="s">
        <v>1970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1951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164"/>
      <c r="J365" s="57" t="s">
        <v>1951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1951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172"/>
      <c r="J367" s="57" t="s">
        <v>1951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7600</v>
      </c>
      <c r="G368" s="51">
        <v>7600</v>
      </c>
      <c r="H368" s="51">
        <v>0</v>
      </c>
      <c r="I368" s="172"/>
      <c r="J368" s="57" t="s">
        <v>1951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51"/>
      <c r="J369" s="57" t="s">
        <v>1951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1970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64"/>
      <c r="J371" s="57" t="s">
        <v>1951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51"/>
      <c r="J372" s="57" t="s">
        <v>1970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 t="s">
        <v>1708</v>
      </c>
      <c r="G373" s="51" t="s">
        <v>1708</v>
      </c>
      <c r="H373" s="51" t="s">
        <v>1708</v>
      </c>
      <c r="I373" s="172"/>
      <c r="J373" s="18" t="s">
        <v>1708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1951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1951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 t="s">
        <v>1708</v>
      </c>
      <c r="G376" s="51" t="s">
        <v>1708</v>
      </c>
      <c r="H376" s="51" t="s">
        <v>1708</v>
      </c>
      <c r="I376" s="172"/>
      <c r="J376" s="18" t="s">
        <v>1708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57" t="s">
        <v>1970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1970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57" t="s">
        <v>1951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0</v>
      </c>
      <c r="G380" s="51">
        <v>0</v>
      </c>
      <c r="H380" s="51">
        <v>0</v>
      </c>
      <c r="I380" s="172"/>
      <c r="J380" s="57" t="s">
        <v>1951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1951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40124</v>
      </c>
      <c r="G382" s="51">
        <v>40124</v>
      </c>
      <c r="H382" s="51">
        <v>0</v>
      </c>
      <c r="I382" s="172"/>
      <c r="J382" s="57" t="s">
        <v>1970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1</v>
      </c>
      <c r="G383" s="51">
        <v>1</v>
      </c>
      <c r="H383" s="51">
        <v>0</v>
      </c>
      <c r="I383" s="172"/>
      <c r="J383" s="57" t="s">
        <v>1970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9254</v>
      </c>
      <c r="G384" s="51">
        <v>9254</v>
      </c>
      <c r="H384" s="51">
        <v>0</v>
      </c>
      <c r="I384" s="172"/>
      <c r="J384" s="57" t="s">
        <v>1951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1951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1951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2</v>
      </c>
      <c r="G387" s="51">
        <v>0</v>
      </c>
      <c r="H387" s="51">
        <v>2</v>
      </c>
      <c r="I387" s="172"/>
      <c r="J387" s="57" t="s">
        <v>1970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1970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72"/>
      <c r="J389" s="57" t="s">
        <v>1970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1951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1951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172"/>
      <c r="J392" s="57" t="s">
        <v>1970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1951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72"/>
      <c r="J394" s="57" t="s">
        <v>1970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172"/>
      <c r="J395" s="57" t="s">
        <v>1951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1951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164"/>
      <c r="J397" s="57" t="s">
        <v>1951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1951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1970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1970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1970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57" t="s">
        <v>1951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1951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14814</v>
      </c>
      <c r="G404" s="51">
        <v>14814</v>
      </c>
      <c r="H404" s="51">
        <v>0</v>
      </c>
      <c r="I404" s="172"/>
      <c r="J404" s="57" t="s">
        <v>1951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57" t="s">
        <v>1970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1951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1951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57" t="s">
        <v>1951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1951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57" t="s">
        <v>1970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57" t="s">
        <v>1970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1970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1951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72"/>
      <c r="J414" s="57" t="s">
        <v>1970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 t="s">
        <v>1708</v>
      </c>
      <c r="G415" s="51" t="s">
        <v>1708</v>
      </c>
      <c r="H415" s="51" t="s">
        <v>1708</v>
      </c>
      <c r="I415" s="51"/>
      <c r="J415" s="18" t="s">
        <v>1708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64"/>
      <c r="J416" s="57" t="s">
        <v>1951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84226</v>
      </c>
      <c r="G417" s="51">
        <v>80663</v>
      </c>
      <c r="H417" s="51">
        <v>3563</v>
      </c>
      <c r="I417" s="164"/>
      <c r="J417" s="57" t="s">
        <v>1951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1970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1970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1951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1970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57" t="s">
        <v>1951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51"/>
      <c r="J423" s="57" t="s">
        <v>1951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1951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1970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57" t="s">
        <v>1951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57" t="s">
        <v>1951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57" t="s">
        <v>1951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0</v>
      </c>
      <c r="G429" s="51">
        <v>0</v>
      </c>
      <c r="H429" s="51">
        <v>0</v>
      </c>
      <c r="I429" s="172"/>
      <c r="J429" s="57" t="s">
        <v>1951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1951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1951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72"/>
      <c r="J432" s="57" t="s">
        <v>1951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51"/>
      <c r="J433" s="57" t="s">
        <v>1970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160</v>
      </c>
      <c r="G434" s="51">
        <v>0</v>
      </c>
      <c r="H434" s="51">
        <v>160</v>
      </c>
      <c r="I434" s="172"/>
      <c r="J434" s="57" t="s">
        <v>1951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1951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1970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57" t="s">
        <v>1951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172"/>
      <c r="J438" s="57" t="s">
        <v>1951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1970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328</v>
      </c>
      <c r="G440" s="51">
        <v>0</v>
      </c>
      <c r="H440" s="51">
        <v>328</v>
      </c>
      <c r="I440" s="172"/>
      <c r="J440" s="57" t="s">
        <v>1951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1951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 t="s">
        <v>1708</v>
      </c>
      <c r="G442" s="51" t="s">
        <v>1708</v>
      </c>
      <c r="H442" s="51" t="s">
        <v>1708</v>
      </c>
      <c r="I442" s="172"/>
      <c r="J442" s="18" t="s">
        <v>1708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1970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1951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1951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57" t="s">
        <v>1951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16748</v>
      </c>
      <c r="G447" s="51">
        <v>16748</v>
      </c>
      <c r="H447" s="51">
        <v>0</v>
      </c>
      <c r="I447" s="172"/>
      <c r="J447" s="57" t="s">
        <v>1951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1970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172"/>
      <c r="J449" s="57" t="s">
        <v>1951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2226</v>
      </c>
      <c r="G450" s="51">
        <v>2226</v>
      </c>
      <c r="H450" s="51">
        <v>0</v>
      </c>
      <c r="I450" s="172"/>
      <c r="J450" s="57" t="s">
        <v>1951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57" t="s">
        <v>1951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57" t="s">
        <v>1951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1951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1970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57" t="s">
        <v>1951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1951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57" t="s">
        <v>1951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0</v>
      </c>
      <c r="G458" s="51">
        <v>0</v>
      </c>
      <c r="H458" s="51">
        <v>0</v>
      </c>
      <c r="I458" s="172"/>
      <c r="J458" s="57" t="s">
        <v>1951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51"/>
      <c r="J459" s="57" t="s">
        <v>1970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51"/>
      <c r="J460" s="57" t="s">
        <v>1951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1951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1951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1951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57" t="s">
        <v>1951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1970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57" t="s">
        <v>1951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1951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1951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51"/>
      <c r="J469" s="57" t="s">
        <v>1951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172"/>
      <c r="J470" s="57" t="s">
        <v>1951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172"/>
      <c r="J471" s="57" t="s">
        <v>1970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1951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51"/>
      <c r="J473" s="57" t="s">
        <v>1970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57" t="s">
        <v>1970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1951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1951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57" t="s">
        <v>1951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57" t="s">
        <v>1951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7125</v>
      </c>
      <c r="G479" s="51">
        <v>0</v>
      </c>
      <c r="H479" s="51">
        <v>7125</v>
      </c>
      <c r="I479" s="172"/>
      <c r="J479" s="57" t="s">
        <v>1970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172"/>
      <c r="J480" s="57" t="s">
        <v>1951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1951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0</v>
      </c>
      <c r="G482" s="51">
        <v>0</v>
      </c>
      <c r="H482" s="51">
        <v>0</v>
      </c>
      <c r="I482" s="172"/>
      <c r="J482" s="57" t="s">
        <v>1970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1951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172"/>
      <c r="J484" s="57" t="s">
        <v>1951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1951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1951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1970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1951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1951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1951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57" t="s">
        <v>1970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51"/>
      <c r="J492" s="57" t="s">
        <v>1951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1970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1951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 t="s">
        <v>1708</v>
      </c>
      <c r="G495" s="51" t="s">
        <v>1708</v>
      </c>
      <c r="H495" s="51" t="s">
        <v>1708</v>
      </c>
      <c r="I495" s="164"/>
      <c r="J495" s="18" t="s">
        <v>1708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57" t="s">
        <v>1951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57" t="s">
        <v>1951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1951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1951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1951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1951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51"/>
      <c r="J502" s="57" t="s">
        <v>1951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 t="s">
        <v>1708</v>
      </c>
      <c r="G503" s="51" t="s">
        <v>1708</v>
      </c>
      <c r="H503" s="51" t="s">
        <v>1708</v>
      </c>
      <c r="I503" s="172"/>
      <c r="J503" s="18" t="s">
        <v>1708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172"/>
      <c r="J504" s="57" t="s">
        <v>1951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1951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57" t="s">
        <v>1970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 t="s">
        <v>1708</v>
      </c>
      <c r="G507" s="51" t="s">
        <v>1708</v>
      </c>
      <c r="H507" s="51" t="s">
        <v>1708</v>
      </c>
      <c r="I507" s="172"/>
      <c r="J507" s="18" t="s">
        <v>1708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51"/>
      <c r="J508" s="57" t="s">
        <v>1951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57" t="s">
        <v>1951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1951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51"/>
      <c r="J511" s="57" t="s">
        <v>1970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 t="s">
        <v>1708</v>
      </c>
      <c r="G512" s="51" t="s">
        <v>1708</v>
      </c>
      <c r="H512" s="51" t="s">
        <v>1708</v>
      </c>
      <c r="I512" s="172"/>
      <c r="J512" s="18" t="s">
        <v>1708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0</v>
      </c>
      <c r="G513" s="51">
        <v>0</v>
      </c>
      <c r="H513" s="51">
        <v>0</v>
      </c>
      <c r="I513" s="172"/>
      <c r="J513" s="57" t="s">
        <v>1970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2000</v>
      </c>
      <c r="G514" s="51">
        <v>0</v>
      </c>
      <c r="H514" s="51">
        <v>2000</v>
      </c>
      <c r="I514" s="172"/>
      <c r="J514" s="57" t="s">
        <v>1951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172"/>
      <c r="J515" s="57" t="s">
        <v>1951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237495</v>
      </c>
      <c r="G516" s="51">
        <v>0</v>
      </c>
      <c r="H516" s="51">
        <v>237495</v>
      </c>
      <c r="I516" s="172"/>
      <c r="J516" s="57" t="s">
        <v>1951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1951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57" t="s">
        <v>1970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172"/>
      <c r="J519" s="57" t="s">
        <v>1970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8" t="s">
        <v>1708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926</v>
      </c>
      <c r="G521" s="51">
        <v>926</v>
      </c>
      <c r="H521" s="51">
        <v>0</v>
      </c>
      <c r="I521" s="172"/>
      <c r="J521" s="57" t="s">
        <v>1951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172"/>
      <c r="J522" s="57" t="s">
        <v>1970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 t="s">
        <v>1708</v>
      </c>
      <c r="G523" s="51" t="s">
        <v>1708</v>
      </c>
      <c r="H523" s="51" t="s">
        <v>1708</v>
      </c>
      <c r="I523" s="172"/>
      <c r="J523" s="18" t="s">
        <v>1708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1951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 t="s">
        <v>1708</v>
      </c>
      <c r="G525" s="51" t="s">
        <v>1708</v>
      </c>
      <c r="H525" s="51" t="s">
        <v>1708</v>
      </c>
      <c r="I525" s="172"/>
      <c r="J525" s="18" t="s">
        <v>1708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1970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1951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57" t="s">
        <v>1951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57" t="s">
        <v>1951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 t="s">
        <v>1708</v>
      </c>
      <c r="G530" s="51" t="s">
        <v>1708</v>
      </c>
      <c r="H530" s="51" t="s">
        <v>1708</v>
      </c>
      <c r="I530" s="172"/>
      <c r="J530" s="57" t="s">
        <v>1951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1951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1951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1951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1951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64"/>
      <c r="J535" s="57" t="s">
        <v>1970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1951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1951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64"/>
      <c r="J538" s="57" t="s">
        <v>1951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1951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1951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72"/>
      <c r="J541" s="57" t="s">
        <v>1951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57" t="s">
        <v>1951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1951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72"/>
      <c r="J544" s="57" t="s">
        <v>1951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51"/>
      <c r="J545" s="57" t="s">
        <v>1951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51"/>
      <c r="J546" s="57" t="s">
        <v>1970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1951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1951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1951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1951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172"/>
      <c r="J551" s="57" t="s">
        <v>1970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172"/>
      <c r="J552" s="57" t="s">
        <v>1951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1951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924</v>
      </c>
      <c r="G554" s="51">
        <v>0</v>
      </c>
      <c r="H554" s="51">
        <v>924</v>
      </c>
      <c r="I554" s="172"/>
      <c r="J554" s="57" t="s">
        <v>1951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13065</v>
      </c>
      <c r="G555" s="51">
        <v>0</v>
      </c>
      <c r="H555" s="51">
        <v>13065</v>
      </c>
      <c r="I555" s="172"/>
      <c r="J555" s="57" t="s">
        <v>1970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57" t="s">
        <v>1970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57" t="s">
        <v>1951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1970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1951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32551</v>
      </c>
      <c r="G560" s="51">
        <v>32551</v>
      </c>
      <c r="H560" s="51">
        <v>0</v>
      </c>
      <c r="I560" s="172"/>
      <c r="J560" s="57" t="s">
        <v>1951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57" t="s">
        <v>1970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1951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1951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64"/>
      <c r="J564" s="57" t="s">
        <v>1951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1951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1970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72"/>
      <c r="J567" s="57" t="s">
        <v>1970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1951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57" t="s">
        <v>1951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51"/>
      <c r="J570" s="57" t="s">
        <v>1951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57" t="s">
        <v>1951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1770</v>
      </c>
      <c r="G572" s="51">
        <v>0</v>
      </c>
      <c r="H572" s="51">
        <v>1770</v>
      </c>
      <c r="I572" s="172"/>
      <c r="J572" s="57" t="s">
        <v>1951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172"/>
      <c r="J573" s="57" t="s">
        <v>1951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64"/>
      <c r="J574" s="18" t="s">
        <v>1708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0</v>
      </c>
      <c r="G575" s="51">
        <v>0</v>
      </c>
      <c r="H575" s="51">
        <v>0</v>
      </c>
      <c r="I575" s="172"/>
      <c r="J575" s="57" t="s">
        <v>1970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 t="s">
        <v>1708</v>
      </c>
      <c r="G576" s="51" t="s">
        <v>1708</v>
      </c>
      <c r="H576" s="51" t="s">
        <v>1708</v>
      </c>
      <c r="I576" s="172"/>
      <c r="J576" s="57" t="s">
        <v>1951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64"/>
      <c r="J577" s="57" t="s">
        <v>1970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1</v>
      </c>
      <c r="G578" s="51">
        <v>0</v>
      </c>
      <c r="H578" s="51">
        <v>1</v>
      </c>
      <c r="I578" s="172"/>
      <c r="J578" s="57" t="s">
        <v>1951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1951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1951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1951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57" t="s">
        <v>1951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1951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57" t="s">
        <v>1951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57" t="s">
        <v>1951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1951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1951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1951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1970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57" t="s">
        <v>1951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1970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57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1951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1951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1951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0</v>
      </c>
      <c r="G596" s="51">
        <v>0</v>
      </c>
      <c r="H596" s="51">
        <v>0</v>
      </c>
      <c r="I596" s="172"/>
      <c r="J596" s="57" t="s">
        <v>1970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57" t="s">
        <v>1951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30946</v>
      </c>
      <c r="G598" s="51">
        <v>30946</v>
      </c>
      <c r="H598" s="51">
        <v>0</v>
      </c>
      <c r="I598" s="165"/>
      <c r="J598" s="57" t="s">
        <v>1951</v>
      </c>
    </row>
    <row r="599" spans="1:9" ht="12.75">
      <c r="A599" s="161"/>
      <c r="B599" s="162"/>
      <c r="C599" s="163"/>
      <c r="D599" s="161"/>
      <c r="E599" s="166"/>
      <c r="F599" s="167"/>
      <c r="G599" s="168"/>
      <c r="H599" s="168"/>
      <c r="I599" s="164"/>
    </row>
    <row r="600" spans="3:10" ht="12.75">
      <c r="C600" s="33"/>
      <c r="F600" s="155"/>
      <c r="G600" s="155"/>
      <c r="H600" s="155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57"/>
    </row>
    <row r="608" spans="3:10" ht="12.75">
      <c r="C608" s="33"/>
      <c r="F608" s="51"/>
      <c r="G608" s="51"/>
      <c r="H608" s="51"/>
      <c r="J608" s="18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57"/>
    </row>
    <row r="655" spans="3:10" ht="12.75">
      <c r="C655" s="33"/>
      <c r="F655" s="51"/>
      <c r="G655" s="51"/>
      <c r="H655" s="51"/>
      <c r="J655" s="18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57"/>
    </row>
    <row r="691" spans="3:10" ht="12.75">
      <c r="C691" s="33"/>
      <c r="F691" s="51"/>
      <c r="G691" s="51"/>
      <c r="H691" s="51"/>
      <c r="J691" s="18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57"/>
    </row>
    <row r="711" spans="3:10" ht="12.75">
      <c r="C711" s="33"/>
      <c r="F711" s="51"/>
      <c r="G711" s="51"/>
      <c r="H711" s="51"/>
      <c r="J711" s="18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57"/>
    </row>
    <row r="715" spans="3:10" ht="12.75">
      <c r="C715" s="33"/>
      <c r="F715" s="51"/>
      <c r="G715" s="51"/>
      <c r="H715" s="51"/>
      <c r="J715" s="18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57"/>
    </row>
    <row r="720" spans="3:10" ht="12.75">
      <c r="C720" s="33"/>
      <c r="F720" s="51"/>
      <c r="G720" s="51"/>
      <c r="H720" s="51"/>
      <c r="J720" s="18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57"/>
    </row>
    <row r="736" spans="3:10" ht="12.75">
      <c r="C736" s="33"/>
      <c r="F736" s="51"/>
      <c r="G736" s="51"/>
      <c r="H736" s="51"/>
      <c r="J736" s="18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57"/>
    </row>
    <row r="755" spans="3:10" ht="12.75">
      <c r="C755" s="33"/>
      <c r="F755" s="51"/>
      <c r="G755" s="51"/>
      <c r="H755" s="51"/>
      <c r="J755" s="18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57"/>
    </row>
    <row r="758" spans="3:10" ht="12.75">
      <c r="C758" s="33"/>
      <c r="F758" s="51"/>
      <c r="G758" s="51"/>
      <c r="H758" s="51"/>
      <c r="J758" s="18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57"/>
    </row>
    <row r="764" spans="3:10" ht="12.75">
      <c r="C764" s="33"/>
      <c r="F764" s="51"/>
      <c r="G764" s="51"/>
      <c r="H764" s="51"/>
      <c r="J764" s="18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57"/>
    </row>
    <row r="789" spans="3:10" ht="12.75">
      <c r="C789" s="33"/>
      <c r="F789" s="51"/>
      <c r="G789" s="51"/>
      <c r="H789" s="51"/>
      <c r="J789" s="18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57"/>
    </row>
    <row r="795" spans="3:10" ht="12.75">
      <c r="C795" s="33"/>
      <c r="F795" s="51"/>
      <c r="G795" s="51"/>
      <c r="H795" s="51"/>
      <c r="J795" s="18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57"/>
    </row>
    <row r="814" spans="3:10" ht="12.75">
      <c r="C814" s="33"/>
      <c r="F814" s="51"/>
      <c r="G814" s="51"/>
      <c r="H814" s="51"/>
      <c r="J814" s="18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1"/>
      <c r="G850" s="51"/>
      <c r="H850" s="51"/>
      <c r="J850" s="57"/>
    </row>
    <row r="851" spans="3:10" ht="12.75">
      <c r="C851" s="33"/>
      <c r="F851" s="52"/>
      <c r="G851" s="51"/>
      <c r="H851" s="51"/>
      <c r="J851" s="18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57"/>
    </row>
    <row r="859" spans="3:10" ht="12.75">
      <c r="C859" s="33"/>
      <c r="F859" s="51"/>
      <c r="G859" s="51"/>
      <c r="H859" s="51"/>
      <c r="J859" s="18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3:10" ht="12.75">
      <c r="C877" s="33"/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57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18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57"/>
    </row>
    <row r="901" spans="6:10" ht="12.75">
      <c r="F901" s="51"/>
      <c r="G901" s="51"/>
      <c r="H901" s="51"/>
      <c r="J901" s="18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57"/>
    </row>
    <row r="998" spans="6:10" ht="12.75">
      <c r="F998" s="51"/>
      <c r="G998" s="51"/>
      <c r="H998" s="51"/>
      <c r="J998" s="18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57"/>
    </row>
    <row r="1027" spans="6:10" ht="12.75">
      <c r="F1027" s="51"/>
      <c r="G1027" s="51"/>
      <c r="H1027" s="51"/>
      <c r="J1027" s="18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57"/>
    </row>
    <row r="1036" spans="6:10" ht="12.75">
      <c r="F1036" s="51"/>
      <c r="G1036" s="51"/>
      <c r="H1036" s="51"/>
      <c r="J1036" s="18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57"/>
    </row>
    <row r="1043" spans="6:10" ht="12.75">
      <c r="F1043" s="51"/>
      <c r="G1043" s="51"/>
      <c r="H1043" s="51"/>
      <c r="J1043" s="18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57"/>
    </row>
    <row r="1050" spans="6:10" ht="12.75">
      <c r="F1050" s="51"/>
      <c r="G1050" s="51"/>
      <c r="H1050" s="51"/>
      <c r="J1050" s="18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57"/>
    </row>
    <row r="1058" spans="6:10" ht="12.75">
      <c r="F1058" s="51"/>
      <c r="G1058" s="51"/>
      <c r="H1058" s="51"/>
      <c r="J1058" s="18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57"/>
    </row>
    <row r="1093" spans="6:10" ht="12.75">
      <c r="F1093" s="51"/>
      <c r="G1093" s="51"/>
      <c r="H1093" s="51"/>
      <c r="J1093" s="18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1"/>
      <c r="G1119" s="51"/>
      <c r="H1119" s="51"/>
      <c r="J1119" s="57"/>
    </row>
    <row r="1120" spans="6:10" ht="12.75">
      <c r="F1120" s="52"/>
      <c r="G1120" s="53"/>
      <c r="H1120" s="53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  <row r="1126" spans="6:10" ht="12.75">
      <c r="F1126" s="51"/>
      <c r="G1126" s="51"/>
      <c r="H1126" s="51"/>
      <c r="J1126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2016-12-22T15:04:55Z</dcterms:modified>
  <cp:category/>
  <cp:version/>
  <cp:contentType/>
  <cp:contentStatus/>
</cp:coreProperties>
</file>