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LiRats 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eugene.mccarthy</author>
  </authors>
  <commentList>
    <comment ref="A136" authorId="0">
      <text>
        <r>
          <rPr>
            <b/>
            <sz val="8"/>
            <rFont val="Tahoma"/>
            <family val="0"/>
          </rPr>
          <t>eugene.mccarthy:</t>
        </r>
        <r>
          <rPr>
            <sz val="8"/>
            <rFont val="Tahoma"/>
            <family val="0"/>
          </rPr>
          <t xml:space="preserve">
499 parcels in co-op</t>
        </r>
      </text>
    </comment>
  </commentList>
</comments>
</file>

<file path=xl/sharedStrings.xml><?xml version="1.0" encoding="utf-8"?>
<sst xmlns="http://schemas.openxmlformats.org/spreadsheetml/2006/main" count="1757" uniqueCount="1164">
  <si>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</si>
  <si>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</si>
  <si>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</si>
  <si>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</si>
  <si>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</si>
  <si>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</si>
  <si>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</si>
  <si>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</si>
  <si>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</si>
  <si>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</si>
  <si>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</si>
  <si>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</si>
  <si>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</si>
  <si>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</si>
  <si>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</si>
  <si>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</si>
  <si>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</si>
  <si>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</si>
  <si>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</si>
  <si>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</si>
  <si>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</si>
  <si>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</si>
  <si>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</si>
  <si>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</si>
  <si>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</si>
  <si>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</si>
  <si>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Change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</si>
  <si>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</si>
  <si>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</si>
  <si>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</si>
  <si>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</si>
  <si>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</si>
  <si>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</si>
  <si>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</si>
  <si>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</si>
  <si>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</si>
  <si>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</si>
  <si>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</si>
  <si>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</si>
  <si>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</si>
  <si>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</si>
  <si>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</si>
  <si>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</si>
  <si>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</si>
  <si>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</si>
  <si>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</si>
  <si>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</si>
  <si>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</si>
  <si>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</si>
  <si>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</si>
  <si>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</si>
  <si>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</si>
  <si>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</si>
  <si>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</si>
  <si>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</si>
  <si>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</si>
  <si>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</si>
  <si>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</si>
  <si>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</si>
  <si>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</si>
  <si>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</si>
  <si>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</si>
  <si>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</si>
  <si>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</si>
  <si>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</si>
  <si>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</si>
  <si>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</si>
  <si>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</si>
  <si>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</si>
  <si>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</si>
  <si>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</si>
  <si>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</si>
  <si>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</si>
  <si>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</si>
  <si>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</si>
  <si>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</si>
  <si>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</si>
  <si>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</si>
  <si>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</si>
  <si>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</si>
  <si>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</si>
  <si>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</si>
  <si>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</si>
  <si>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</si>
  <si>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</si>
  <si>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</si>
  <si>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</si>
  <si>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</si>
  <si>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</si>
  <si>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</si>
  <si>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</si>
  <si>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</si>
  <si>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</si>
  <si>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</si>
  <si>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</si>
  <si>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</si>
  <si>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</si>
  <si>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</si>
  <si>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</si>
  <si>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</si>
  <si>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</si>
  <si>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</si>
  <si>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</si>
  <si>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</si>
  <si>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</si>
  <si>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</si>
  <si>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</si>
  <si>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</si>
  <si>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</si>
  <si>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</si>
  <si>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</si>
  <si>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</si>
  <si>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</si>
  <si>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</si>
  <si>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</si>
  <si>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</si>
  <si>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</si>
  <si>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</si>
  <si>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</si>
  <si>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</si>
  <si>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</si>
  <si>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</si>
  <si>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</si>
  <si>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</si>
  <si>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</si>
  <si>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</si>
  <si>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</si>
  <si>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</si>
  <si>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</si>
  <si>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</si>
  <si>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</si>
  <si>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</si>
  <si>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</si>
  <si>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</si>
  <si>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</si>
  <si>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</si>
  <si>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</si>
  <si>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</si>
  <si>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</si>
  <si>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</si>
  <si>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</si>
  <si>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</si>
  <si>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</si>
  <si>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</si>
  <si>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</si>
  <si>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</si>
  <si>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</si>
  <si>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</si>
  <si>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</si>
  <si>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</si>
  <si>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</si>
  <si>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</si>
  <si>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</si>
  <si>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</si>
  <si>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</si>
  <si>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</si>
  <si>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</si>
  <si>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</si>
  <si>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</si>
  <si>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</si>
  <si>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</si>
  <si>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</si>
  <si>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</si>
  <si>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</si>
  <si>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</si>
  <si>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</si>
  <si>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</si>
  <si>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</si>
  <si>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</si>
  <si>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</si>
  <si>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</si>
  <si>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</si>
  <si>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</si>
  <si>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</si>
  <si>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</si>
  <si>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</si>
  <si>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</si>
  <si>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</si>
  <si>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</si>
  <si>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</si>
  <si>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</si>
  <si>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</si>
  <si>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</si>
  <si>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</si>
  <si>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</si>
  <si>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</si>
  <si>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</si>
  <si>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</si>
  <si>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</si>
  <si>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</si>
  <si>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</si>
  <si>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</si>
  <si>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</si>
  <si>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</si>
  <si>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</si>
  <si>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</si>
  <si>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</si>
  <si>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</si>
  <si>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</si>
  <si>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</si>
  <si>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</si>
  <si>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</si>
  <si>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</si>
  <si>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</si>
  <si>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</si>
  <si>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</si>
  <si>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</si>
  <si>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</si>
  <si>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</si>
  <si>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</si>
  <si>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</si>
  <si>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</si>
  <si>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</si>
  <si>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</si>
  <si>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</si>
  <si>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</si>
  <si>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</si>
  <si>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</si>
  <si>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</si>
  <si>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</si>
  <si>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</si>
  <si>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</si>
  <si>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</si>
  <si>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</si>
  <si>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</si>
  <si>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</si>
  <si>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</si>
  <si>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</si>
  <si>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</si>
  <si>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</si>
  <si>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</si>
  <si>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</si>
  <si>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</si>
  <si>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</si>
  <si>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</si>
  <si>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</si>
  <si>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</si>
  <si>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</si>
  <si>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</si>
  <si>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</si>
  <si>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</si>
  <si>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</si>
  <si>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</si>
  <si>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</si>
  <si>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</si>
  <si>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</si>
  <si>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</si>
  <si>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</si>
  <si>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</si>
  <si>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</si>
  <si>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</si>
  <si>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</si>
  <si>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</si>
  <si>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</si>
  <si>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</si>
  <si>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</si>
  <si>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</si>
  <si>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</si>
  <si>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</si>
  <si>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</si>
  <si>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</si>
  <si>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</si>
  <si>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</si>
  <si>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</si>
  <si>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</si>
  <si>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</si>
  <si>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</si>
  <si>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</si>
  <si>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</si>
  <si>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</si>
  <si>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</si>
  <si>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</si>
  <si>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</si>
  <si>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</si>
  <si>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</si>
  <si>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</si>
  <si>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</si>
  <si>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</si>
  <si>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</si>
  <si>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</si>
  <si>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</si>
  <si>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</si>
  <si>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</si>
  <si>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</si>
  <si>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</si>
  <si>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</si>
  <si>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</si>
  <si>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</si>
  <si>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</si>
  <si>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</si>
  <si>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</si>
  <si>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</si>
  <si>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</si>
  <si>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</si>
  <si>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</si>
  <si>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</si>
  <si>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</si>
  <si>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</si>
  <si>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</si>
  <si>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</si>
  <si>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</si>
  <si>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</si>
  <si>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</si>
  <si>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</si>
  <si>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</si>
  <si>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</si>
  <si>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</si>
  <si>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</si>
  <si>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</si>
  <si>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</si>
  <si>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</si>
  <si>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</si>
  <si>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</si>
  <si>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</si>
  <si>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</si>
  <si>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</si>
  <si>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</si>
  <si>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</si>
  <si>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</si>
  <si>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</si>
  <si>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</si>
  <si>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</si>
  <si>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</si>
  <si>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</si>
  <si>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</si>
  <si>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</si>
  <si>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</si>
  <si>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</si>
  <si>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</si>
  <si>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</si>
  <si>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</si>
  <si>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</si>
  <si>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</si>
  <si>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</si>
  <si>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</si>
  <si>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</si>
  <si>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</si>
  <si>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</si>
  <si>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</si>
  <si>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</si>
  <si>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</si>
  <si>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</si>
  <si>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</si>
  <si>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</si>
  <si>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</si>
  <si>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</si>
  <si>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</si>
  <si>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</si>
  <si>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</si>
  <si>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</si>
  <si>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</si>
  <si>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</si>
  <si>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</si>
  <si>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</si>
  <si>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</si>
  <si>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</si>
  <si>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</si>
  <si>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</si>
  <si>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</si>
  <si>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</si>
  <si>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</si>
  <si>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</si>
  <si>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</si>
  <si>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</si>
  <si>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</si>
  <si>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</si>
  <si>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</si>
  <si>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</si>
  <si>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</si>
  <si>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</si>
  <si>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</si>
  <si>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</si>
  <si>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</si>
  <si>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</si>
  <si>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</si>
  <si>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</si>
  <si>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</si>
  <si>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</si>
  <si>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</si>
  <si>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</si>
  <si>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</si>
  <si>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</si>
  <si>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</si>
  <si>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</si>
  <si>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</si>
  <si>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</si>
  <si>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</si>
  <si>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</si>
  <si>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</si>
  <si>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</si>
  <si>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</si>
  <si>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</si>
  <si>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</si>
  <si>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</si>
  <si>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</si>
  <si>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</si>
  <si>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</si>
  <si>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</si>
  <si>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</si>
  <si>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</si>
  <si>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</si>
  <si>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</si>
  <si>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</si>
  <si>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</si>
  <si>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</si>
  <si>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</si>
  <si>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</si>
  <si>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</si>
  <si>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</si>
  <si>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</si>
  <si>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</si>
  <si>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</si>
  <si>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</si>
  <si>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</si>
  <si>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</si>
  <si>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</si>
  <si>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</si>
  <si>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</si>
  <si>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</si>
  <si>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</si>
  <si>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</si>
  <si>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</si>
  <si>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</si>
  <si>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</si>
  <si>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</si>
  <si>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</si>
  <si>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</si>
  <si>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</si>
  <si>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</si>
  <si>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</si>
  <si>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</si>
  <si>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</si>
  <si>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</si>
  <si>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</si>
  <si>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</si>
  <si>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</si>
  <si>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</si>
  <si>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</si>
  <si>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</si>
  <si>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</si>
  <si>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</si>
  <si>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</si>
  <si>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</si>
  <si>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</si>
  <si>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</si>
  <si>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</si>
  <si>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</si>
  <si>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</si>
  <si>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</si>
  <si>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</si>
  <si>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</si>
  <si>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</si>
  <si>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</si>
  <si>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</si>
  <si>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</si>
  <si>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</si>
  <si>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</si>
  <si>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</si>
  <si>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</si>
  <si>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</si>
  <si>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</si>
  <si>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</si>
  <si>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</si>
  <si>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</si>
  <si>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</si>
  <si>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</si>
  <si>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</si>
  <si>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</si>
  <si>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</si>
  <si>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</si>
  <si>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</si>
  <si>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</si>
  <si>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</si>
  <si>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</si>
  <si>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</si>
  <si>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</si>
  <si>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</si>
  <si>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</si>
  <si>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</si>
  <si>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</si>
  <si>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</si>
  <si>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</si>
  <si>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</si>
  <si>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</si>
  <si>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</si>
  <si>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</si>
  <si>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</si>
  <si>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</si>
  <si>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</si>
  <si>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</si>
  <si>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</si>
  <si>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</si>
  <si>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</si>
  <si>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</si>
  <si>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</si>
  <si>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</si>
  <si>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</si>
  <si>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</si>
  <si>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</si>
  <si>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</si>
  <si>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</si>
  <si>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</si>
  <si>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</si>
  <si>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</si>
  <si>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</si>
  <si>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</si>
  <si>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</si>
  <si>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</si>
  <si>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</si>
  <si>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</si>
  <si>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</si>
  <si>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</si>
  <si>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</si>
  <si>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</si>
  <si>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</si>
  <si>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</si>
  <si>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</si>
  <si>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</si>
  <si>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</si>
  <si>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</si>
  <si>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</si>
  <si>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</si>
  <si>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</si>
  <si>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</si>
  <si>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</si>
  <si>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</si>
  <si>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</si>
  <si>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</si>
  <si>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</si>
  <si>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</si>
  <si>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</si>
  <si>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</si>
  <si>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</si>
  <si>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</si>
  <si>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</si>
  <si>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</si>
  <si>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</si>
  <si>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</si>
  <si>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</si>
  <si>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</si>
  <si>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</si>
  <si>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</si>
  <si>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</si>
  <si>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</si>
  <si>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</si>
  <si>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</si>
  <si>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</si>
  <si>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</si>
  <si>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</si>
  <si>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</si>
  <si>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</si>
  <si>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</si>
  <si>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</si>
  <si>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</si>
  <si>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</si>
  <si>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</si>
  <si>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</si>
  <si>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</si>
  <si>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</si>
  <si>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</si>
  <si>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</si>
  <si>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</si>
  <si>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</si>
  <si>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</si>
  <si>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</si>
  <si>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</si>
  <si>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</si>
  <si>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</si>
  <si>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</si>
  <si>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</si>
  <si>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</si>
  <si>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</si>
  <si>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</si>
  <si>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</si>
  <si>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</si>
  <si>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</si>
  <si>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</si>
  <si>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</si>
  <si>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</si>
  <si>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</si>
  <si>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</si>
  <si>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</si>
  <si>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</si>
  <si>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</si>
  <si>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</si>
  <si>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</si>
  <si>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</si>
  <si>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</si>
  <si>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</si>
  <si>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</si>
  <si>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</si>
  <si>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</si>
  <si>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</si>
  <si>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</si>
  <si>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</si>
  <si>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</si>
  <si>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</si>
  <si>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</si>
  <si>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</si>
  <si>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</si>
  <si>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</si>
  <si>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</si>
  <si>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</si>
  <si>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</si>
  <si>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</si>
  <si>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</si>
  <si>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</si>
  <si>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</si>
  <si>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</si>
  <si>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</si>
  <si>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</si>
  <si>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</si>
  <si>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</si>
  <si>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</si>
  <si>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</si>
  <si>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</si>
  <si>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</si>
  <si>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</si>
  <si>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</si>
  <si>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</si>
  <si>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</si>
  <si>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</si>
  <si>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</si>
  <si>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</si>
  <si>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</si>
  <si>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</si>
  <si>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</si>
  <si>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</si>
  <si>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</si>
  <si>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</si>
  <si>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</si>
  <si>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</si>
  <si>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</si>
  <si>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</si>
  <si>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</si>
  <si>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</si>
  <si>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</si>
  <si>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</si>
  <si>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</si>
  <si>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</si>
  <si>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</si>
  <si>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</si>
  <si>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</si>
  <si>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</si>
  <si>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</si>
  <si>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</si>
  <si>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</si>
  <si>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</si>
  <si>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</si>
  <si>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</si>
  <si>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</si>
  <si>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</si>
  <si>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</si>
  <si>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</si>
  <si>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</si>
  <si>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</si>
  <si>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</si>
  <si>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</si>
  <si>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</si>
  <si>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</si>
  <si>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</si>
  <si>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</si>
  <si>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</si>
  <si>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</si>
  <si>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</si>
  <si>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</si>
  <si>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</si>
  <si>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</si>
  <si>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</si>
  <si>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</si>
  <si>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</si>
  <si>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</si>
  <si>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</si>
  <si>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</si>
  <si>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</si>
  <si>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</si>
  <si>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</si>
  <si>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</si>
  <si>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</si>
  <si>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</si>
  <si>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</si>
  <si>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</si>
  <si>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</si>
  <si>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</si>
  <si>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</si>
  <si>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</si>
  <si>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</si>
  <si>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</si>
  <si>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</si>
  <si>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</si>
  <si>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</si>
  <si>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</si>
  <si>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</si>
  <si>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</si>
  <si>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</si>
  <si>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</si>
  <si>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</si>
  <si>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</si>
  <si>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</si>
  <si>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</si>
  <si>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</si>
  <si>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</si>
  <si>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</si>
  <si>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</si>
  <si>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</si>
  <si>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</si>
  <si>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</si>
  <si>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</si>
  <si>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</si>
  <si>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</si>
  <si>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</si>
  <si>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</si>
  <si>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</si>
  <si>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</si>
  <si>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</si>
  <si>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</si>
  <si>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</si>
  <si>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</si>
  <si>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</si>
  <si>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</si>
  <si>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</si>
  <si>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</si>
  <si>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</si>
  <si>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</si>
  <si>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</si>
  <si>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</si>
  <si>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</si>
  <si>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</si>
  <si>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</si>
  <si>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</si>
  <si>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</si>
  <si>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</si>
  <si>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</si>
  <si>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</si>
  <si>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</si>
  <si>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</si>
  <si>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</si>
  <si>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</si>
  <si>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</si>
  <si>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</si>
  <si>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</si>
  <si>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</si>
  <si>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</si>
  <si>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</si>
  <si>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</si>
  <si>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</si>
  <si>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</si>
  <si>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</si>
  <si>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</si>
  <si>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</si>
  <si>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</si>
  <si>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</si>
  <si>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</si>
  <si>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</si>
  <si>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</si>
  <si>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</si>
  <si>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</si>
  <si>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</si>
  <si>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</si>
  <si>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</si>
  <si>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</si>
  <si>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</si>
  <si>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</si>
  <si>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</si>
  <si>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</si>
  <si>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</si>
  <si>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</si>
  <si>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</si>
  <si>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</si>
  <si>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</si>
  <si>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</si>
  <si>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</si>
  <si>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</si>
  <si>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</si>
  <si>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</si>
  <si>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</si>
  <si>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</si>
  <si>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</si>
  <si>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</si>
  <si>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</si>
  <si>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</si>
  <si>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</si>
  <si>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</si>
  <si>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</si>
  <si>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</si>
  <si>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</si>
  <si>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</si>
  <si>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</si>
  <si>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</si>
  <si>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</si>
  <si>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</si>
  <si>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</si>
  <si>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</si>
  <si>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</si>
  <si>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</si>
  <si>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</si>
  <si>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</si>
  <si>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</si>
  <si>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</si>
  <si>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</si>
  <si>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</si>
  <si>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</si>
  <si>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</si>
  <si>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</si>
  <si>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</si>
  <si>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</si>
  <si>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</si>
  <si>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</si>
  <si>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</si>
  <si>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</si>
  <si>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</si>
  <si>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</si>
  <si>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</si>
  <si>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</si>
  <si>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</si>
  <si>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</si>
  <si>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</si>
  <si>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</si>
  <si>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</si>
  <si>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</si>
  <si>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</si>
  <si>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</si>
  <si>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</si>
  <si>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</si>
  <si>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</si>
  <si>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</si>
  <si>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</si>
  <si>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</si>
  <si>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</si>
  <si>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</si>
  <si>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</si>
  <si>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</si>
  <si>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</si>
  <si>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</si>
  <si>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</si>
  <si>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</si>
  <si>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</si>
  <si>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</si>
  <si>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</si>
  <si>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</si>
  <si>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</si>
  <si>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</si>
  <si>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</si>
  <si>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</si>
  <si>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</si>
  <si>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</si>
  <si>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</si>
  <si>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</si>
  <si>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</si>
  <si>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</si>
  <si>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</si>
  <si>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</si>
  <si>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</si>
  <si>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</si>
  <si>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</si>
  <si>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</si>
  <si>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</si>
  <si>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</si>
  <si>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</si>
  <si>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</si>
  <si>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</si>
  <si>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</si>
  <si>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</si>
  <si>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</si>
  <si>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</si>
  <si>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</si>
  <si>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</si>
  <si>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</si>
  <si>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</si>
  <si>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</si>
  <si>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</si>
  <si>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</si>
  <si>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</si>
  <si>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</si>
  <si>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</si>
  <si>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</si>
  <si>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</si>
  <si>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</si>
  <si>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</si>
  <si>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</si>
  <si>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</si>
  <si>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</si>
  <si>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</si>
  <si>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</si>
  <si>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</si>
  <si>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</si>
  <si>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</si>
  <si>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</si>
  <si>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</si>
  <si>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</si>
  <si>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</si>
  <si>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</si>
  <si>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</si>
  <si>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</si>
  <si>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</si>
  <si>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</si>
  <si>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</si>
  <si>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</si>
  <si>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</si>
  <si>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</si>
  <si>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</si>
  <si>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</si>
  <si>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</si>
  <si>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</si>
  <si>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</si>
  <si>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</si>
  <si>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</si>
  <si>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</si>
  <si>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</si>
  <si>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</si>
  <si>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</si>
  <si>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</si>
  <si>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</si>
  <si>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</si>
  <si>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</si>
  <si>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</si>
  <si>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</si>
  <si>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</si>
  <si>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</si>
  <si>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</si>
  <si>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</si>
  <si>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</si>
  <si>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</si>
  <si>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</si>
  <si>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</si>
  <si>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</si>
  <si>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</si>
  <si>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</si>
  <si>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</si>
  <si>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</si>
  <si>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</si>
  <si>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</si>
  <si>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</si>
  <si>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</si>
  <si>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</si>
  <si>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</si>
  <si>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</si>
  <si>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</si>
  <si>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</si>
  <si>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</si>
  <si>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</si>
  <si>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</si>
  <si>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</si>
  <si>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</si>
  <si>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</si>
  <si>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</si>
  <si>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</si>
  <si>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</si>
  <si>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</si>
  <si>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</si>
  <si>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</si>
  <si>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</si>
  <si>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</si>
  <si>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</si>
  <si>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</si>
  <si>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</si>
  <si>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</si>
  <si>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</si>
  <si>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</si>
  <si>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</si>
  <si>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</si>
  <si>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</si>
  <si>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</si>
  <si>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</si>
  <si>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</si>
  <si>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</si>
  <si>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</si>
  <si>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</si>
  <si>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</si>
  <si>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</si>
  <si>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</si>
  <si>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</si>
  <si>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</si>
  <si>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</si>
  <si>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</si>
  <si>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</si>
  <si>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</si>
  <si>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</si>
  <si>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</si>
  <si>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</si>
  <si>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</si>
  <si>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</si>
  <si>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</si>
  <si>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</si>
  <si>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</si>
  <si>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</si>
  <si>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</si>
  <si>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</si>
  <si>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</si>
  <si>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</si>
  <si>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</si>
  <si>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</si>
  <si>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</si>
  <si>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</si>
  <si>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</si>
  <si>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</si>
  <si>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</si>
  <si>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</si>
  <si>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</si>
  <si>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</si>
  <si>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</si>
  <si>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</si>
  <si>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</si>
  <si>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</si>
  <si>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</si>
  <si>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</si>
  <si>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</si>
  <si>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</si>
  <si>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</si>
  <si>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</si>
  <si>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</si>
  <si>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</si>
  <si>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</si>
  <si>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</si>
  <si>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</si>
  <si>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</si>
  <si>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</si>
  <si>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</si>
  <si>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</si>
  <si>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</si>
  <si>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</si>
  <si>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</si>
  <si>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</si>
  <si>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</si>
  <si>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</si>
  <si>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</si>
  <si>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</si>
  <si>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</si>
  <si>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</si>
  <si>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</si>
  <si>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</si>
  <si>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</si>
  <si>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</si>
  <si>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</si>
  <si>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</si>
  <si>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</si>
  <si>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</si>
  <si>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</si>
  <si>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</si>
  <si>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</si>
  <si>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</si>
  <si>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</si>
  <si>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</si>
  <si>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</si>
  <si>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</si>
  <si>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</si>
  <si>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</si>
  <si>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</si>
  <si>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</si>
  <si>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</si>
  <si>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</si>
  <si>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</si>
  <si>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</si>
  <si>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</si>
  <si>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</si>
  <si>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</si>
  <si>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</si>
  <si>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</si>
  <si>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</si>
  <si>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</si>
  <si>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</si>
  <si>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</si>
  <si>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</si>
  <si>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</si>
  <si>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</si>
  <si>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</si>
  <si>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</si>
  <si>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</si>
  <si>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</si>
  <si>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</si>
  <si>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</si>
  <si>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</si>
  <si>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</si>
  <si>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</si>
  <si>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</si>
  <si>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</si>
  <si>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</si>
  <si>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</si>
  <si>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</si>
  <si>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</si>
  <si>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</si>
  <si>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</si>
  <si>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</si>
  <si>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</si>
  <si>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</si>
  <si>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</si>
  <si>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</si>
  <si>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</si>
  <si>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</si>
  <si>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</si>
  <si>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</si>
  <si>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</si>
  <si>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</si>
  <si>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</si>
  <si>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</si>
  <si>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</si>
  <si>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</si>
  <si>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</si>
  <si>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</si>
  <si>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</si>
  <si>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</si>
  <si>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</si>
  <si>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</si>
  <si>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</si>
  <si>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</si>
  <si>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</si>
  <si>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</si>
  <si>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</si>
  <si>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</si>
  <si>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</si>
  <si>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</si>
  <si>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</si>
  <si>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</si>
  <si>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</si>
  <si>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</si>
  <si>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</si>
  <si>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</si>
  <si>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</si>
  <si>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</si>
  <si>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</si>
  <si>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</si>
  <si>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</si>
  <si>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</si>
  <si>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</si>
  <si>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</si>
  <si>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</si>
  <si>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</si>
  <si>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</si>
  <si>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</si>
  <si>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</si>
  <si>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</si>
  <si>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</si>
  <si>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</si>
  <si>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</si>
  <si>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</si>
  <si>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</si>
  <si>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</si>
  <si>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</si>
  <si>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</si>
  <si>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</si>
  <si>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</si>
  <si>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</si>
  <si>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</si>
  <si>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</si>
  <si>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</si>
  <si>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</si>
  <si>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</si>
  <si>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</si>
  <si>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</si>
  <si>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</si>
  <si>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</si>
  <si>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</si>
  <si>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</si>
  <si>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</si>
  <si>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</si>
  <si>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</si>
  <si>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</si>
  <si>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</si>
  <si>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</si>
  <si>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</si>
  <si>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</si>
  <si>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</si>
  <si>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</si>
  <si>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House Value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</si>
</sst>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1" xfId="15" applyNumberFormat="1" applyFont="1" applyFill="1" applyBorder="1" applyAlignment="1">
      <alignment horizontal="center" vertical="center" wrapText="1"/>
    </xf>
    <xf numFmtId="164" fontId="0" fillId="0" borderId="1" xfId="15" applyNumberFormat="1" applyBorder="1" applyAlignment="1">
      <alignment horizontal="center" vertical="center" wrapText="1"/>
    </xf>
    <xf numFmtId="164" fontId="0" fillId="0" borderId="1" xfId="15" applyNumberFormat="1" applyFont="1" applyBorder="1" applyAlignment="1" quotePrefix="1">
      <alignment horizontal="center" vertical="center" wrapText="1"/>
    </xf>
    <xf numFmtId="164" fontId="3" fillId="0" borderId="1" xfId="15" applyNumberFormat="1" applyFont="1" applyBorder="1" applyAlignment="1" quotePrefix="1">
      <alignment horizontal="center" vertical="center" wrapText="1"/>
    </xf>
    <xf numFmtId="165" fontId="0" fillId="0" borderId="1" xfId="21" applyNumberFormat="1" applyFont="1" applyBorder="1" applyAlignment="1">
      <alignment horizontal="center" vertical="center" wrapText="1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0" fontId="0" fillId="0" borderId="0" xfId="21" applyNumberFormat="1" applyAlignment="1">
      <alignment/>
    </xf>
    <xf numFmtId="37" fontId="0" fillId="0" borderId="0" xfId="0" applyNumberFormat="1" applyAlignment="1" applyProtection="1">
      <alignment/>
      <protection/>
    </xf>
    <xf numFmtId="165" fontId="0" fillId="0" borderId="0" xfId="21" applyNumberFormat="1" applyAlignment="1">
      <alignment/>
    </xf>
    <xf numFmtId="165" fontId="0" fillId="0" borderId="0" xfId="21" applyNumberFormat="1" applyAlignment="1">
      <alignment/>
    </xf>
    <xf numFmtId="165" fontId="0" fillId="0" borderId="1" xfId="21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15" applyNumberForma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10" fontId="0" fillId="0" borderId="0" xfId="21" applyNumberFormat="1" applyAlignment="1">
      <alignment/>
    </xf>
    <xf numFmtId="165" fontId="0" fillId="0" borderId="0" xfId="2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0" fontId="0" fillId="0" borderId="2" xfId="21" applyNumberFormat="1" applyBorder="1" applyAlignment="1">
      <alignment/>
    </xf>
    <xf numFmtId="10" fontId="0" fillId="0" borderId="2" xfId="21" applyNumberFormat="1" applyBorder="1" applyAlignment="1">
      <alignment/>
    </xf>
    <xf numFmtId="37" fontId="0" fillId="0" borderId="2" xfId="0" applyNumberFormat="1" applyBorder="1" applyAlignment="1" applyProtection="1">
      <alignment/>
      <protection/>
    </xf>
    <xf numFmtId="165" fontId="0" fillId="0" borderId="2" xfId="21" applyNumberFormat="1" applyBorder="1" applyAlignment="1">
      <alignment/>
    </xf>
    <xf numFmtId="165" fontId="0" fillId="0" borderId="2" xfId="21" applyNumberFormat="1" applyBorder="1" applyAlignment="1">
      <alignment/>
    </xf>
    <xf numFmtId="164" fontId="0" fillId="0" borderId="2" xfId="15" applyNumberForma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J594"/>
  <sheetViews>
    <sheetView tabSelected="1" workbookViewId="0" topLeftCell="A1">
      <pane xSplit="3" ySplit="1" topLeftCell="A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" sqref="B1"/>
    </sheetView>
  </sheetViews>
  <sheetFormatPr defaultColWidth="9.140625" defaultRowHeight="12.75"/>
  <cols>
    <col min="2" max="2" width="28.140625" style="0" bestFit="1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1.28125" style="0" bestFit="1" customWidth="1"/>
    <col min="26" max="26" width="10.140625" style="0" customWidth="1"/>
    <col min="27" max="27" width="10.140625" style="17" customWidth="1"/>
    <col min="28" max="28" width="10.140625" style="0" customWidth="1"/>
    <col min="29" max="29" width="9.7109375" style="0" bestFit="1" customWidth="1"/>
    <col min="31" max="31" width="9.7109375" style="0" bestFit="1" customWidth="1"/>
    <col min="33" max="33" width="9.7109375" style="0" bestFit="1" customWidth="1"/>
    <col min="35" max="35" width="10.28125" style="0" bestFit="1" customWidth="1"/>
    <col min="36" max="36" width="11.28125" style="0" bestFit="1" customWidth="1"/>
  </cols>
  <sheetData>
    <row r="1" spans="1:36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4" t="s">
        <v>24</v>
      </c>
      <c r="Z1" s="6" t="s">
        <v>25</v>
      </c>
      <c r="AA1" s="4" t="s">
        <v>1094</v>
      </c>
      <c r="AB1" s="6" t="s">
        <v>26</v>
      </c>
      <c r="AC1" s="13" t="s">
        <v>1092</v>
      </c>
      <c r="AD1" s="6" t="s">
        <v>26</v>
      </c>
      <c r="AE1" s="13" t="s">
        <v>1090</v>
      </c>
      <c r="AF1" s="6" t="s">
        <v>26</v>
      </c>
      <c r="AG1" s="13" t="s">
        <v>1088</v>
      </c>
      <c r="AH1" s="6" t="s">
        <v>26</v>
      </c>
      <c r="AI1" s="13" t="s">
        <v>1086</v>
      </c>
      <c r="AJ1" s="21" t="s">
        <v>1163</v>
      </c>
    </row>
    <row r="2" spans="1:36" ht="12.75">
      <c r="A2" s="18" t="s">
        <v>27</v>
      </c>
      <c r="B2" s="18" t="s">
        <v>28</v>
      </c>
      <c r="C2" t="s">
        <v>29</v>
      </c>
      <c r="D2" s="7">
        <v>579</v>
      </c>
      <c r="E2" s="7">
        <v>40726600</v>
      </c>
      <c r="F2" s="7">
        <v>3239</v>
      </c>
      <c r="G2" s="7">
        <v>815482100</v>
      </c>
      <c r="H2" s="7"/>
      <c r="I2" s="7"/>
      <c r="J2" s="7"/>
      <c r="K2" s="7"/>
      <c r="L2" s="7">
        <v>206</v>
      </c>
      <c r="M2" s="7">
        <v>176030200</v>
      </c>
      <c r="N2" s="7">
        <v>206</v>
      </c>
      <c r="O2" s="7">
        <v>176030200</v>
      </c>
      <c r="P2" s="7"/>
      <c r="Q2" s="7"/>
      <c r="R2" s="7"/>
      <c r="S2" s="7"/>
      <c r="T2" s="8">
        <v>4024</v>
      </c>
      <c r="U2" s="8">
        <v>1032238900</v>
      </c>
      <c r="V2" s="9">
        <f aca="true" t="shared" si="0" ref="V2:V65">(G2+I2)/U2</f>
        <v>0.7900129514592019</v>
      </c>
      <c r="W2" s="8">
        <f aca="true" t="shared" si="1" ref="W2:W65">F2+H2</f>
        <v>3239</v>
      </c>
      <c r="X2" s="8">
        <f aca="true" t="shared" si="2" ref="X2:X65">G2+I2+S2</f>
        <v>815482100</v>
      </c>
      <c r="Y2" s="7">
        <f aca="true" t="shared" si="3" ref="Y2:Y65">(G2+I2)/(H2+F2)</f>
        <v>251769.71287434394</v>
      </c>
      <c r="Z2" s="9">
        <f aca="true" t="shared" si="4" ref="Z2:Z65">S2/U2</f>
        <v>0</v>
      </c>
      <c r="AA2" s="7">
        <v>253787.8003120125</v>
      </c>
      <c r="AB2" s="20">
        <f>(Y2-AA2)/AA2</f>
        <v>-0.007951869377438438</v>
      </c>
      <c r="AC2" s="10">
        <v>116201.01975780752</v>
      </c>
      <c r="AD2" s="11">
        <f>(Y2-AC2)/AC2</f>
        <v>1.1666738673988926</v>
      </c>
      <c r="AE2" s="10">
        <v>115123.15303430079</v>
      </c>
      <c r="AF2" s="11">
        <v>0.009362727610366762</v>
      </c>
      <c r="AG2" s="10">
        <v>114848.39464882943</v>
      </c>
      <c r="AH2" s="12">
        <v>0.011777483813456785</v>
      </c>
      <c r="AI2" s="10">
        <v>113870.88693297224</v>
      </c>
      <c r="AJ2" s="17">
        <f>G2/F2</f>
        <v>251769.71287434394</v>
      </c>
    </row>
    <row r="3" spans="1:36" ht="12.75">
      <c r="A3" s="18" t="s">
        <v>30</v>
      </c>
      <c r="B3" s="19" t="s">
        <v>31</v>
      </c>
      <c r="C3" t="s">
        <v>29</v>
      </c>
      <c r="D3" s="7">
        <v>2384</v>
      </c>
      <c r="E3" s="7">
        <v>1196974300</v>
      </c>
      <c r="F3" s="7">
        <v>11064</v>
      </c>
      <c r="G3" s="7">
        <v>2843069300</v>
      </c>
      <c r="H3" s="7"/>
      <c r="I3" s="7"/>
      <c r="J3" s="7"/>
      <c r="K3" s="7"/>
      <c r="L3" s="7">
        <v>1912</v>
      </c>
      <c r="M3" s="7">
        <v>16270025600</v>
      </c>
      <c r="N3" s="7">
        <v>1722</v>
      </c>
      <c r="O3" s="7">
        <v>15991767800</v>
      </c>
      <c r="P3" s="7">
        <v>11</v>
      </c>
      <c r="Q3" s="7">
        <v>5387300</v>
      </c>
      <c r="R3" s="7">
        <v>179</v>
      </c>
      <c r="S3" s="7">
        <v>272870500</v>
      </c>
      <c r="T3" s="8">
        <v>15360</v>
      </c>
      <c r="U3" s="8">
        <v>20310069200</v>
      </c>
      <c r="V3" s="9">
        <f t="shared" si="0"/>
        <v>0.13998324043130292</v>
      </c>
      <c r="W3" s="8">
        <f t="shared" si="1"/>
        <v>11064</v>
      </c>
      <c r="X3" s="8">
        <f t="shared" si="2"/>
        <v>3115939800</v>
      </c>
      <c r="Y3" s="7">
        <f t="shared" si="3"/>
        <v>256965.7718727404</v>
      </c>
      <c r="Z3" s="9">
        <f t="shared" si="4"/>
        <v>0.013435232411714284</v>
      </c>
      <c r="AA3" s="7">
        <v>258764.15367886916</v>
      </c>
      <c r="AB3" s="20">
        <f aca="true" t="shared" si="5" ref="AB3:AB66">(Y3-AA3)/AA3</f>
        <v>-0.006949887689469419</v>
      </c>
      <c r="AC3" s="10">
        <v>82271.60068846816</v>
      </c>
      <c r="AD3" s="11">
        <f aca="true" t="shared" si="6" ref="AD3:AD66">(Y3-AC3)/AC3</f>
        <v>2.123383642987255</v>
      </c>
      <c r="AE3" s="10">
        <v>79607.07310395181</v>
      </c>
      <c r="AF3" s="11">
        <v>0.0334709904613246</v>
      </c>
      <c r="AG3" s="10">
        <v>74489.31599773884</v>
      </c>
      <c r="AH3" s="12">
        <v>0.10447517991661447</v>
      </c>
      <c r="AI3" s="10">
        <v>71663.64161293427</v>
      </c>
      <c r="AJ3" s="17">
        <f aca="true" t="shared" si="7" ref="AJ3:AJ66">G3/F3</f>
        <v>256965.7718727404</v>
      </c>
    </row>
    <row r="4" spans="1:36" ht="12.75">
      <c r="A4" s="18" t="s">
        <v>32</v>
      </c>
      <c r="B4" s="18" t="s">
        <v>33</v>
      </c>
      <c r="C4" t="s">
        <v>29</v>
      </c>
      <c r="D4" s="7">
        <v>200</v>
      </c>
      <c r="E4" s="7">
        <v>81086300</v>
      </c>
      <c r="F4" s="7">
        <v>8532</v>
      </c>
      <c r="G4" s="7">
        <v>4524043600</v>
      </c>
      <c r="H4" s="7"/>
      <c r="I4" s="7"/>
      <c r="J4" s="7"/>
      <c r="K4" s="7"/>
      <c r="L4" s="7">
        <v>121</v>
      </c>
      <c r="M4" s="7">
        <v>97043700</v>
      </c>
      <c r="N4" s="7">
        <v>116</v>
      </c>
      <c r="O4" s="7">
        <v>93734700</v>
      </c>
      <c r="P4" s="7"/>
      <c r="Q4" s="7"/>
      <c r="R4" s="7">
        <v>5</v>
      </c>
      <c r="S4" s="7">
        <v>3309000</v>
      </c>
      <c r="T4" s="8">
        <v>8853</v>
      </c>
      <c r="U4" s="8">
        <v>4702173600</v>
      </c>
      <c r="V4" s="9">
        <f t="shared" si="0"/>
        <v>0.9621175194382445</v>
      </c>
      <c r="W4" s="8">
        <f t="shared" si="1"/>
        <v>8532</v>
      </c>
      <c r="X4" s="8">
        <f t="shared" si="2"/>
        <v>4527352600</v>
      </c>
      <c r="Y4" s="7">
        <f t="shared" si="3"/>
        <v>530244.2100328177</v>
      </c>
      <c r="Z4" s="9">
        <f t="shared" si="4"/>
        <v>0.0007037171064887949</v>
      </c>
      <c r="AA4" s="7">
        <v>529309.610634043</v>
      </c>
      <c r="AB4" s="20">
        <f t="shared" si="5"/>
        <v>0.0017656951243623753</v>
      </c>
      <c r="AC4" s="10">
        <v>527457.8822412156</v>
      </c>
      <c r="AD4" s="11">
        <f t="shared" si="6"/>
        <v>0.005282559774749716</v>
      </c>
      <c r="AE4" s="10">
        <v>535619.0544072227</v>
      </c>
      <c r="AF4" s="11">
        <v>-0.015236896631766007</v>
      </c>
      <c r="AG4" s="10">
        <v>133829.10983488872</v>
      </c>
      <c r="AH4" s="12">
        <v>2.9412791648391385</v>
      </c>
      <c r="AI4" s="10">
        <v>131751.34030532517</v>
      </c>
      <c r="AJ4" s="17">
        <f t="shared" si="7"/>
        <v>530244.2100328177</v>
      </c>
    </row>
    <row r="5" spans="1:36" ht="12.75">
      <c r="A5" s="18" t="s">
        <v>34</v>
      </c>
      <c r="B5" s="18" t="s">
        <v>35</v>
      </c>
      <c r="C5" t="s">
        <v>29</v>
      </c>
      <c r="D5" s="7">
        <v>225</v>
      </c>
      <c r="E5" s="7">
        <v>10001700</v>
      </c>
      <c r="F5" s="7">
        <v>1253</v>
      </c>
      <c r="G5" s="7">
        <v>227942700</v>
      </c>
      <c r="H5" s="7">
        <v>96</v>
      </c>
      <c r="I5" s="7">
        <v>18302500</v>
      </c>
      <c r="J5" s="7">
        <v>164</v>
      </c>
      <c r="K5" s="7">
        <v>1675500</v>
      </c>
      <c r="L5" s="7">
        <v>112</v>
      </c>
      <c r="M5" s="7">
        <v>44087500</v>
      </c>
      <c r="N5" s="7">
        <v>99</v>
      </c>
      <c r="O5" s="7">
        <v>29791800</v>
      </c>
      <c r="P5" s="7">
        <v>3</v>
      </c>
      <c r="Q5" s="7">
        <v>5409800</v>
      </c>
      <c r="R5" s="7">
        <v>10</v>
      </c>
      <c r="S5" s="7">
        <v>8885900</v>
      </c>
      <c r="T5" s="8">
        <v>1850</v>
      </c>
      <c r="U5" s="8">
        <v>302009900</v>
      </c>
      <c r="V5" s="9">
        <f t="shared" si="0"/>
        <v>0.8153547284377102</v>
      </c>
      <c r="W5" s="8">
        <f t="shared" si="1"/>
        <v>1349</v>
      </c>
      <c r="X5" s="8">
        <f t="shared" si="2"/>
        <v>255131100</v>
      </c>
      <c r="Y5" s="7">
        <f t="shared" si="3"/>
        <v>182539.06597479613</v>
      </c>
      <c r="Z5" s="9">
        <f t="shared" si="4"/>
        <v>0.029422545419868686</v>
      </c>
      <c r="AA5" s="7">
        <v>180916.50339110775</v>
      </c>
      <c r="AB5" s="20">
        <f t="shared" si="5"/>
        <v>0.008968571430881056</v>
      </c>
      <c r="AC5" s="10">
        <v>180584.95842781558</v>
      </c>
      <c r="AD5" s="11">
        <f t="shared" si="6"/>
        <v>0.010820987329139362</v>
      </c>
      <c r="AE5" s="10">
        <v>87649.12944738835</v>
      </c>
      <c r="AF5" s="11">
        <v>1.0603166234093888</v>
      </c>
      <c r="AG5" s="10">
        <v>87132.10727969349</v>
      </c>
      <c r="AH5" s="12">
        <v>1.072542075083058</v>
      </c>
      <c r="AI5" s="10">
        <v>86569.11196911197</v>
      </c>
      <c r="AJ5" s="17">
        <f t="shared" si="7"/>
        <v>181917.55786113327</v>
      </c>
    </row>
    <row r="6" spans="1:36" ht="12.75">
      <c r="A6" s="18" t="s">
        <v>36</v>
      </c>
      <c r="B6" s="18" t="s">
        <v>37</v>
      </c>
      <c r="C6" t="s">
        <v>29</v>
      </c>
      <c r="D6" s="7">
        <v>2980</v>
      </c>
      <c r="E6" s="7">
        <v>16562400</v>
      </c>
      <c r="F6" s="7">
        <v>2412</v>
      </c>
      <c r="G6" s="7">
        <v>221501700</v>
      </c>
      <c r="H6" s="7">
        <v>115</v>
      </c>
      <c r="I6" s="7">
        <v>12245100</v>
      </c>
      <c r="J6" s="7">
        <v>275</v>
      </c>
      <c r="K6" s="7">
        <v>2187000</v>
      </c>
      <c r="L6" s="7">
        <v>99</v>
      </c>
      <c r="M6" s="7">
        <v>28077000</v>
      </c>
      <c r="N6" s="7">
        <v>84</v>
      </c>
      <c r="O6" s="7">
        <v>21795900</v>
      </c>
      <c r="P6" s="7">
        <v>15</v>
      </c>
      <c r="Q6" s="7">
        <v>6281100</v>
      </c>
      <c r="R6" s="7"/>
      <c r="S6" s="7"/>
      <c r="T6" s="8">
        <v>5881</v>
      </c>
      <c r="U6" s="8">
        <v>280573200</v>
      </c>
      <c r="V6" s="9">
        <f t="shared" si="0"/>
        <v>0.8331045160407338</v>
      </c>
      <c r="W6" s="8">
        <f t="shared" si="1"/>
        <v>2527</v>
      </c>
      <c r="X6" s="8">
        <f t="shared" si="2"/>
        <v>233746800</v>
      </c>
      <c r="Y6" s="7">
        <f t="shared" si="3"/>
        <v>92499.72299168975</v>
      </c>
      <c r="Z6" s="9">
        <f t="shared" si="4"/>
        <v>0</v>
      </c>
      <c r="AA6" s="7">
        <v>91396.66003976144</v>
      </c>
      <c r="AB6" s="20">
        <f t="shared" si="5"/>
        <v>0.012068963476875751</v>
      </c>
      <c r="AC6" s="10">
        <v>90471.096877502</v>
      </c>
      <c r="AD6" s="11">
        <f t="shared" si="6"/>
        <v>0.022422919409659754</v>
      </c>
      <c r="AE6" s="10">
        <v>88989.11729141475</v>
      </c>
      <c r="AF6" s="11">
        <v>0.01665349237294018</v>
      </c>
      <c r="AG6" s="10">
        <v>87413.89456477319</v>
      </c>
      <c r="AH6" s="12">
        <v>0.034973871464603866</v>
      </c>
      <c r="AI6" s="10">
        <v>86415.93066446554</v>
      </c>
      <c r="AJ6" s="17">
        <f t="shared" si="7"/>
        <v>91833.20895522388</v>
      </c>
    </row>
    <row r="7" spans="1:36" ht="12.75">
      <c r="A7" s="18" t="s">
        <v>38</v>
      </c>
      <c r="B7" s="18" t="s">
        <v>39</v>
      </c>
      <c r="C7" t="s">
        <v>29</v>
      </c>
      <c r="D7" s="7">
        <v>78</v>
      </c>
      <c r="E7" s="7">
        <v>1727000</v>
      </c>
      <c r="F7" s="7">
        <v>213</v>
      </c>
      <c r="G7" s="7">
        <v>26690200</v>
      </c>
      <c r="H7" s="7">
        <v>2</v>
      </c>
      <c r="I7" s="7">
        <v>214700</v>
      </c>
      <c r="J7" s="7">
        <v>11</v>
      </c>
      <c r="K7" s="7">
        <v>107500</v>
      </c>
      <c r="L7" s="7">
        <v>16</v>
      </c>
      <c r="M7" s="7">
        <v>3233700</v>
      </c>
      <c r="N7" s="7">
        <v>16</v>
      </c>
      <c r="O7" s="7">
        <v>3233700</v>
      </c>
      <c r="P7" s="7"/>
      <c r="Q7" s="7"/>
      <c r="R7" s="7"/>
      <c r="S7" s="7"/>
      <c r="T7" s="8">
        <v>320</v>
      </c>
      <c r="U7" s="8">
        <v>31973100</v>
      </c>
      <c r="V7" s="9">
        <f t="shared" si="0"/>
        <v>0.8414854987473845</v>
      </c>
      <c r="W7" s="8">
        <f t="shared" si="1"/>
        <v>215</v>
      </c>
      <c r="X7" s="8">
        <f t="shared" si="2"/>
        <v>26904900</v>
      </c>
      <c r="Y7" s="7">
        <f t="shared" si="3"/>
        <v>125139.06976744186</v>
      </c>
      <c r="Z7" s="9">
        <f t="shared" si="4"/>
        <v>0</v>
      </c>
      <c r="AA7" s="7">
        <v>122058.13953488372</v>
      </c>
      <c r="AB7" s="20">
        <f t="shared" si="5"/>
        <v>0.02524149757073448</v>
      </c>
      <c r="AC7" s="10">
        <v>118154.46009389672</v>
      </c>
      <c r="AD7" s="11">
        <f t="shared" si="6"/>
        <v>0.059114227833587586</v>
      </c>
      <c r="AE7" s="10">
        <v>117968.22429906542</v>
      </c>
      <c r="AF7" s="11">
        <v>0.0015786945674384925</v>
      </c>
      <c r="AG7" s="10">
        <v>116085.30805687203</v>
      </c>
      <c r="AH7" s="12">
        <v>0.017824409235413122</v>
      </c>
      <c r="AI7" s="10">
        <v>113143.06220095693</v>
      </c>
      <c r="AJ7" s="17">
        <f t="shared" si="7"/>
        <v>125306.10328638498</v>
      </c>
    </row>
    <row r="8" spans="1:36" ht="12.75">
      <c r="A8" s="18" t="s">
        <v>40</v>
      </c>
      <c r="B8" s="18" t="s">
        <v>41</v>
      </c>
      <c r="C8" t="s">
        <v>29</v>
      </c>
      <c r="D8" s="7">
        <v>1033</v>
      </c>
      <c r="E8" s="7">
        <v>6730400</v>
      </c>
      <c r="F8" s="7">
        <v>1233</v>
      </c>
      <c r="G8" s="7">
        <v>233335500</v>
      </c>
      <c r="H8" s="7"/>
      <c r="I8" s="7"/>
      <c r="J8" s="7"/>
      <c r="K8" s="7"/>
      <c r="L8" s="7">
        <v>177</v>
      </c>
      <c r="M8" s="7">
        <v>56942900</v>
      </c>
      <c r="N8" s="7">
        <v>150</v>
      </c>
      <c r="O8" s="7">
        <v>42063000</v>
      </c>
      <c r="P8" s="7">
        <v>16</v>
      </c>
      <c r="Q8" s="7">
        <v>7936500</v>
      </c>
      <c r="R8" s="7">
        <v>11</v>
      </c>
      <c r="S8" s="7">
        <v>6943400</v>
      </c>
      <c r="T8" s="8">
        <v>2443</v>
      </c>
      <c r="U8" s="8">
        <v>297008800</v>
      </c>
      <c r="V8" s="9">
        <f t="shared" si="0"/>
        <v>0.7856181365669973</v>
      </c>
      <c r="W8" s="8">
        <f t="shared" si="1"/>
        <v>1233</v>
      </c>
      <c r="X8" s="8">
        <f t="shared" si="2"/>
        <v>240278900</v>
      </c>
      <c r="Y8" s="7">
        <f t="shared" si="3"/>
        <v>189242.09245742092</v>
      </c>
      <c r="Z8" s="9">
        <f t="shared" si="4"/>
        <v>0.02337775850412513</v>
      </c>
      <c r="AA8" s="7">
        <v>189027.27272727274</v>
      </c>
      <c r="AB8" s="20">
        <f t="shared" si="5"/>
        <v>0.0011364483391670445</v>
      </c>
      <c r="AC8" s="10">
        <v>188509.92676973148</v>
      </c>
      <c r="AD8" s="11">
        <f t="shared" si="6"/>
        <v>0.0038839635675196873</v>
      </c>
      <c r="AE8" s="10">
        <v>188951.6762060507</v>
      </c>
      <c r="AF8" s="11">
        <v>-0.002337896361594053</v>
      </c>
      <c r="AG8" s="10">
        <v>71948.39769926047</v>
      </c>
      <c r="AH8" s="12">
        <v>1.6200712287949826</v>
      </c>
      <c r="AI8" s="10">
        <v>71645.48467274234</v>
      </c>
      <c r="AJ8" s="17">
        <f t="shared" si="7"/>
        <v>189242.09245742092</v>
      </c>
    </row>
    <row r="9" spans="1:36" ht="12.75">
      <c r="A9" s="18" t="s">
        <v>42</v>
      </c>
      <c r="B9" s="18" t="s">
        <v>43</v>
      </c>
      <c r="C9" t="s">
        <v>29</v>
      </c>
      <c r="D9" s="7">
        <v>4453</v>
      </c>
      <c r="E9" s="7">
        <v>125401800</v>
      </c>
      <c r="F9" s="7">
        <v>14038</v>
      </c>
      <c r="G9" s="7">
        <v>1971682300</v>
      </c>
      <c r="H9" s="7">
        <v>22</v>
      </c>
      <c r="I9" s="7">
        <v>3875800</v>
      </c>
      <c r="J9" s="7">
        <v>66</v>
      </c>
      <c r="K9" s="7">
        <v>527000</v>
      </c>
      <c r="L9" s="7">
        <v>918</v>
      </c>
      <c r="M9" s="7">
        <v>460137800</v>
      </c>
      <c r="N9" s="7">
        <v>885</v>
      </c>
      <c r="O9" s="7">
        <v>423293700</v>
      </c>
      <c r="P9" s="7">
        <v>21</v>
      </c>
      <c r="Q9" s="7">
        <v>28633700</v>
      </c>
      <c r="R9" s="7">
        <v>12</v>
      </c>
      <c r="S9" s="7">
        <v>8210400</v>
      </c>
      <c r="T9" s="8">
        <v>19497</v>
      </c>
      <c r="U9" s="8">
        <v>2561624700</v>
      </c>
      <c r="V9" s="9">
        <f t="shared" si="0"/>
        <v>0.771212933729129</v>
      </c>
      <c r="W9" s="8">
        <f t="shared" si="1"/>
        <v>14060</v>
      </c>
      <c r="X9" s="8">
        <f t="shared" si="2"/>
        <v>1983768500</v>
      </c>
      <c r="Y9" s="7">
        <f t="shared" si="3"/>
        <v>140509.11095305832</v>
      </c>
      <c r="Z9" s="9">
        <f t="shared" si="4"/>
        <v>0.003205153354431662</v>
      </c>
      <c r="AA9" s="7">
        <v>139262.05542221252</v>
      </c>
      <c r="AB9" s="20">
        <f t="shared" si="5"/>
        <v>0.008954740234624538</v>
      </c>
      <c r="AC9" s="10">
        <v>136332.33781944655</v>
      </c>
      <c r="AD9" s="11">
        <f t="shared" si="6"/>
        <v>0.030636701463619985</v>
      </c>
      <c r="AE9" s="10">
        <v>132513.88318863456</v>
      </c>
      <c r="AF9" s="11">
        <v>0.028815506261909096</v>
      </c>
      <c r="AG9" s="10">
        <v>128544.47936481681</v>
      </c>
      <c r="AH9" s="12">
        <v>0.06058493132581239</v>
      </c>
      <c r="AI9" s="10">
        <v>123560.2808691044</v>
      </c>
      <c r="AJ9" s="17">
        <f t="shared" si="7"/>
        <v>140453.2198318849</v>
      </c>
    </row>
    <row r="10" spans="1:36" ht="12.75">
      <c r="A10" s="18" t="s">
        <v>44</v>
      </c>
      <c r="B10" s="18" t="s">
        <v>45</v>
      </c>
      <c r="C10" t="s">
        <v>29</v>
      </c>
      <c r="D10" s="7">
        <v>731</v>
      </c>
      <c r="E10" s="7">
        <v>9059500</v>
      </c>
      <c r="F10" s="7">
        <v>733</v>
      </c>
      <c r="G10" s="7">
        <v>99161400</v>
      </c>
      <c r="H10" s="7">
        <v>19</v>
      </c>
      <c r="I10" s="7">
        <v>2882000</v>
      </c>
      <c r="J10" s="7">
        <v>50</v>
      </c>
      <c r="K10" s="7">
        <v>1717400</v>
      </c>
      <c r="L10" s="7">
        <v>12</v>
      </c>
      <c r="M10" s="7">
        <v>5652600</v>
      </c>
      <c r="N10" s="7">
        <v>6</v>
      </c>
      <c r="O10" s="7">
        <v>3379300</v>
      </c>
      <c r="P10" s="7">
        <v>5</v>
      </c>
      <c r="Q10" s="7">
        <v>1573300</v>
      </c>
      <c r="R10" s="7">
        <v>1</v>
      </c>
      <c r="S10" s="7">
        <v>700000</v>
      </c>
      <c r="T10" s="8">
        <v>1545</v>
      </c>
      <c r="U10" s="8">
        <v>118472900</v>
      </c>
      <c r="V10" s="9">
        <f t="shared" si="0"/>
        <v>0.8613227159966541</v>
      </c>
      <c r="W10" s="8">
        <f t="shared" si="1"/>
        <v>752</v>
      </c>
      <c r="X10" s="8">
        <f t="shared" si="2"/>
        <v>102743400</v>
      </c>
      <c r="Y10" s="7">
        <f t="shared" si="3"/>
        <v>135696.01063829788</v>
      </c>
      <c r="Z10" s="9">
        <f t="shared" si="4"/>
        <v>0.005908524227903596</v>
      </c>
      <c r="AA10" s="7">
        <v>134757.56358768407</v>
      </c>
      <c r="AB10" s="20">
        <f t="shared" si="5"/>
        <v>0.006963965699804212</v>
      </c>
      <c r="AC10" s="10">
        <v>133412.2972972973</v>
      </c>
      <c r="AD10" s="11">
        <f t="shared" si="6"/>
        <v>0.017117712439292814</v>
      </c>
      <c r="AE10" s="10">
        <v>131351.43638850888</v>
      </c>
      <c r="AF10" s="11">
        <v>0.015689671658350567</v>
      </c>
      <c r="AG10" s="10">
        <v>128604.2876901798</v>
      </c>
      <c r="AH10" s="12">
        <v>0.03738607548373868</v>
      </c>
      <c r="AI10" s="10">
        <v>126132.86318758815</v>
      </c>
      <c r="AJ10" s="17">
        <f t="shared" si="7"/>
        <v>135281.58253751704</v>
      </c>
    </row>
    <row r="11" spans="1:36" ht="12.75">
      <c r="A11" s="18" t="s">
        <v>46</v>
      </c>
      <c r="B11" s="18" t="s">
        <v>47</v>
      </c>
      <c r="C11" t="s">
        <v>29</v>
      </c>
      <c r="D11" s="7">
        <v>459</v>
      </c>
      <c r="E11" s="7">
        <v>4367200</v>
      </c>
      <c r="F11" s="7">
        <v>663</v>
      </c>
      <c r="G11" s="7">
        <v>78069800</v>
      </c>
      <c r="H11" s="7">
        <v>10</v>
      </c>
      <c r="I11" s="7">
        <v>1706300</v>
      </c>
      <c r="J11" s="7">
        <v>57</v>
      </c>
      <c r="K11" s="7">
        <v>192100</v>
      </c>
      <c r="L11" s="7">
        <v>52</v>
      </c>
      <c r="M11" s="7">
        <v>20722400</v>
      </c>
      <c r="N11" s="7">
        <v>40</v>
      </c>
      <c r="O11" s="7">
        <v>8555400</v>
      </c>
      <c r="P11" s="7">
        <v>12</v>
      </c>
      <c r="Q11" s="7">
        <v>12167000</v>
      </c>
      <c r="R11" s="7"/>
      <c r="S11" s="7"/>
      <c r="T11" s="8">
        <v>1241</v>
      </c>
      <c r="U11" s="8">
        <v>105057800</v>
      </c>
      <c r="V11" s="9">
        <f t="shared" si="0"/>
        <v>0.7593543744491128</v>
      </c>
      <c r="W11" s="8">
        <f t="shared" si="1"/>
        <v>673</v>
      </c>
      <c r="X11" s="8">
        <f t="shared" si="2"/>
        <v>79776100</v>
      </c>
      <c r="Y11" s="7">
        <f t="shared" si="3"/>
        <v>118538.03863298663</v>
      </c>
      <c r="Z11" s="9">
        <f t="shared" si="4"/>
        <v>0</v>
      </c>
      <c r="AA11" s="7">
        <v>117430.8383233533</v>
      </c>
      <c r="AB11" s="20">
        <f t="shared" si="5"/>
        <v>0.009428531086396479</v>
      </c>
      <c r="AC11" s="10">
        <v>117243.39339339339</v>
      </c>
      <c r="AD11" s="11">
        <f t="shared" si="6"/>
        <v>0.011042372641409708</v>
      </c>
      <c r="AE11" s="10">
        <v>116789.32330827067</v>
      </c>
      <c r="AF11" s="11">
        <v>0.003887941742107515</v>
      </c>
      <c r="AG11" s="10">
        <v>114897.35249621785</v>
      </c>
      <c r="AH11" s="12">
        <v>0.0204185809873449</v>
      </c>
      <c r="AI11" s="10">
        <v>113966.66666666667</v>
      </c>
      <c r="AJ11" s="17">
        <f t="shared" si="7"/>
        <v>117752.33785822021</v>
      </c>
    </row>
    <row r="12" spans="1:36" ht="12.75">
      <c r="A12" s="18" t="s">
        <v>48</v>
      </c>
      <c r="B12" s="18" t="s">
        <v>49</v>
      </c>
      <c r="C12" t="s">
        <v>29</v>
      </c>
      <c r="D12" s="7">
        <v>3781</v>
      </c>
      <c r="E12" s="7">
        <v>141348000</v>
      </c>
      <c r="F12" s="7">
        <v>13234</v>
      </c>
      <c r="G12" s="7">
        <v>2976695800</v>
      </c>
      <c r="H12" s="7">
        <v>120</v>
      </c>
      <c r="I12" s="7">
        <v>32416200</v>
      </c>
      <c r="J12" s="7">
        <v>261</v>
      </c>
      <c r="K12" s="7">
        <v>1307700</v>
      </c>
      <c r="L12" s="7">
        <v>461</v>
      </c>
      <c r="M12" s="7">
        <v>523307700</v>
      </c>
      <c r="N12" s="7">
        <v>442</v>
      </c>
      <c r="O12" s="7">
        <v>434765900</v>
      </c>
      <c r="P12" s="7">
        <v>2</v>
      </c>
      <c r="Q12" s="7">
        <v>17351800</v>
      </c>
      <c r="R12" s="7">
        <v>17</v>
      </c>
      <c r="S12" s="7">
        <v>71190000</v>
      </c>
      <c r="T12" s="8">
        <v>17857</v>
      </c>
      <c r="U12" s="8">
        <v>3675075400</v>
      </c>
      <c r="V12" s="9">
        <f t="shared" si="0"/>
        <v>0.8187891872912322</v>
      </c>
      <c r="W12" s="8">
        <f t="shared" si="1"/>
        <v>13354</v>
      </c>
      <c r="X12" s="8">
        <f t="shared" si="2"/>
        <v>3080302000</v>
      </c>
      <c r="Y12" s="7">
        <f t="shared" si="3"/>
        <v>225334.13209525237</v>
      </c>
      <c r="Z12" s="9">
        <f t="shared" si="4"/>
        <v>0.01937103113585098</v>
      </c>
      <c r="AA12" s="7">
        <v>122643.84656366543</v>
      </c>
      <c r="AB12" s="20">
        <f t="shared" si="5"/>
        <v>0.8373048335391174</v>
      </c>
      <c r="AC12" s="10">
        <v>121742.26614571363</v>
      </c>
      <c r="AD12" s="11">
        <f t="shared" si="6"/>
        <v>0.8509112671317403</v>
      </c>
      <c r="AE12" s="10">
        <v>119889.77924424542</v>
      </c>
      <c r="AF12" s="11">
        <v>0.015451583222071215</v>
      </c>
      <c r="AG12" s="10">
        <v>116497.39277379899</v>
      </c>
      <c r="AH12" s="12">
        <v>0.04502137985266779</v>
      </c>
      <c r="AI12" s="10">
        <v>114135.14273893255</v>
      </c>
      <c r="AJ12" s="17">
        <f t="shared" si="7"/>
        <v>224927.8978388998</v>
      </c>
    </row>
    <row r="13" spans="1:36" ht="12.75">
      <c r="A13" s="18" t="s">
        <v>50</v>
      </c>
      <c r="B13" s="18" t="s">
        <v>51</v>
      </c>
      <c r="C13" t="s">
        <v>29</v>
      </c>
      <c r="D13" s="7">
        <v>5059</v>
      </c>
      <c r="E13" s="7">
        <v>68670500</v>
      </c>
      <c r="F13" s="7">
        <v>8452</v>
      </c>
      <c r="G13" s="7">
        <v>882041900</v>
      </c>
      <c r="H13" s="7">
        <v>46</v>
      </c>
      <c r="I13" s="7">
        <v>7359500</v>
      </c>
      <c r="J13" s="7">
        <v>152</v>
      </c>
      <c r="K13" s="7">
        <v>1857200</v>
      </c>
      <c r="L13" s="7">
        <v>268</v>
      </c>
      <c r="M13" s="7">
        <v>354297500</v>
      </c>
      <c r="N13" s="7">
        <v>241</v>
      </c>
      <c r="O13" s="7">
        <v>282155300</v>
      </c>
      <c r="P13" s="7">
        <v>11</v>
      </c>
      <c r="Q13" s="7">
        <v>15196700</v>
      </c>
      <c r="R13" s="7">
        <v>16</v>
      </c>
      <c r="S13" s="7">
        <v>56945500</v>
      </c>
      <c r="T13" s="8">
        <v>13977</v>
      </c>
      <c r="U13" s="8">
        <v>1314226600</v>
      </c>
      <c r="V13" s="9">
        <f t="shared" si="0"/>
        <v>0.6767488955101045</v>
      </c>
      <c r="W13" s="8">
        <f t="shared" si="1"/>
        <v>8498</v>
      </c>
      <c r="X13" s="8">
        <f t="shared" si="2"/>
        <v>946346900</v>
      </c>
      <c r="Y13" s="7">
        <f t="shared" si="3"/>
        <v>104660.08472581784</v>
      </c>
      <c r="Z13" s="9">
        <f t="shared" si="4"/>
        <v>0.04333004673623255</v>
      </c>
      <c r="AA13" s="7">
        <v>103406.50464617585</v>
      </c>
      <c r="AB13" s="20">
        <f t="shared" si="5"/>
        <v>0.0121228358306022</v>
      </c>
      <c r="AC13" s="10">
        <v>102295.11751877877</v>
      </c>
      <c r="AD13" s="11">
        <f t="shared" si="6"/>
        <v>0.023119062418642988</v>
      </c>
      <c r="AE13" s="10">
        <v>98674.84569845069</v>
      </c>
      <c r="AF13" s="11">
        <v>0.0366889027766164</v>
      </c>
      <c r="AG13" s="10">
        <v>95654.09368106916</v>
      </c>
      <c r="AH13" s="12">
        <v>0.06942749214531453</v>
      </c>
      <c r="AI13" s="10">
        <v>92096.30231613165</v>
      </c>
      <c r="AJ13" s="17">
        <f t="shared" si="7"/>
        <v>104358.95646000946</v>
      </c>
    </row>
    <row r="14" spans="1:36" ht="12.75">
      <c r="A14" s="18" t="s">
        <v>52</v>
      </c>
      <c r="B14" s="18" t="s">
        <v>53</v>
      </c>
      <c r="C14" t="s">
        <v>29</v>
      </c>
      <c r="D14" s="7">
        <v>724</v>
      </c>
      <c r="E14" s="7">
        <v>18665200</v>
      </c>
      <c r="F14" s="7">
        <v>4557</v>
      </c>
      <c r="G14" s="7">
        <v>614622900</v>
      </c>
      <c r="H14" s="7">
        <v>167</v>
      </c>
      <c r="I14" s="7">
        <v>23667400</v>
      </c>
      <c r="J14" s="7">
        <v>417</v>
      </c>
      <c r="K14" s="7">
        <v>5821900</v>
      </c>
      <c r="L14" s="7">
        <v>447</v>
      </c>
      <c r="M14" s="7">
        <v>178374500</v>
      </c>
      <c r="N14" s="7">
        <v>409</v>
      </c>
      <c r="O14" s="7">
        <v>150422200</v>
      </c>
      <c r="P14" s="7">
        <v>26</v>
      </c>
      <c r="Q14" s="7">
        <v>20219400</v>
      </c>
      <c r="R14" s="7">
        <v>12</v>
      </c>
      <c r="S14" s="7">
        <v>7732900</v>
      </c>
      <c r="T14" s="8">
        <v>6312</v>
      </c>
      <c r="U14" s="8">
        <v>841151900</v>
      </c>
      <c r="V14" s="9">
        <f t="shared" si="0"/>
        <v>0.7588288155801586</v>
      </c>
      <c r="W14" s="8">
        <f t="shared" si="1"/>
        <v>4724</v>
      </c>
      <c r="X14" s="8">
        <f t="shared" si="2"/>
        <v>646023200</v>
      </c>
      <c r="Y14" s="7">
        <f t="shared" si="3"/>
        <v>135116.49026248942</v>
      </c>
      <c r="Z14" s="9">
        <f t="shared" si="4"/>
        <v>0.009193226574177624</v>
      </c>
      <c r="AA14" s="7">
        <v>134079.8087141339</v>
      </c>
      <c r="AB14" s="20">
        <f t="shared" si="5"/>
        <v>0.007731824487949503</v>
      </c>
      <c r="AC14" s="10">
        <v>132186.5074241446</v>
      </c>
      <c r="AD14" s="11">
        <f t="shared" si="6"/>
        <v>0.022165521242977035</v>
      </c>
      <c r="AE14" s="10">
        <v>130087.88546255506</v>
      </c>
      <c r="AF14" s="11">
        <v>0.016132339718855783</v>
      </c>
      <c r="AG14" s="10">
        <v>125971.68442530038</v>
      </c>
      <c r="AH14" s="12">
        <v>0.049335078967921</v>
      </c>
      <c r="AI14" s="10">
        <v>122511.5897916179</v>
      </c>
      <c r="AJ14" s="17">
        <f t="shared" si="7"/>
        <v>134874.456879526</v>
      </c>
    </row>
    <row r="15" spans="1:36" ht="12.75">
      <c r="A15" s="18" t="s">
        <v>54</v>
      </c>
      <c r="B15" s="18" t="s">
        <v>55</v>
      </c>
      <c r="C15" t="s">
        <v>29</v>
      </c>
      <c r="D15" s="7">
        <v>138</v>
      </c>
      <c r="E15" s="7">
        <v>14640900</v>
      </c>
      <c r="F15" s="7">
        <v>2731</v>
      </c>
      <c r="G15" s="7">
        <v>676693900</v>
      </c>
      <c r="H15" s="7">
        <v>2</v>
      </c>
      <c r="I15" s="7">
        <v>749400</v>
      </c>
      <c r="J15" s="7">
        <v>2</v>
      </c>
      <c r="K15" s="7">
        <v>34600</v>
      </c>
      <c r="L15" s="7">
        <v>147</v>
      </c>
      <c r="M15" s="7">
        <v>87663100</v>
      </c>
      <c r="N15" s="7">
        <v>147</v>
      </c>
      <c r="O15" s="7">
        <v>87663100</v>
      </c>
      <c r="P15" s="7"/>
      <c r="Q15" s="7"/>
      <c r="R15" s="7"/>
      <c r="S15" s="7"/>
      <c r="T15" s="8">
        <v>3020</v>
      </c>
      <c r="U15" s="8">
        <v>779781900</v>
      </c>
      <c r="V15" s="9">
        <f t="shared" si="0"/>
        <v>0.8687599699351831</v>
      </c>
      <c r="W15" s="8">
        <f t="shared" si="1"/>
        <v>2733</v>
      </c>
      <c r="X15" s="8">
        <f t="shared" si="2"/>
        <v>677443300</v>
      </c>
      <c r="Y15" s="7">
        <f t="shared" si="3"/>
        <v>247875.33845590925</v>
      </c>
      <c r="Z15" s="9">
        <f t="shared" si="4"/>
        <v>0</v>
      </c>
      <c r="AA15" s="7">
        <v>246860.6803218727</v>
      </c>
      <c r="AB15" s="20">
        <f t="shared" si="5"/>
        <v>0.004110246041263339</v>
      </c>
      <c r="AC15" s="10">
        <v>244474.652014652</v>
      </c>
      <c r="AD15" s="11">
        <f t="shared" si="6"/>
        <v>0.01391018010756156</v>
      </c>
      <c r="AE15" s="10">
        <v>242318.69227927594</v>
      </c>
      <c r="AF15" s="11">
        <v>0.008897207702372732</v>
      </c>
      <c r="AG15" s="10">
        <v>239731.0830860534</v>
      </c>
      <c r="AH15" s="12">
        <v>0.01978704166157652</v>
      </c>
      <c r="AI15" s="10">
        <v>238533.32096474952</v>
      </c>
      <c r="AJ15" s="17">
        <f t="shared" si="7"/>
        <v>247782.46063712926</v>
      </c>
    </row>
    <row r="16" spans="1:36" ht="12.75">
      <c r="A16" s="18" t="s">
        <v>56</v>
      </c>
      <c r="B16" s="19" t="s">
        <v>57</v>
      </c>
      <c r="C16" t="s">
        <v>29</v>
      </c>
      <c r="D16" s="7">
        <v>70</v>
      </c>
      <c r="E16" s="7">
        <v>55981900</v>
      </c>
      <c r="F16" s="7">
        <v>1583</v>
      </c>
      <c r="G16" s="7">
        <v>1512370500</v>
      </c>
      <c r="H16" s="7"/>
      <c r="I16" s="7"/>
      <c r="J16" s="7"/>
      <c r="K16" s="7"/>
      <c r="L16" s="7">
        <v>8</v>
      </c>
      <c r="M16" s="7">
        <v>3731000</v>
      </c>
      <c r="N16" s="7">
        <v>8</v>
      </c>
      <c r="O16" s="7">
        <v>3731000</v>
      </c>
      <c r="P16" s="7"/>
      <c r="Q16" s="7"/>
      <c r="R16" s="7"/>
      <c r="S16" s="7"/>
      <c r="T16" s="8">
        <v>1661</v>
      </c>
      <c r="U16" s="8">
        <v>1572083400</v>
      </c>
      <c r="V16" s="9">
        <f t="shared" si="0"/>
        <v>0.9620167098005106</v>
      </c>
      <c r="W16" s="8">
        <f t="shared" si="1"/>
        <v>1583</v>
      </c>
      <c r="X16" s="8">
        <f t="shared" si="2"/>
        <v>1512370500</v>
      </c>
      <c r="Y16" s="7">
        <f t="shared" si="3"/>
        <v>955382.5015792799</v>
      </c>
      <c r="Z16" s="9">
        <f t="shared" si="4"/>
        <v>0</v>
      </c>
      <c r="AA16" s="7">
        <v>949266.9841269841</v>
      </c>
      <c r="AB16" s="20">
        <f t="shared" si="5"/>
        <v>0.006442357687094778</v>
      </c>
      <c r="AC16" s="10">
        <v>941640.7525510204</v>
      </c>
      <c r="AD16" s="11">
        <f t="shared" si="6"/>
        <v>0.014593409419708582</v>
      </c>
      <c r="AE16" s="10">
        <v>932090.8104658583</v>
      </c>
      <c r="AF16" s="11">
        <v>0.010245720672204658</v>
      </c>
      <c r="AG16" s="10">
        <v>935871.6921119593</v>
      </c>
      <c r="AH16" s="12">
        <v>0.006164371128741081</v>
      </c>
      <c r="AI16" s="10">
        <v>517061.45966709347</v>
      </c>
      <c r="AJ16" s="17">
        <f t="shared" si="7"/>
        <v>955382.5015792799</v>
      </c>
    </row>
    <row r="17" spans="1:36" ht="12.75">
      <c r="A17" s="18" t="s">
        <v>58</v>
      </c>
      <c r="B17" s="19" t="s">
        <v>59</v>
      </c>
      <c r="C17" t="s">
        <v>29</v>
      </c>
      <c r="D17" s="7">
        <v>206</v>
      </c>
      <c r="E17" s="7">
        <v>47591600</v>
      </c>
      <c r="F17" s="7">
        <v>6542</v>
      </c>
      <c r="G17" s="7">
        <v>3289114700</v>
      </c>
      <c r="H17" s="7"/>
      <c r="I17" s="7"/>
      <c r="J17" s="7"/>
      <c r="K17" s="7"/>
      <c r="L17" s="7">
        <v>197</v>
      </c>
      <c r="M17" s="7">
        <v>97493000</v>
      </c>
      <c r="N17" s="7">
        <v>187</v>
      </c>
      <c r="O17" s="7">
        <v>90781000</v>
      </c>
      <c r="P17" s="7"/>
      <c r="Q17" s="7"/>
      <c r="R17" s="7">
        <v>10</v>
      </c>
      <c r="S17" s="7">
        <v>6712000</v>
      </c>
      <c r="T17" s="8">
        <v>6945</v>
      </c>
      <c r="U17" s="8">
        <v>3434199300</v>
      </c>
      <c r="V17" s="9">
        <f t="shared" si="0"/>
        <v>0.9577530051910499</v>
      </c>
      <c r="W17" s="8">
        <f t="shared" si="1"/>
        <v>6542</v>
      </c>
      <c r="X17" s="8">
        <f t="shared" si="2"/>
        <v>3295826700</v>
      </c>
      <c r="Y17" s="7">
        <f t="shared" si="3"/>
        <v>502768.9850198716</v>
      </c>
      <c r="Z17" s="9">
        <f t="shared" si="4"/>
        <v>0.001954458496337123</v>
      </c>
      <c r="AA17" s="7">
        <v>499381.93380324857</v>
      </c>
      <c r="AB17" s="20">
        <f t="shared" si="5"/>
        <v>0.006782486484498078</v>
      </c>
      <c r="AC17" s="10">
        <v>494969.6955648277</v>
      </c>
      <c r="AD17" s="11">
        <f t="shared" si="6"/>
        <v>0.015757104980222796</v>
      </c>
      <c r="AE17" s="10">
        <v>489748.39663760894</v>
      </c>
      <c r="AF17" s="11">
        <v>0.01066118636235636</v>
      </c>
      <c r="AG17" s="10">
        <v>487452.9476845266</v>
      </c>
      <c r="AH17" s="12">
        <v>0.015420458356045953</v>
      </c>
      <c r="AI17" s="10">
        <v>196263.67797947908</v>
      </c>
      <c r="AJ17" s="17">
        <f t="shared" si="7"/>
        <v>502768.9850198716</v>
      </c>
    </row>
    <row r="18" spans="1:36" ht="12.75">
      <c r="A18" s="18" t="s">
        <v>60</v>
      </c>
      <c r="B18" s="19" t="s">
        <v>61</v>
      </c>
      <c r="C18" t="s">
        <v>29</v>
      </c>
      <c r="D18" s="7">
        <v>1686</v>
      </c>
      <c r="E18" s="7">
        <v>14056800</v>
      </c>
      <c r="F18" s="7">
        <v>2169</v>
      </c>
      <c r="G18" s="7">
        <v>249104700</v>
      </c>
      <c r="H18" s="7">
        <v>57</v>
      </c>
      <c r="I18" s="7">
        <v>6460900</v>
      </c>
      <c r="J18" s="7">
        <v>182</v>
      </c>
      <c r="K18" s="7">
        <v>2285200</v>
      </c>
      <c r="L18" s="7">
        <v>91</v>
      </c>
      <c r="M18" s="7">
        <v>18365500</v>
      </c>
      <c r="N18" s="7">
        <v>86</v>
      </c>
      <c r="O18" s="7">
        <v>15193800</v>
      </c>
      <c r="P18" s="7">
        <v>3</v>
      </c>
      <c r="Q18" s="7">
        <v>2656300</v>
      </c>
      <c r="R18" s="7">
        <v>2</v>
      </c>
      <c r="S18" s="7">
        <v>515400</v>
      </c>
      <c r="T18" s="8">
        <v>4185</v>
      </c>
      <c r="U18" s="8">
        <v>290273100</v>
      </c>
      <c r="V18" s="9">
        <f t="shared" si="0"/>
        <v>0.880431565997676</v>
      </c>
      <c r="W18" s="8">
        <f t="shared" si="1"/>
        <v>2226</v>
      </c>
      <c r="X18" s="8">
        <f t="shared" si="2"/>
        <v>256081000</v>
      </c>
      <c r="Y18" s="7">
        <f t="shared" si="3"/>
        <v>114809.3441150045</v>
      </c>
      <c r="Z18" s="9">
        <f t="shared" si="4"/>
        <v>0.0017755692828581085</v>
      </c>
      <c r="AA18" s="7">
        <v>113514.61988304094</v>
      </c>
      <c r="AB18" s="20">
        <f t="shared" si="5"/>
        <v>0.011405792780679404</v>
      </c>
      <c r="AC18" s="10">
        <v>112061.23467998185</v>
      </c>
      <c r="AD18" s="11">
        <f t="shared" si="6"/>
        <v>0.024523283567868447</v>
      </c>
      <c r="AE18" s="10">
        <v>111015.53220648698</v>
      </c>
      <c r="AF18" s="11">
        <v>0.009419424946320807</v>
      </c>
      <c r="AG18" s="10">
        <v>109598.57011070111</v>
      </c>
      <c r="AH18" s="12">
        <v>0.022469860389540644</v>
      </c>
      <c r="AI18" s="10">
        <v>107758.38014981273</v>
      </c>
      <c r="AJ18" s="17">
        <f t="shared" si="7"/>
        <v>114847.71784232365</v>
      </c>
    </row>
    <row r="19" spans="1:36" ht="12.75">
      <c r="A19" s="18" t="s">
        <v>62</v>
      </c>
      <c r="B19" s="18" t="s">
        <v>63</v>
      </c>
      <c r="C19" t="s">
        <v>29</v>
      </c>
      <c r="D19" s="7">
        <v>228</v>
      </c>
      <c r="E19" s="7">
        <v>13200000</v>
      </c>
      <c r="F19" s="7">
        <v>3124</v>
      </c>
      <c r="G19" s="7">
        <v>417113000</v>
      </c>
      <c r="H19" s="7">
        <v>1</v>
      </c>
      <c r="I19" s="7">
        <v>352700</v>
      </c>
      <c r="J19" s="7">
        <v>1</v>
      </c>
      <c r="K19" s="7">
        <v>3600</v>
      </c>
      <c r="L19" s="7">
        <v>218</v>
      </c>
      <c r="M19" s="7">
        <v>119556500</v>
      </c>
      <c r="N19" s="7">
        <v>215</v>
      </c>
      <c r="O19" s="7">
        <v>119013600</v>
      </c>
      <c r="P19" s="7"/>
      <c r="Q19" s="7"/>
      <c r="R19" s="7">
        <v>3</v>
      </c>
      <c r="S19" s="7">
        <v>542900</v>
      </c>
      <c r="T19" s="8">
        <v>3572</v>
      </c>
      <c r="U19" s="8">
        <v>550225800</v>
      </c>
      <c r="V19" s="9">
        <f t="shared" si="0"/>
        <v>0.7587170576152554</v>
      </c>
      <c r="W19" s="8">
        <f t="shared" si="1"/>
        <v>3125</v>
      </c>
      <c r="X19" s="8">
        <f t="shared" si="2"/>
        <v>418008600</v>
      </c>
      <c r="Y19" s="7">
        <f t="shared" si="3"/>
        <v>133589.024</v>
      </c>
      <c r="Z19" s="9">
        <f t="shared" si="4"/>
        <v>0.000986685829708458</v>
      </c>
      <c r="AA19" s="7">
        <v>133763.84615384616</v>
      </c>
      <c r="AB19" s="20">
        <f t="shared" si="5"/>
        <v>-0.0013069462255524752</v>
      </c>
      <c r="AC19" s="10">
        <v>133223.09669129457</v>
      </c>
      <c r="AD19" s="11">
        <f t="shared" si="6"/>
        <v>0.002746725738956217</v>
      </c>
      <c r="AE19" s="10">
        <v>131842.96799224053</v>
      </c>
      <c r="AF19" s="11">
        <v>0.010467973529959256</v>
      </c>
      <c r="AG19" s="10">
        <v>129379.11475409837</v>
      </c>
      <c r="AH19" s="12">
        <v>0.029710992724770062</v>
      </c>
      <c r="AI19" s="10">
        <v>128632.88347597103</v>
      </c>
      <c r="AJ19" s="17">
        <f t="shared" si="7"/>
        <v>133518.88604353394</v>
      </c>
    </row>
    <row r="20" spans="1:36" ht="12.75">
      <c r="A20" s="18" t="s">
        <v>64</v>
      </c>
      <c r="B20" s="18" t="s">
        <v>65</v>
      </c>
      <c r="C20" t="s">
        <v>29</v>
      </c>
      <c r="D20" s="7">
        <v>471</v>
      </c>
      <c r="E20" s="7">
        <v>13531500</v>
      </c>
      <c r="F20" s="7">
        <v>5106</v>
      </c>
      <c r="G20" s="7">
        <v>367418300</v>
      </c>
      <c r="H20" s="7"/>
      <c r="I20" s="7"/>
      <c r="J20" s="7"/>
      <c r="K20" s="7"/>
      <c r="L20" s="7">
        <v>461</v>
      </c>
      <c r="M20" s="7">
        <v>180259300</v>
      </c>
      <c r="N20" s="7">
        <v>358</v>
      </c>
      <c r="O20" s="7">
        <v>101562500</v>
      </c>
      <c r="P20" s="7">
        <v>81</v>
      </c>
      <c r="Q20" s="7">
        <v>52550300</v>
      </c>
      <c r="R20" s="7">
        <v>22</v>
      </c>
      <c r="S20" s="7">
        <v>26146500</v>
      </c>
      <c r="T20" s="8">
        <v>6038</v>
      </c>
      <c r="U20" s="8">
        <v>561209100</v>
      </c>
      <c r="V20" s="9">
        <f t="shared" si="0"/>
        <v>0.6546905600782311</v>
      </c>
      <c r="W20" s="8">
        <f t="shared" si="1"/>
        <v>5106</v>
      </c>
      <c r="X20" s="8">
        <f t="shared" si="2"/>
        <v>393564800</v>
      </c>
      <c r="Y20" s="7">
        <f t="shared" si="3"/>
        <v>71958.1472777125</v>
      </c>
      <c r="Z20" s="9">
        <f t="shared" si="4"/>
        <v>0.0465895866620837</v>
      </c>
      <c r="AA20" s="7">
        <v>71540.41798107256</v>
      </c>
      <c r="AB20" s="20">
        <f t="shared" si="5"/>
        <v>0.005839067039704165</v>
      </c>
      <c r="AC20" s="10">
        <v>71218.30207305035</v>
      </c>
      <c r="AD20" s="11">
        <f t="shared" si="6"/>
        <v>0.01038841397683528</v>
      </c>
      <c r="AE20" s="10">
        <v>70655.97384584902</v>
      </c>
      <c r="AF20" s="11">
        <v>0.007958679168843803</v>
      </c>
      <c r="AG20" s="10">
        <v>70223.91650099403</v>
      </c>
      <c r="AH20" s="12">
        <v>0.014160212383515228</v>
      </c>
      <c r="AI20" s="10">
        <v>69655.88646811913</v>
      </c>
      <c r="AJ20" s="17">
        <f t="shared" si="7"/>
        <v>71958.1472777125</v>
      </c>
    </row>
    <row r="21" spans="1:36" ht="12.75">
      <c r="A21" s="18" t="s">
        <v>66</v>
      </c>
      <c r="B21" s="18" t="s">
        <v>67</v>
      </c>
      <c r="C21" t="s">
        <v>29</v>
      </c>
      <c r="D21" s="7">
        <v>106</v>
      </c>
      <c r="E21" s="7">
        <v>2335600</v>
      </c>
      <c r="F21" s="7">
        <v>455</v>
      </c>
      <c r="G21" s="7">
        <v>70870100</v>
      </c>
      <c r="H21" s="7">
        <v>6</v>
      </c>
      <c r="I21" s="7">
        <v>1147400</v>
      </c>
      <c r="J21" s="7">
        <v>6</v>
      </c>
      <c r="K21" s="7">
        <v>56700</v>
      </c>
      <c r="L21" s="7">
        <v>12</v>
      </c>
      <c r="M21" s="7">
        <v>2544300</v>
      </c>
      <c r="N21" s="7">
        <v>12</v>
      </c>
      <c r="O21" s="7">
        <v>2544300</v>
      </c>
      <c r="P21" s="7"/>
      <c r="Q21" s="7"/>
      <c r="R21" s="7"/>
      <c r="S21" s="7"/>
      <c r="T21" s="8">
        <v>585</v>
      </c>
      <c r="U21" s="8">
        <v>76954100</v>
      </c>
      <c r="V21" s="9">
        <f t="shared" si="0"/>
        <v>0.935850071666097</v>
      </c>
      <c r="W21" s="8">
        <f t="shared" si="1"/>
        <v>461</v>
      </c>
      <c r="X21" s="8">
        <f t="shared" si="2"/>
        <v>72017500</v>
      </c>
      <c r="Y21" s="7">
        <f t="shared" si="3"/>
        <v>156220.17353579175</v>
      </c>
      <c r="Z21" s="9">
        <f t="shared" si="4"/>
        <v>0</v>
      </c>
      <c r="AA21" s="7">
        <v>153373.47826086957</v>
      </c>
      <c r="AB21" s="20">
        <f t="shared" si="5"/>
        <v>0.01856054454265098</v>
      </c>
      <c r="AC21" s="10">
        <v>149482.56070640177</v>
      </c>
      <c r="AD21" s="11">
        <f t="shared" si="6"/>
        <v>0.045072902133535875</v>
      </c>
      <c r="AE21" s="10">
        <v>146721.47651006712</v>
      </c>
      <c r="AF21" s="11">
        <v>0.01881854151150938</v>
      </c>
      <c r="AG21" s="10">
        <v>144453.0751708428</v>
      </c>
      <c r="AH21" s="12">
        <v>0.03481743486326369</v>
      </c>
      <c r="AI21" s="10">
        <v>142699.0804597701</v>
      </c>
      <c r="AJ21" s="17">
        <f t="shared" si="7"/>
        <v>155758.46153846153</v>
      </c>
    </row>
    <row r="22" spans="1:36" ht="12.75">
      <c r="A22" s="18" t="s">
        <v>68</v>
      </c>
      <c r="B22" s="18" t="s">
        <v>69</v>
      </c>
      <c r="C22" t="s">
        <v>29</v>
      </c>
      <c r="D22" s="7">
        <v>181</v>
      </c>
      <c r="E22" s="7">
        <v>11560500</v>
      </c>
      <c r="F22" s="7">
        <v>3746</v>
      </c>
      <c r="G22" s="7">
        <v>473264900</v>
      </c>
      <c r="H22" s="7"/>
      <c r="I22" s="7"/>
      <c r="J22" s="7"/>
      <c r="K22" s="7"/>
      <c r="L22" s="7">
        <v>292</v>
      </c>
      <c r="M22" s="7">
        <v>213502400</v>
      </c>
      <c r="N22" s="7">
        <v>278</v>
      </c>
      <c r="O22" s="7">
        <v>172297300</v>
      </c>
      <c r="P22" s="7"/>
      <c r="Q22" s="7"/>
      <c r="R22" s="7">
        <v>14</v>
      </c>
      <c r="S22" s="7">
        <v>41205100</v>
      </c>
      <c r="T22" s="8">
        <v>4219</v>
      </c>
      <c r="U22" s="8">
        <v>698327800</v>
      </c>
      <c r="V22" s="9">
        <f t="shared" si="0"/>
        <v>0.6777116706509464</v>
      </c>
      <c r="W22" s="8">
        <f t="shared" si="1"/>
        <v>3746</v>
      </c>
      <c r="X22" s="8">
        <f t="shared" si="2"/>
        <v>514470000</v>
      </c>
      <c r="Y22" s="7">
        <f t="shared" si="3"/>
        <v>126338.73465029364</v>
      </c>
      <c r="Z22" s="9">
        <f t="shared" si="4"/>
        <v>0.05900538400447469</v>
      </c>
      <c r="AA22" s="7">
        <v>125616.63101604278</v>
      </c>
      <c r="AB22" s="20">
        <f t="shared" si="5"/>
        <v>0.00574847158700378</v>
      </c>
      <c r="AC22" s="10">
        <v>124649.93299383543</v>
      </c>
      <c r="AD22" s="11">
        <f t="shared" si="6"/>
        <v>0.013548355910802827</v>
      </c>
      <c r="AE22" s="10">
        <v>123419.0284487386</v>
      </c>
      <c r="AF22" s="11">
        <v>0.009973377367883672</v>
      </c>
      <c r="AG22" s="10">
        <v>122502.0682245501</v>
      </c>
      <c r="AH22" s="12">
        <v>0.017533293930582772</v>
      </c>
      <c r="AI22" s="10">
        <v>120940.93406593407</v>
      </c>
      <c r="AJ22" s="17">
        <f t="shared" si="7"/>
        <v>126338.73465029364</v>
      </c>
    </row>
    <row r="23" spans="1:36" ht="12.75">
      <c r="A23" s="18" t="s">
        <v>70</v>
      </c>
      <c r="B23" s="18" t="s">
        <v>71</v>
      </c>
      <c r="C23" t="s">
        <v>29</v>
      </c>
      <c r="D23" s="7">
        <v>125</v>
      </c>
      <c r="E23" s="7">
        <v>45335200</v>
      </c>
      <c r="F23" s="7">
        <v>6301</v>
      </c>
      <c r="G23" s="7">
        <v>2514635100</v>
      </c>
      <c r="H23" s="7"/>
      <c r="I23" s="7"/>
      <c r="J23" s="7"/>
      <c r="K23" s="7"/>
      <c r="L23" s="7">
        <v>168</v>
      </c>
      <c r="M23" s="7">
        <v>109260900</v>
      </c>
      <c r="N23" s="7">
        <v>132</v>
      </c>
      <c r="O23" s="7">
        <v>90802200</v>
      </c>
      <c r="P23" s="7">
        <v>2</v>
      </c>
      <c r="Q23" s="7">
        <v>1604100</v>
      </c>
      <c r="R23" s="7">
        <v>34</v>
      </c>
      <c r="S23" s="7">
        <v>16854600</v>
      </c>
      <c r="T23" s="8">
        <v>6594</v>
      </c>
      <c r="U23" s="8">
        <v>2669231200</v>
      </c>
      <c r="V23" s="9">
        <f t="shared" si="0"/>
        <v>0.9420821620847232</v>
      </c>
      <c r="W23" s="8">
        <f t="shared" si="1"/>
        <v>6301</v>
      </c>
      <c r="X23" s="8">
        <f t="shared" si="2"/>
        <v>2531489700</v>
      </c>
      <c r="Y23" s="7">
        <f t="shared" si="3"/>
        <v>399085.08173305826</v>
      </c>
      <c r="Z23" s="9">
        <f t="shared" si="4"/>
        <v>0.006314402439174246</v>
      </c>
      <c r="AA23" s="7">
        <v>399436.54612075834</v>
      </c>
      <c r="AB23" s="20">
        <f t="shared" si="5"/>
        <v>-0.0008799004275232812</v>
      </c>
      <c r="AC23" s="10">
        <v>399305.5377720871</v>
      </c>
      <c r="AD23" s="11">
        <f t="shared" si="6"/>
        <v>-0.0005520986266778367</v>
      </c>
      <c r="AE23" s="10">
        <v>412599.74354864564</v>
      </c>
      <c r="AF23" s="11">
        <v>-0.032220586620386876</v>
      </c>
      <c r="AG23" s="10">
        <v>190493.19245039523</v>
      </c>
      <c r="AH23" s="12">
        <v>1.0961669686756232</v>
      </c>
      <c r="AI23" s="10">
        <v>190292.21073044604</v>
      </c>
      <c r="AJ23" s="17">
        <f t="shared" si="7"/>
        <v>399085.08173305826</v>
      </c>
    </row>
    <row r="24" spans="1:36" ht="12.75">
      <c r="A24" s="18" t="s">
        <v>72</v>
      </c>
      <c r="B24" s="18" t="s">
        <v>73</v>
      </c>
      <c r="C24" t="s">
        <v>29</v>
      </c>
      <c r="D24" s="7">
        <v>316</v>
      </c>
      <c r="E24" s="7">
        <v>5365400</v>
      </c>
      <c r="F24" s="7">
        <v>658</v>
      </c>
      <c r="G24" s="7">
        <v>79812100</v>
      </c>
      <c r="H24" s="7">
        <v>1</v>
      </c>
      <c r="I24" s="7">
        <v>143900</v>
      </c>
      <c r="J24" s="7">
        <v>1</v>
      </c>
      <c r="K24" s="7">
        <v>3300</v>
      </c>
      <c r="L24" s="7">
        <v>36</v>
      </c>
      <c r="M24" s="7">
        <v>11323100</v>
      </c>
      <c r="N24" s="7">
        <v>33</v>
      </c>
      <c r="O24" s="7">
        <v>9676500</v>
      </c>
      <c r="P24" s="7">
        <v>1</v>
      </c>
      <c r="Q24" s="7">
        <v>206700</v>
      </c>
      <c r="R24" s="7">
        <v>2</v>
      </c>
      <c r="S24" s="7">
        <v>1439900</v>
      </c>
      <c r="T24" s="8">
        <v>1012</v>
      </c>
      <c r="U24" s="8">
        <v>96647800</v>
      </c>
      <c r="V24" s="9">
        <f t="shared" si="0"/>
        <v>0.827292499156732</v>
      </c>
      <c r="W24" s="8">
        <f t="shared" si="1"/>
        <v>659</v>
      </c>
      <c r="X24" s="8">
        <f t="shared" si="2"/>
        <v>81395900</v>
      </c>
      <c r="Y24" s="7">
        <f t="shared" si="3"/>
        <v>121329.28679817906</v>
      </c>
      <c r="Z24" s="9">
        <f t="shared" si="4"/>
        <v>0.014898425002948851</v>
      </c>
      <c r="AA24" s="7">
        <v>120241.79331306991</v>
      </c>
      <c r="AB24" s="20">
        <f t="shared" si="5"/>
        <v>0.009044222105683996</v>
      </c>
      <c r="AC24" s="10">
        <v>118480.06134969325</v>
      </c>
      <c r="AD24" s="11">
        <f t="shared" si="6"/>
        <v>0.024048142919814497</v>
      </c>
      <c r="AE24" s="10">
        <v>117011.26543209876</v>
      </c>
      <c r="AF24" s="11">
        <v>0.012552602624803014</v>
      </c>
      <c r="AG24" s="10">
        <v>116127.66615146832</v>
      </c>
      <c r="AH24" s="12">
        <v>0.020256974726045363</v>
      </c>
      <c r="AI24" s="10">
        <v>112988.0503144654</v>
      </c>
      <c r="AJ24" s="17">
        <f t="shared" si="7"/>
        <v>121294.98480243162</v>
      </c>
    </row>
    <row r="25" spans="1:36" ht="12.75">
      <c r="A25" s="18" t="s">
        <v>74</v>
      </c>
      <c r="B25" s="18" t="s">
        <v>75</v>
      </c>
      <c r="C25" t="s">
        <v>76</v>
      </c>
      <c r="D25" s="7">
        <v>211</v>
      </c>
      <c r="E25" s="7">
        <v>23113900</v>
      </c>
      <c r="F25" s="7">
        <v>2098</v>
      </c>
      <c r="G25" s="7">
        <v>1128523700</v>
      </c>
      <c r="H25" s="7">
        <v>1</v>
      </c>
      <c r="I25" s="7">
        <v>951900</v>
      </c>
      <c r="J25" s="7">
        <v>5</v>
      </c>
      <c r="K25" s="7">
        <v>656200</v>
      </c>
      <c r="L25" s="7">
        <v>65</v>
      </c>
      <c r="M25" s="7">
        <v>149597500</v>
      </c>
      <c r="N25" s="7">
        <v>43</v>
      </c>
      <c r="O25" s="7">
        <v>66594200</v>
      </c>
      <c r="P25" s="7">
        <v>22</v>
      </c>
      <c r="Q25" s="7">
        <v>83003300</v>
      </c>
      <c r="R25" s="7"/>
      <c r="S25" s="7"/>
      <c r="T25" s="8">
        <v>2380</v>
      </c>
      <c r="U25" s="8">
        <v>1302843200</v>
      </c>
      <c r="V25" s="9">
        <f t="shared" si="0"/>
        <v>0.8669313390897692</v>
      </c>
      <c r="W25" s="8">
        <f t="shared" si="1"/>
        <v>2099</v>
      </c>
      <c r="X25" s="8">
        <f t="shared" si="2"/>
        <v>1129475600</v>
      </c>
      <c r="Y25" s="7">
        <f t="shared" si="3"/>
        <v>538101.7627441639</v>
      </c>
      <c r="Z25" s="9">
        <f t="shared" si="4"/>
        <v>0</v>
      </c>
      <c r="AA25" s="7">
        <v>534926.3082778306</v>
      </c>
      <c r="AB25" s="20">
        <f t="shared" si="5"/>
        <v>0.005936246576760238</v>
      </c>
      <c r="AC25" s="10">
        <v>532395.0166112956</v>
      </c>
      <c r="AD25" s="11">
        <f t="shared" si="6"/>
        <v>0.01071900741894951</v>
      </c>
      <c r="AE25" s="10">
        <v>528021.1675367821</v>
      </c>
      <c r="AF25" s="11">
        <v>0.008283472980671464</v>
      </c>
      <c r="AG25" s="10">
        <v>524654.8861480076</v>
      </c>
      <c r="AH25" s="12">
        <v>0.014752803543136206</v>
      </c>
      <c r="AI25" s="10">
        <v>522858.4163110479</v>
      </c>
      <c r="AJ25" s="17">
        <f t="shared" si="7"/>
        <v>537904.528122021</v>
      </c>
    </row>
    <row r="26" spans="1:36" ht="12.75">
      <c r="A26" s="18" t="s">
        <v>77</v>
      </c>
      <c r="B26" s="18" t="s">
        <v>78</v>
      </c>
      <c r="C26" t="s">
        <v>76</v>
      </c>
      <c r="D26" s="7">
        <v>67</v>
      </c>
      <c r="E26" s="7">
        <v>103196900</v>
      </c>
      <c r="F26" s="7">
        <v>652</v>
      </c>
      <c r="G26" s="7">
        <v>1677906300</v>
      </c>
      <c r="H26" s="7"/>
      <c r="I26" s="7"/>
      <c r="J26" s="7"/>
      <c r="K26" s="7"/>
      <c r="L26" s="7">
        <v>19</v>
      </c>
      <c r="M26" s="7">
        <v>93971900</v>
      </c>
      <c r="N26" s="7">
        <v>19</v>
      </c>
      <c r="O26" s="7">
        <v>93971900</v>
      </c>
      <c r="P26" s="7"/>
      <c r="Q26" s="7"/>
      <c r="R26" s="7"/>
      <c r="S26" s="7"/>
      <c r="T26" s="8">
        <v>738</v>
      </c>
      <c r="U26" s="8">
        <v>1875075100</v>
      </c>
      <c r="V26" s="9">
        <f t="shared" si="0"/>
        <v>0.8948475183740641</v>
      </c>
      <c r="W26" s="8">
        <f t="shared" si="1"/>
        <v>652</v>
      </c>
      <c r="X26" s="8">
        <f t="shared" si="2"/>
        <v>1677906300</v>
      </c>
      <c r="Y26" s="7">
        <f t="shared" si="3"/>
        <v>2573475.920245399</v>
      </c>
      <c r="Z26" s="9">
        <f t="shared" si="4"/>
        <v>0</v>
      </c>
      <c r="AA26" s="7">
        <v>2542440.40247678</v>
      </c>
      <c r="AB26" s="20">
        <f t="shared" si="5"/>
        <v>0.012206979458942143</v>
      </c>
      <c r="AC26" s="10">
        <v>2481382.2256568777</v>
      </c>
      <c r="AD26" s="11">
        <f t="shared" si="6"/>
        <v>0.037113868889804655</v>
      </c>
      <c r="AE26" s="10">
        <v>2448474.92211838</v>
      </c>
      <c r="AF26" s="11">
        <v>0.013439918555517277</v>
      </c>
      <c r="AG26" s="10">
        <v>2430009.84375</v>
      </c>
      <c r="AH26" s="12">
        <v>0.021140812264200417</v>
      </c>
      <c r="AI26" s="10">
        <v>1098643.0379746836</v>
      </c>
      <c r="AJ26" s="17">
        <f t="shared" si="7"/>
        <v>2573475.920245399</v>
      </c>
    </row>
    <row r="27" spans="1:36" ht="12.75">
      <c r="A27" s="18" t="s">
        <v>79</v>
      </c>
      <c r="B27" s="18" t="s">
        <v>80</v>
      </c>
      <c r="C27" t="s">
        <v>76</v>
      </c>
      <c r="D27" s="7">
        <v>50</v>
      </c>
      <c r="E27" s="7">
        <v>8620900</v>
      </c>
      <c r="F27" s="7">
        <v>6967</v>
      </c>
      <c r="G27" s="7">
        <v>2213976600</v>
      </c>
      <c r="H27" s="7"/>
      <c r="I27" s="7"/>
      <c r="J27" s="7"/>
      <c r="K27" s="7"/>
      <c r="L27" s="7">
        <v>369</v>
      </c>
      <c r="M27" s="7">
        <v>445397800</v>
      </c>
      <c r="N27" s="7">
        <v>277</v>
      </c>
      <c r="O27" s="7">
        <v>286764300</v>
      </c>
      <c r="P27" s="7">
        <v>50</v>
      </c>
      <c r="Q27" s="7">
        <v>46701500</v>
      </c>
      <c r="R27" s="7">
        <v>42</v>
      </c>
      <c r="S27" s="7">
        <v>111932000</v>
      </c>
      <c r="T27" s="8">
        <v>7386</v>
      </c>
      <c r="U27" s="8">
        <v>2667995300</v>
      </c>
      <c r="V27" s="9">
        <f t="shared" si="0"/>
        <v>0.8298277736846088</v>
      </c>
      <c r="W27" s="8">
        <f t="shared" si="1"/>
        <v>6967</v>
      </c>
      <c r="X27" s="8">
        <f t="shared" si="2"/>
        <v>2325908600</v>
      </c>
      <c r="Y27" s="7">
        <f t="shared" si="3"/>
        <v>317780.4794028994</v>
      </c>
      <c r="Z27" s="9">
        <f t="shared" si="4"/>
        <v>0.04195359714464265</v>
      </c>
      <c r="AA27" s="7">
        <v>301962.8146075477</v>
      </c>
      <c r="AB27" s="20">
        <f t="shared" si="5"/>
        <v>0.052382823414563275</v>
      </c>
      <c r="AC27" s="10">
        <v>302476.404159395</v>
      </c>
      <c r="AD27" s="11">
        <f t="shared" si="6"/>
        <v>0.05059593089925662</v>
      </c>
      <c r="AE27" s="10">
        <v>302143.385007278</v>
      </c>
      <c r="AF27" s="11">
        <v>0.0011021891215953585</v>
      </c>
      <c r="AG27" s="10">
        <v>304917.9371544952</v>
      </c>
      <c r="AH27" s="12">
        <v>-0.00800718061352724</v>
      </c>
      <c r="AI27" s="10">
        <v>151574.31844547563</v>
      </c>
      <c r="AJ27" s="17">
        <f t="shared" si="7"/>
        <v>317780.4794028994</v>
      </c>
    </row>
    <row r="28" spans="1:36" ht="12.75">
      <c r="A28" s="18" t="s">
        <v>81</v>
      </c>
      <c r="B28" s="18" t="s">
        <v>82</v>
      </c>
      <c r="C28" t="s">
        <v>76</v>
      </c>
      <c r="D28" s="7">
        <v>52</v>
      </c>
      <c r="E28" s="7">
        <v>4376300</v>
      </c>
      <c r="F28" s="7">
        <v>2023</v>
      </c>
      <c r="G28" s="7">
        <v>689536400</v>
      </c>
      <c r="H28" s="7"/>
      <c r="I28" s="7"/>
      <c r="J28" s="7"/>
      <c r="K28" s="7"/>
      <c r="L28" s="7">
        <v>130</v>
      </c>
      <c r="M28" s="7">
        <v>139973500</v>
      </c>
      <c r="N28" s="7">
        <v>92</v>
      </c>
      <c r="O28" s="7">
        <v>70184800</v>
      </c>
      <c r="P28" s="7">
        <v>13</v>
      </c>
      <c r="Q28" s="7">
        <v>24655100</v>
      </c>
      <c r="R28" s="7">
        <v>25</v>
      </c>
      <c r="S28" s="7">
        <v>45133600</v>
      </c>
      <c r="T28" s="8">
        <v>2205</v>
      </c>
      <c r="U28" s="8">
        <v>833886200</v>
      </c>
      <c r="V28" s="9">
        <f t="shared" si="0"/>
        <v>0.8268950847249901</v>
      </c>
      <c r="W28" s="8">
        <f t="shared" si="1"/>
        <v>2023</v>
      </c>
      <c r="X28" s="8">
        <f t="shared" si="2"/>
        <v>734670000</v>
      </c>
      <c r="Y28" s="7">
        <f t="shared" si="3"/>
        <v>340848.4429065744</v>
      </c>
      <c r="Z28" s="9">
        <f t="shared" si="4"/>
        <v>0.05412441170030155</v>
      </c>
      <c r="AA28" s="7">
        <v>196091.97576656775</v>
      </c>
      <c r="AB28" s="20">
        <f t="shared" si="5"/>
        <v>0.7382069897257192</v>
      </c>
      <c r="AC28" s="10">
        <v>195638.7308263236</v>
      </c>
      <c r="AD28" s="11">
        <f t="shared" si="6"/>
        <v>0.7422339710901077</v>
      </c>
      <c r="AE28" s="10">
        <v>195520.21803766105</v>
      </c>
      <c r="AF28" s="11">
        <v>0.0006061408372596717</v>
      </c>
      <c r="AG28" s="10">
        <v>195073.1813676908</v>
      </c>
      <c r="AH28" s="12">
        <v>0.0028991656088634865</v>
      </c>
      <c r="AI28" s="10">
        <v>195082.25086762517</v>
      </c>
      <c r="AJ28" s="17">
        <f t="shared" si="7"/>
        <v>340848.4429065744</v>
      </c>
    </row>
    <row r="29" spans="1:36" ht="12.75">
      <c r="A29" s="18" t="s">
        <v>83</v>
      </c>
      <c r="B29" s="18" t="s">
        <v>84</v>
      </c>
      <c r="C29" t="s">
        <v>76</v>
      </c>
      <c r="D29" s="7">
        <v>91</v>
      </c>
      <c r="E29" s="7">
        <v>17166930</v>
      </c>
      <c r="F29" s="7">
        <v>1550</v>
      </c>
      <c r="G29" s="7">
        <v>245689007</v>
      </c>
      <c r="H29" s="7"/>
      <c r="I29" s="7"/>
      <c r="J29" s="7"/>
      <c r="K29" s="7"/>
      <c r="L29" s="7">
        <v>451</v>
      </c>
      <c r="M29" s="7">
        <v>700080998</v>
      </c>
      <c r="N29" s="7">
        <v>144</v>
      </c>
      <c r="O29" s="7">
        <v>192848910</v>
      </c>
      <c r="P29" s="7">
        <v>292</v>
      </c>
      <c r="Q29" s="7">
        <v>501540188</v>
      </c>
      <c r="R29" s="7">
        <v>15</v>
      </c>
      <c r="S29" s="7">
        <v>5691900</v>
      </c>
      <c r="T29" s="8">
        <v>2092</v>
      </c>
      <c r="U29" s="8">
        <v>962936935</v>
      </c>
      <c r="V29" s="9">
        <f t="shared" si="0"/>
        <v>0.2551454805293142</v>
      </c>
      <c r="W29" s="8">
        <f t="shared" si="1"/>
        <v>1550</v>
      </c>
      <c r="X29" s="8">
        <f t="shared" si="2"/>
        <v>251380907</v>
      </c>
      <c r="Y29" s="7">
        <f t="shared" si="3"/>
        <v>158509.03677419355</v>
      </c>
      <c r="Z29" s="9">
        <f t="shared" si="4"/>
        <v>0.005910978998847936</v>
      </c>
      <c r="AA29" s="7">
        <v>157253.4371761658</v>
      </c>
      <c r="AB29" s="20">
        <f t="shared" si="5"/>
        <v>0.00798456059577973</v>
      </c>
      <c r="AC29" s="10">
        <v>156563.7173350582</v>
      </c>
      <c r="AD29" s="11">
        <f t="shared" si="6"/>
        <v>0.012425097412398656</v>
      </c>
      <c r="AE29" s="10">
        <v>155578.41807542264</v>
      </c>
      <c r="AF29" s="11">
        <v>0.006333135866942031</v>
      </c>
      <c r="AG29" s="10">
        <v>154760.55143229166</v>
      </c>
      <c r="AH29" s="12">
        <v>0.011651327719360297</v>
      </c>
      <c r="AI29" s="10">
        <v>154196.35397653194</v>
      </c>
      <c r="AJ29" s="17">
        <f t="shared" si="7"/>
        <v>158509.03677419355</v>
      </c>
    </row>
    <row r="30" spans="1:36" ht="12.75">
      <c r="A30" s="18" t="s">
        <v>85</v>
      </c>
      <c r="B30" s="18" t="s">
        <v>86</v>
      </c>
      <c r="C30" t="s">
        <v>76</v>
      </c>
      <c r="D30" s="7">
        <v>99</v>
      </c>
      <c r="E30" s="7">
        <v>7248200</v>
      </c>
      <c r="F30" s="7">
        <v>6434</v>
      </c>
      <c r="G30" s="7">
        <v>2124563400</v>
      </c>
      <c r="H30" s="7"/>
      <c r="I30" s="7"/>
      <c r="J30" s="7"/>
      <c r="K30" s="7"/>
      <c r="L30" s="7">
        <v>399</v>
      </c>
      <c r="M30" s="7">
        <v>343051800</v>
      </c>
      <c r="N30" s="7">
        <v>235</v>
      </c>
      <c r="O30" s="7">
        <v>135464800</v>
      </c>
      <c r="P30" s="7">
        <v>7</v>
      </c>
      <c r="Q30" s="7">
        <v>5502700</v>
      </c>
      <c r="R30" s="7">
        <v>157</v>
      </c>
      <c r="S30" s="7">
        <v>202084300</v>
      </c>
      <c r="T30" s="8">
        <v>6932</v>
      </c>
      <c r="U30" s="8">
        <v>2474863400</v>
      </c>
      <c r="V30" s="9">
        <f t="shared" si="0"/>
        <v>0.8584568344256899</v>
      </c>
      <c r="W30" s="8">
        <f t="shared" si="1"/>
        <v>6434</v>
      </c>
      <c r="X30" s="8">
        <f t="shared" si="2"/>
        <v>2326647700</v>
      </c>
      <c r="Y30" s="7">
        <f t="shared" si="3"/>
        <v>330208.7970158533</v>
      </c>
      <c r="Z30" s="9">
        <f t="shared" si="4"/>
        <v>0.0816547289034215</v>
      </c>
      <c r="AA30" s="7">
        <v>332228.8622376519</v>
      </c>
      <c r="AB30" s="20">
        <f t="shared" si="5"/>
        <v>-0.006080342352536491</v>
      </c>
      <c r="AC30" s="10">
        <v>331615.6542426646</v>
      </c>
      <c r="AD30" s="11">
        <f t="shared" si="6"/>
        <v>-0.004242433096303117</v>
      </c>
      <c r="AE30" s="10">
        <v>329122.51920614595</v>
      </c>
      <c r="AF30" s="11">
        <v>0.007575097087042674</v>
      </c>
      <c r="AG30" s="10">
        <v>327305.85585585586</v>
      </c>
      <c r="AH30" s="12">
        <v>0.013167495508258596</v>
      </c>
      <c r="AI30" s="10">
        <v>327105.5447470817</v>
      </c>
      <c r="AJ30" s="17">
        <f t="shared" si="7"/>
        <v>330208.7970158533</v>
      </c>
    </row>
    <row r="31" spans="1:36" ht="12.75">
      <c r="A31" s="18" t="s">
        <v>87</v>
      </c>
      <c r="B31" s="18" t="s">
        <v>88</v>
      </c>
      <c r="C31" t="s">
        <v>76</v>
      </c>
      <c r="D31" s="7">
        <v>77</v>
      </c>
      <c r="E31" s="7">
        <v>25624300</v>
      </c>
      <c r="F31" s="7">
        <v>2686</v>
      </c>
      <c r="G31" s="7">
        <v>1780304800</v>
      </c>
      <c r="H31" s="7">
        <v>5</v>
      </c>
      <c r="I31" s="7">
        <v>5471800</v>
      </c>
      <c r="J31" s="7">
        <v>5</v>
      </c>
      <c r="K31" s="7">
        <v>31500</v>
      </c>
      <c r="L31" s="7">
        <v>170</v>
      </c>
      <c r="M31" s="7">
        <v>251154200</v>
      </c>
      <c r="N31" s="7">
        <v>161</v>
      </c>
      <c r="O31" s="7">
        <v>228504900</v>
      </c>
      <c r="P31" s="7">
        <v>8</v>
      </c>
      <c r="Q31" s="7">
        <v>21689700</v>
      </c>
      <c r="R31" s="7">
        <v>1</v>
      </c>
      <c r="S31" s="7">
        <v>959600</v>
      </c>
      <c r="T31" s="8">
        <v>2943</v>
      </c>
      <c r="U31" s="8">
        <v>2062586600</v>
      </c>
      <c r="V31" s="9">
        <f t="shared" si="0"/>
        <v>0.8657947259038723</v>
      </c>
      <c r="W31" s="8">
        <f t="shared" si="1"/>
        <v>2691</v>
      </c>
      <c r="X31" s="8">
        <f t="shared" si="2"/>
        <v>1786736200</v>
      </c>
      <c r="Y31" s="7">
        <f t="shared" si="3"/>
        <v>663610.7766629505</v>
      </c>
      <c r="Z31" s="9">
        <f t="shared" si="4"/>
        <v>0.00046524107157488564</v>
      </c>
      <c r="AA31" s="7">
        <v>784174.7576435496</v>
      </c>
      <c r="AB31" s="20">
        <f t="shared" si="5"/>
        <v>-0.15374631713840756</v>
      </c>
      <c r="AC31" s="10">
        <v>780971.5404699739</v>
      </c>
      <c r="AD31" s="11">
        <f t="shared" si="6"/>
        <v>-0.15027534004171</v>
      </c>
      <c r="AE31" s="10">
        <v>776252.8210838902</v>
      </c>
      <c r="AF31" s="11">
        <v>0.006078843461715184</v>
      </c>
      <c r="AG31" s="10">
        <v>371355.07031828276</v>
      </c>
      <c r="AH31" s="12">
        <v>1.1030318498159057</v>
      </c>
      <c r="AI31" s="10">
        <v>366156.71973343205</v>
      </c>
      <c r="AJ31" s="17">
        <f t="shared" si="7"/>
        <v>662808.9352196575</v>
      </c>
    </row>
    <row r="32" spans="1:36" ht="12.75">
      <c r="A32" s="18" t="s">
        <v>89</v>
      </c>
      <c r="B32" s="18" t="s">
        <v>90</v>
      </c>
      <c r="C32" t="s">
        <v>76</v>
      </c>
      <c r="D32" s="7">
        <v>95</v>
      </c>
      <c r="E32" s="7">
        <v>30045300</v>
      </c>
      <c r="F32" s="7">
        <v>2715</v>
      </c>
      <c r="G32" s="7">
        <v>1622233700</v>
      </c>
      <c r="H32" s="7"/>
      <c r="I32" s="7"/>
      <c r="J32" s="7"/>
      <c r="K32" s="7"/>
      <c r="L32" s="7">
        <v>91</v>
      </c>
      <c r="M32" s="7">
        <v>133315200</v>
      </c>
      <c r="N32" s="7">
        <v>84</v>
      </c>
      <c r="O32" s="7">
        <v>124276900</v>
      </c>
      <c r="P32" s="7">
        <v>2</v>
      </c>
      <c r="Q32" s="7">
        <v>3985100</v>
      </c>
      <c r="R32" s="7">
        <v>5</v>
      </c>
      <c r="S32" s="7">
        <v>5053200</v>
      </c>
      <c r="T32" s="8">
        <v>2901</v>
      </c>
      <c r="U32" s="8">
        <v>1785594200</v>
      </c>
      <c r="V32" s="9">
        <f t="shared" si="0"/>
        <v>0.9085119676127981</v>
      </c>
      <c r="W32" s="8">
        <f t="shared" si="1"/>
        <v>2715</v>
      </c>
      <c r="X32" s="8">
        <f t="shared" si="2"/>
        <v>1627286900</v>
      </c>
      <c r="Y32" s="7">
        <f t="shared" si="3"/>
        <v>597507.8084714549</v>
      </c>
      <c r="Z32" s="9">
        <f t="shared" si="4"/>
        <v>0.002829982310650427</v>
      </c>
      <c r="AA32" s="7">
        <v>597936.7083946981</v>
      </c>
      <c r="AB32" s="20">
        <f t="shared" si="5"/>
        <v>-0.000717299870072693</v>
      </c>
      <c r="AC32" s="10">
        <v>595755.0553505535</v>
      </c>
      <c r="AD32" s="11">
        <f t="shared" si="6"/>
        <v>0.0029420700758805303</v>
      </c>
      <c r="AE32" s="10">
        <v>600627.786201668</v>
      </c>
      <c r="AF32" s="11">
        <v>-0.008112729652301528</v>
      </c>
      <c r="AG32" s="10">
        <v>585053.7086344617</v>
      </c>
      <c r="AH32" s="12">
        <v>0.018291221059121388</v>
      </c>
      <c r="AI32" s="10">
        <v>587438.1588999236</v>
      </c>
      <c r="AJ32" s="17">
        <f t="shared" si="7"/>
        <v>597507.8084714549</v>
      </c>
    </row>
    <row r="33" spans="1:36" ht="12.75">
      <c r="A33" s="18" t="s">
        <v>91</v>
      </c>
      <c r="B33" s="18" t="s">
        <v>92</v>
      </c>
      <c r="C33" t="s">
        <v>76</v>
      </c>
      <c r="D33" s="7">
        <v>50</v>
      </c>
      <c r="E33" s="7">
        <v>15953300</v>
      </c>
      <c r="F33" s="7">
        <v>1626</v>
      </c>
      <c r="G33" s="7">
        <v>1141824700</v>
      </c>
      <c r="H33" s="7"/>
      <c r="I33" s="7"/>
      <c r="J33" s="7"/>
      <c r="K33" s="7"/>
      <c r="L33" s="7">
        <v>9</v>
      </c>
      <c r="M33" s="7">
        <v>38379400</v>
      </c>
      <c r="N33" s="7">
        <v>8</v>
      </c>
      <c r="O33" s="7">
        <v>37029400</v>
      </c>
      <c r="P33" s="7"/>
      <c r="Q33" s="7"/>
      <c r="R33" s="7">
        <v>1</v>
      </c>
      <c r="S33" s="7">
        <v>1350000</v>
      </c>
      <c r="T33" s="8">
        <v>1685</v>
      </c>
      <c r="U33" s="8">
        <v>1196157400</v>
      </c>
      <c r="V33" s="9">
        <f t="shared" si="0"/>
        <v>0.9545772989407582</v>
      </c>
      <c r="W33" s="8">
        <f t="shared" si="1"/>
        <v>1626</v>
      </c>
      <c r="X33" s="8">
        <f t="shared" si="2"/>
        <v>1143174700</v>
      </c>
      <c r="Y33" s="7">
        <f t="shared" si="3"/>
        <v>702229.212792128</v>
      </c>
      <c r="Z33" s="9">
        <f t="shared" si="4"/>
        <v>0.0011286140101628766</v>
      </c>
      <c r="AA33" s="7">
        <v>690795.905707196</v>
      </c>
      <c r="AB33" s="20">
        <f t="shared" si="5"/>
        <v>0.016550919005849127</v>
      </c>
      <c r="AC33" s="10">
        <v>673903.3104309806</v>
      </c>
      <c r="AD33" s="11">
        <f t="shared" si="6"/>
        <v>0.04203259120812466</v>
      </c>
      <c r="AE33" s="10">
        <v>664307.8271759549</v>
      </c>
      <c r="AF33" s="11">
        <v>0.014444332676038372</v>
      </c>
      <c r="AG33" s="10">
        <v>655468.4769038701</v>
      </c>
      <c r="AH33" s="12">
        <v>0.028124668350472237</v>
      </c>
      <c r="AI33" s="10">
        <v>650551.4357053683</v>
      </c>
      <c r="AJ33" s="17">
        <f t="shared" si="7"/>
        <v>702229.212792128</v>
      </c>
    </row>
    <row r="34" spans="1:36" ht="12.75">
      <c r="A34" s="18" t="s">
        <v>93</v>
      </c>
      <c r="B34" s="18" t="s">
        <v>94</v>
      </c>
      <c r="C34" t="s">
        <v>76</v>
      </c>
      <c r="D34" s="7">
        <v>15</v>
      </c>
      <c r="E34" s="7">
        <v>1141800</v>
      </c>
      <c r="F34" s="7">
        <v>4978</v>
      </c>
      <c r="G34" s="7">
        <v>1910674700</v>
      </c>
      <c r="H34" s="7"/>
      <c r="I34" s="7"/>
      <c r="J34" s="7">
        <v>1</v>
      </c>
      <c r="K34" s="7">
        <v>10500</v>
      </c>
      <c r="L34" s="7">
        <v>180</v>
      </c>
      <c r="M34" s="7">
        <v>171521400</v>
      </c>
      <c r="N34" s="7">
        <v>144</v>
      </c>
      <c r="O34" s="7">
        <v>99463500</v>
      </c>
      <c r="P34" s="7">
        <v>11</v>
      </c>
      <c r="Q34" s="7">
        <v>6762200</v>
      </c>
      <c r="R34" s="7">
        <v>25</v>
      </c>
      <c r="S34" s="7">
        <v>65295700</v>
      </c>
      <c r="T34" s="8">
        <v>5174</v>
      </c>
      <c r="U34" s="8">
        <v>2083348400</v>
      </c>
      <c r="V34" s="9">
        <f t="shared" si="0"/>
        <v>0.9171172234082403</v>
      </c>
      <c r="W34" s="8">
        <f t="shared" si="1"/>
        <v>4978</v>
      </c>
      <c r="X34" s="8">
        <f t="shared" si="2"/>
        <v>1975970400</v>
      </c>
      <c r="Y34" s="7">
        <f t="shared" si="3"/>
        <v>383823.76456408197</v>
      </c>
      <c r="Z34" s="9">
        <f t="shared" si="4"/>
        <v>0.031341709336758075</v>
      </c>
      <c r="AA34" s="7">
        <v>383361.9449467551</v>
      </c>
      <c r="AB34" s="20">
        <f t="shared" si="5"/>
        <v>0.0012046569134321278</v>
      </c>
      <c r="AC34" s="10">
        <v>382704.30150753766</v>
      </c>
      <c r="AD34" s="11">
        <f t="shared" si="6"/>
        <v>0.0029251384218430556</v>
      </c>
      <c r="AE34" s="10">
        <v>382313.43133306486</v>
      </c>
      <c r="AF34" s="11">
        <v>0.0010223814871214477</v>
      </c>
      <c r="AG34" s="10">
        <v>382099.45652173914</v>
      </c>
      <c r="AH34" s="12">
        <v>0.0015829517039999065</v>
      </c>
      <c r="AI34" s="10">
        <v>177147.63321241434</v>
      </c>
      <c r="AJ34" s="17">
        <f t="shared" si="7"/>
        <v>383823.76456408197</v>
      </c>
    </row>
    <row r="35" spans="1:36" ht="12.75">
      <c r="A35" s="18" t="s">
        <v>95</v>
      </c>
      <c r="B35" s="18" t="s">
        <v>96</v>
      </c>
      <c r="C35" t="s">
        <v>76</v>
      </c>
      <c r="D35" s="7">
        <v>60</v>
      </c>
      <c r="E35" s="7">
        <v>20420400</v>
      </c>
      <c r="F35" s="7">
        <v>4708</v>
      </c>
      <c r="G35" s="7">
        <v>1574061200</v>
      </c>
      <c r="H35" s="7"/>
      <c r="I35" s="7"/>
      <c r="J35" s="7"/>
      <c r="K35" s="7"/>
      <c r="L35" s="7">
        <v>299</v>
      </c>
      <c r="M35" s="7">
        <v>470802900</v>
      </c>
      <c r="N35" s="7">
        <v>220</v>
      </c>
      <c r="O35" s="7">
        <v>288186500</v>
      </c>
      <c r="P35" s="7">
        <v>59</v>
      </c>
      <c r="Q35" s="7">
        <v>119348700</v>
      </c>
      <c r="R35" s="7">
        <v>20</v>
      </c>
      <c r="S35" s="7">
        <v>63267700</v>
      </c>
      <c r="T35" s="8">
        <v>5067</v>
      </c>
      <c r="U35" s="8">
        <v>2065284500</v>
      </c>
      <c r="V35" s="9">
        <f t="shared" si="0"/>
        <v>0.7621522361689153</v>
      </c>
      <c r="W35" s="8">
        <f t="shared" si="1"/>
        <v>4708</v>
      </c>
      <c r="X35" s="8">
        <f t="shared" si="2"/>
        <v>1637328900</v>
      </c>
      <c r="Y35" s="7">
        <f t="shared" si="3"/>
        <v>334337.5531011045</v>
      </c>
      <c r="Z35" s="9">
        <f t="shared" si="4"/>
        <v>0.030633890875567022</v>
      </c>
      <c r="AA35" s="7">
        <v>334045.5698924731</v>
      </c>
      <c r="AB35" s="20">
        <f t="shared" si="5"/>
        <v>0.0008740819664975215</v>
      </c>
      <c r="AC35" s="10">
        <v>331087.4029335634</v>
      </c>
      <c r="AD35" s="11">
        <f t="shared" si="6"/>
        <v>0.009816592654216125</v>
      </c>
      <c r="AE35" s="10">
        <v>330259.9220947847</v>
      </c>
      <c r="AF35" s="11">
        <v>0.002505544219625997</v>
      </c>
      <c r="AG35" s="10">
        <v>330100.43252595153</v>
      </c>
      <c r="AH35" s="12">
        <v>0.002989909465005843</v>
      </c>
      <c r="AI35" s="10">
        <v>182701.44739684596</v>
      </c>
      <c r="AJ35" s="17">
        <f t="shared" si="7"/>
        <v>334337.5531011045</v>
      </c>
    </row>
    <row r="36" spans="1:36" ht="12.75">
      <c r="A36" s="18" t="s">
        <v>97</v>
      </c>
      <c r="B36" s="18" t="s">
        <v>98</v>
      </c>
      <c r="C36" t="s">
        <v>76</v>
      </c>
      <c r="D36" s="7">
        <v>98</v>
      </c>
      <c r="E36" s="7">
        <v>21340200</v>
      </c>
      <c r="F36" s="7">
        <v>1918</v>
      </c>
      <c r="G36" s="7">
        <v>281850450</v>
      </c>
      <c r="H36" s="7"/>
      <c r="I36" s="7"/>
      <c r="J36" s="7"/>
      <c r="K36" s="7"/>
      <c r="L36" s="7">
        <v>293</v>
      </c>
      <c r="M36" s="7">
        <v>595876500</v>
      </c>
      <c r="N36" s="7">
        <v>165</v>
      </c>
      <c r="O36" s="7">
        <v>248793300</v>
      </c>
      <c r="P36" s="7">
        <v>92</v>
      </c>
      <c r="Q36" s="7">
        <v>287310100</v>
      </c>
      <c r="R36" s="7">
        <v>36</v>
      </c>
      <c r="S36" s="7">
        <v>59773100</v>
      </c>
      <c r="T36" s="8">
        <v>2309</v>
      </c>
      <c r="U36" s="8">
        <v>899067150</v>
      </c>
      <c r="V36" s="9">
        <f t="shared" si="0"/>
        <v>0.31349210122959115</v>
      </c>
      <c r="W36" s="8">
        <f t="shared" si="1"/>
        <v>1918</v>
      </c>
      <c r="X36" s="8">
        <f t="shared" si="2"/>
        <v>341623550</v>
      </c>
      <c r="Y36" s="7">
        <f t="shared" si="3"/>
        <v>146950.18248175184</v>
      </c>
      <c r="Z36" s="9">
        <f t="shared" si="4"/>
        <v>0.06648346566772015</v>
      </c>
      <c r="AA36" s="7">
        <v>146108.06468440272</v>
      </c>
      <c r="AB36" s="20">
        <f t="shared" si="5"/>
        <v>0.005763664032975254</v>
      </c>
      <c r="AC36" s="10">
        <v>145859.9478079332</v>
      </c>
      <c r="AD36" s="11">
        <f t="shared" si="6"/>
        <v>0.007474530809885115</v>
      </c>
      <c r="AE36" s="10">
        <v>144095.7225433526</v>
      </c>
      <c r="AF36" s="11">
        <v>0.0122434256440181</v>
      </c>
      <c r="AG36" s="10">
        <v>143239.61154855642</v>
      </c>
      <c r="AH36" s="12">
        <v>0.018293377307076267</v>
      </c>
      <c r="AI36" s="10">
        <v>142100.1893740137</v>
      </c>
      <c r="AJ36" s="17">
        <f t="shared" si="7"/>
        <v>146950.18248175184</v>
      </c>
    </row>
    <row r="37" spans="1:36" ht="12.75">
      <c r="A37" s="18" t="s">
        <v>99</v>
      </c>
      <c r="B37" s="18" t="s">
        <v>100</v>
      </c>
      <c r="C37" t="s">
        <v>76</v>
      </c>
      <c r="D37" s="7">
        <v>173</v>
      </c>
      <c r="E37" s="7">
        <v>49105400</v>
      </c>
      <c r="F37" s="7">
        <v>3308</v>
      </c>
      <c r="G37" s="7">
        <v>1786728700</v>
      </c>
      <c r="H37" s="7"/>
      <c r="I37" s="7"/>
      <c r="J37" s="7"/>
      <c r="K37" s="7"/>
      <c r="L37" s="7">
        <v>168</v>
      </c>
      <c r="M37" s="7">
        <v>1171929800</v>
      </c>
      <c r="N37" s="7">
        <v>111</v>
      </c>
      <c r="O37" s="7">
        <v>618395300</v>
      </c>
      <c r="P37" s="7">
        <v>12</v>
      </c>
      <c r="Q37" s="7">
        <v>42425700</v>
      </c>
      <c r="R37" s="7">
        <v>45</v>
      </c>
      <c r="S37" s="7">
        <v>511108800</v>
      </c>
      <c r="T37" s="8">
        <v>3649</v>
      </c>
      <c r="U37" s="8">
        <v>3007763900</v>
      </c>
      <c r="V37" s="9">
        <f t="shared" si="0"/>
        <v>0.5940388805118646</v>
      </c>
      <c r="W37" s="8">
        <f t="shared" si="1"/>
        <v>3308</v>
      </c>
      <c r="X37" s="8">
        <f t="shared" si="2"/>
        <v>2297837500</v>
      </c>
      <c r="Y37" s="7">
        <f t="shared" si="3"/>
        <v>540123.5489721886</v>
      </c>
      <c r="Z37" s="9">
        <f t="shared" si="4"/>
        <v>0.16992982727134934</v>
      </c>
      <c r="AA37" s="7">
        <v>550631.8110728809</v>
      </c>
      <c r="AB37" s="20">
        <f t="shared" si="5"/>
        <v>-0.019084008387051574</v>
      </c>
      <c r="AC37" s="10">
        <v>213688.8485288776</v>
      </c>
      <c r="AD37" s="11">
        <f t="shared" si="6"/>
        <v>1.5276169191355677</v>
      </c>
      <c r="AE37" s="10">
        <v>212140.46391752578</v>
      </c>
      <c r="AF37" s="11">
        <v>0.007298865019705959</v>
      </c>
      <c r="AG37" s="10">
        <v>205945.6867826731</v>
      </c>
      <c r="AH37" s="12">
        <v>0.03759807678990425</v>
      </c>
      <c r="AI37" s="10">
        <v>206807.5905021409</v>
      </c>
      <c r="AJ37" s="17">
        <f t="shared" si="7"/>
        <v>540123.5489721886</v>
      </c>
    </row>
    <row r="38" spans="1:36" ht="12.75">
      <c r="A38" s="18" t="s">
        <v>101</v>
      </c>
      <c r="B38" s="18" t="s">
        <v>102</v>
      </c>
      <c r="C38" t="s">
        <v>76</v>
      </c>
      <c r="D38" s="7">
        <v>77</v>
      </c>
      <c r="E38" s="7">
        <v>15362000</v>
      </c>
      <c r="F38" s="7">
        <v>2315</v>
      </c>
      <c r="G38" s="7">
        <v>1201741800</v>
      </c>
      <c r="H38" s="7">
        <v>1</v>
      </c>
      <c r="I38" s="7">
        <v>276700</v>
      </c>
      <c r="J38" s="7">
        <v>1</v>
      </c>
      <c r="K38" s="7">
        <v>5100</v>
      </c>
      <c r="L38" s="7">
        <v>141</v>
      </c>
      <c r="M38" s="7">
        <v>181587800</v>
      </c>
      <c r="N38" s="7">
        <v>131</v>
      </c>
      <c r="O38" s="7">
        <v>176701800</v>
      </c>
      <c r="P38" s="7">
        <v>10</v>
      </c>
      <c r="Q38" s="7">
        <v>4886000</v>
      </c>
      <c r="R38" s="7"/>
      <c r="S38" s="7"/>
      <c r="T38" s="8">
        <v>2535</v>
      </c>
      <c r="U38" s="8">
        <v>1398973400</v>
      </c>
      <c r="V38" s="9">
        <f t="shared" si="0"/>
        <v>0.8592146927168165</v>
      </c>
      <c r="W38" s="8">
        <f t="shared" si="1"/>
        <v>2316</v>
      </c>
      <c r="X38" s="8">
        <f t="shared" si="2"/>
        <v>1202018500</v>
      </c>
      <c r="Y38" s="7">
        <f t="shared" si="3"/>
        <v>519006.26079447323</v>
      </c>
      <c r="Z38" s="9">
        <f t="shared" si="4"/>
        <v>0</v>
      </c>
      <c r="AA38" s="7">
        <v>517504.984828782</v>
      </c>
      <c r="AB38" s="20">
        <f t="shared" si="5"/>
        <v>0.002900988414996533</v>
      </c>
      <c r="AC38" s="10">
        <v>518855.25274725276</v>
      </c>
      <c r="AD38" s="11">
        <f t="shared" si="6"/>
        <v>0.0002910407987987192</v>
      </c>
      <c r="AE38" s="10">
        <v>241685.94298245615</v>
      </c>
      <c r="AF38" s="11">
        <v>1.1468160139744503</v>
      </c>
      <c r="AG38" s="10">
        <v>240037.93936731108</v>
      </c>
      <c r="AH38" s="12">
        <v>1.1615551862961528</v>
      </c>
      <c r="AI38" s="10">
        <v>238720.37280701756</v>
      </c>
      <c r="AJ38" s="17">
        <f t="shared" si="7"/>
        <v>519110.92872570193</v>
      </c>
    </row>
    <row r="39" spans="1:36" ht="12.75">
      <c r="A39" s="18" t="s">
        <v>103</v>
      </c>
      <c r="B39" s="18" t="s">
        <v>104</v>
      </c>
      <c r="C39" t="s">
        <v>76</v>
      </c>
      <c r="D39" s="7">
        <v>112</v>
      </c>
      <c r="E39" s="7">
        <v>26685000</v>
      </c>
      <c r="F39" s="7">
        <v>6708</v>
      </c>
      <c r="G39" s="7">
        <v>3808010000</v>
      </c>
      <c r="H39" s="7"/>
      <c r="I39" s="7"/>
      <c r="J39" s="7"/>
      <c r="K39" s="7"/>
      <c r="L39" s="7">
        <v>707</v>
      </c>
      <c r="M39" s="7">
        <v>1439591400</v>
      </c>
      <c r="N39" s="7">
        <v>524</v>
      </c>
      <c r="O39" s="7">
        <v>838479300</v>
      </c>
      <c r="P39" s="7">
        <v>129</v>
      </c>
      <c r="Q39" s="7">
        <v>408021200</v>
      </c>
      <c r="R39" s="7">
        <v>54</v>
      </c>
      <c r="S39" s="7">
        <v>193090900</v>
      </c>
      <c r="T39" s="8">
        <v>7527</v>
      </c>
      <c r="U39" s="8">
        <v>5274286400</v>
      </c>
      <c r="V39" s="9">
        <f t="shared" si="0"/>
        <v>0.7219953015824093</v>
      </c>
      <c r="W39" s="8">
        <f t="shared" si="1"/>
        <v>6708</v>
      </c>
      <c r="X39" s="8">
        <f t="shared" si="2"/>
        <v>4001100900</v>
      </c>
      <c r="Y39" s="7">
        <f t="shared" si="3"/>
        <v>567681.8723911747</v>
      </c>
      <c r="Z39" s="9">
        <f t="shared" si="4"/>
        <v>0.03660986252092795</v>
      </c>
      <c r="AA39" s="7">
        <v>569060.6738223017</v>
      </c>
      <c r="AB39" s="20">
        <f t="shared" si="5"/>
        <v>-0.0024229427450429687</v>
      </c>
      <c r="AC39" s="10">
        <v>561149.5421107942</v>
      </c>
      <c r="AD39" s="11">
        <f t="shared" si="6"/>
        <v>0.011640979436263509</v>
      </c>
      <c r="AE39" s="10">
        <v>239871.25656066686</v>
      </c>
      <c r="AF39" s="11">
        <v>1.339378007005485</v>
      </c>
      <c r="AG39" s="10">
        <v>237900.81828006794</v>
      </c>
      <c r="AH39" s="12">
        <v>1.3587541487569952</v>
      </c>
      <c r="AI39" s="10">
        <v>235676.33007600435</v>
      </c>
      <c r="AJ39" s="17">
        <f t="shared" si="7"/>
        <v>567681.8723911747</v>
      </c>
    </row>
    <row r="40" spans="1:36" ht="12.75">
      <c r="A40" s="18" t="s">
        <v>105</v>
      </c>
      <c r="B40" s="18" t="s">
        <v>106</v>
      </c>
      <c r="C40" t="s">
        <v>76</v>
      </c>
      <c r="D40" s="7">
        <v>67</v>
      </c>
      <c r="E40" s="7">
        <v>54487100</v>
      </c>
      <c r="F40" s="7">
        <v>1912</v>
      </c>
      <c r="G40" s="7">
        <v>2393393200</v>
      </c>
      <c r="H40" s="7"/>
      <c r="I40" s="7"/>
      <c r="J40" s="7"/>
      <c r="K40" s="7"/>
      <c r="L40" s="7">
        <v>129</v>
      </c>
      <c r="M40" s="7">
        <v>1006987600</v>
      </c>
      <c r="N40" s="7">
        <v>127</v>
      </c>
      <c r="O40" s="7">
        <v>1003351100</v>
      </c>
      <c r="P40" s="7">
        <v>1</v>
      </c>
      <c r="Q40" s="7">
        <v>1886500</v>
      </c>
      <c r="R40" s="7">
        <v>1</v>
      </c>
      <c r="S40" s="7">
        <v>1750000</v>
      </c>
      <c r="T40" s="8">
        <v>2108</v>
      </c>
      <c r="U40" s="8">
        <v>3454867900</v>
      </c>
      <c r="V40" s="9">
        <f t="shared" si="0"/>
        <v>0.6927596855439827</v>
      </c>
      <c r="W40" s="8">
        <f t="shared" si="1"/>
        <v>1912</v>
      </c>
      <c r="X40" s="8">
        <f t="shared" si="2"/>
        <v>2395143200</v>
      </c>
      <c r="Y40" s="7">
        <f t="shared" si="3"/>
        <v>1251774.6861924685</v>
      </c>
      <c r="Z40" s="9">
        <f t="shared" si="4"/>
        <v>0.0005065316679691284</v>
      </c>
      <c r="AA40" s="7">
        <v>1246445.6396866841</v>
      </c>
      <c r="AB40" s="20">
        <f t="shared" si="5"/>
        <v>0.0042753942379099115</v>
      </c>
      <c r="AC40" s="10">
        <v>710192.2597402597</v>
      </c>
      <c r="AD40" s="11">
        <f t="shared" si="6"/>
        <v>0.7625856506099954</v>
      </c>
      <c r="AE40" s="10">
        <v>700079.6151846073</v>
      </c>
      <c r="AF40" s="11">
        <v>0.014444992164192276</v>
      </c>
      <c r="AG40" s="10">
        <v>680921.9422572178</v>
      </c>
      <c r="AH40" s="12">
        <v>0.042986303813345256</v>
      </c>
      <c r="AI40" s="10">
        <v>672197.308707124</v>
      </c>
      <c r="AJ40" s="17">
        <f t="shared" si="7"/>
        <v>1251774.6861924685</v>
      </c>
    </row>
    <row r="41" spans="1:36" ht="12.75">
      <c r="A41" s="18" t="s">
        <v>107</v>
      </c>
      <c r="B41" s="18" t="s">
        <v>108</v>
      </c>
      <c r="C41" t="s">
        <v>76</v>
      </c>
      <c r="D41" s="7">
        <v>130</v>
      </c>
      <c r="E41" s="7">
        <v>29188500</v>
      </c>
      <c r="F41" s="7">
        <v>10204</v>
      </c>
      <c r="G41" s="7">
        <v>4190550300</v>
      </c>
      <c r="H41" s="7"/>
      <c r="I41" s="7"/>
      <c r="J41" s="7"/>
      <c r="K41" s="7"/>
      <c r="L41" s="7">
        <v>497</v>
      </c>
      <c r="M41" s="7">
        <v>860638100</v>
      </c>
      <c r="N41" s="7">
        <v>401</v>
      </c>
      <c r="O41" s="7">
        <v>497681000</v>
      </c>
      <c r="P41" s="7">
        <v>83</v>
      </c>
      <c r="Q41" s="7">
        <v>223275200</v>
      </c>
      <c r="R41" s="7">
        <v>13</v>
      </c>
      <c r="S41" s="7">
        <v>139681900</v>
      </c>
      <c r="T41" s="8">
        <v>10831</v>
      </c>
      <c r="U41" s="8">
        <v>5080376900</v>
      </c>
      <c r="V41" s="9">
        <f t="shared" si="0"/>
        <v>0.8248502783326962</v>
      </c>
      <c r="W41" s="8">
        <f t="shared" si="1"/>
        <v>10204</v>
      </c>
      <c r="X41" s="8">
        <f t="shared" si="2"/>
        <v>4330232200</v>
      </c>
      <c r="Y41" s="7">
        <f t="shared" si="3"/>
        <v>410677.21481771854</v>
      </c>
      <c r="Z41" s="9">
        <f t="shared" si="4"/>
        <v>0.02749439711845001</v>
      </c>
      <c r="AA41" s="7">
        <v>409137.03812604136</v>
      </c>
      <c r="AB41" s="20">
        <f t="shared" si="5"/>
        <v>0.0037644518783525823</v>
      </c>
      <c r="AC41" s="10">
        <v>408826.8522148177</v>
      </c>
      <c r="AD41" s="11">
        <f t="shared" si="6"/>
        <v>0.0045260300121591785</v>
      </c>
      <c r="AE41" s="10">
        <v>183950.62794348507</v>
      </c>
      <c r="AF41" s="11">
        <v>1.222481416809412</v>
      </c>
      <c r="AG41" s="10">
        <v>183321.0975012249</v>
      </c>
      <c r="AH41" s="12">
        <v>1.2301134882311409</v>
      </c>
      <c r="AI41" s="10">
        <v>182611.11873040753</v>
      </c>
      <c r="AJ41" s="17">
        <f t="shared" si="7"/>
        <v>410677.21481771854</v>
      </c>
    </row>
    <row r="42" spans="1:36" ht="12.75">
      <c r="A42" s="18" t="s">
        <v>109</v>
      </c>
      <c r="B42" s="18" t="s">
        <v>110</v>
      </c>
      <c r="C42" t="s">
        <v>76</v>
      </c>
      <c r="D42" s="7">
        <v>61</v>
      </c>
      <c r="E42" s="7">
        <v>5940900</v>
      </c>
      <c r="F42" s="7">
        <v>2110</v>
      </c>
      <c r="G42" s="7">
        <v>396883300</v>
      </c>
      <c r="H42" s="7"/>
      <c r="I42" s="7"/>
      <c r="J42" s="7"/>
      <c r="K42" s="7"/>
      <c r="L42" s="7">
        <v>432</v>
      </c>
      <c r="M42" s="7">
        <v>218276300</v>
      </c>
      <c r="N42" s="7">
        <v>200</v>
      </c>
      <c r="O42" s="7">
        <v>105890900</v>
      </c>
      <c r="P42" s="7">
        <v>108</v>
      </c>
      <c r="Q42" s="7">
        <v>44976400</v>
      </c>
      <c r="R42" s="7">
        <v>124</v>
      </c>
      <c r="S42" s="7">
        <v>67409000</v>
      </c>
      <c r="T42" s="8">
        <v>2603</v>
      </c>
      <c r="U42" s="8">
        <v>621100500</v>
      </c>
      <c r="V42" s="9">
        <f t="shared" si="0"/>
        <v>0.6390001296086543</v>
      </c>
      <c r="W42" s="8">
        <f t="shared" si="1"/>
        <v>2110</v>
      </c>
      <c r="X42" s="8">
        <f t="shared" si="2"/>
        <v>464292300</v>
      </c>
      <c r="Y42" s="7">
        <f t="shared" si="3"/>
        <v>188096.35071090047</v>
      </c>
      <c r="Z42" s="9">
        <f t="shared" si="4"/>
        <v>0.10853155004705357</v>
      </c>
      <c r="AA42" s="7">
        <v>187866.41221374046</v>
      </c>
      <c r="AB42" s="20">
        <f t="shared" si="5"/>
        <v>0.001223946816519823</v>
      </c>
      <c r="AC42" s="10">
        <v>187424.53012048194</v>
      </c>
      <c r="AD42" s="11">
        <f t="shared" si="6"/>
        <v>0.0035844859260773646</v>
      </c>
      <c r="AE42" s="10">
        <v>186886.32144601856</v>
      </c>
      <c r="AF42" s="11">
        <v>0.002879871947283445</v>
      </c>
      <c r="AG42" s="10">
        <v>185331.33300541074</v>
      </c>
      <c r="AH42" s="12">
        <v>0.011294350939622791</v>
      </c>
      <c r="AI42" s="10">
        <v>184833.92592592593</v>
      </c>
      <c r="AJ42" s="17">
        <f t="shared" si="7"/>
        <v>188096.35071090047</v>
      </c>
    </row>
    <row r="43" spans="1:36" ht="12.75">
      <c r="A43" s="18" t="s">
        <v>111</v>
      </c>
      <c r="B43" s="18" t="s">
        <v>112</v>
      </c>
      <c r="C43" t="s">
        <v>76</v>
      </c>
      <c r="D43" s="7">
        <v>103</v>
      </c>
      <c r="E43" s="7">
        <v>124914300</v>
      </c>
      <c r="F43" s="7">
        <v>7663</v>
      </c>
      <c r="G43" s="7">
        <v>3585523400</v>
      </c>
      <c r="H43" s="7"/>
      <c r="I43" s="7"/>
      <c r="J43" s="7"/>
      <c r="K43" s="7"/>
      <c r="L43" s="7">
        <v>484</v>
      </c>
      <c r="M43" s="7">
        <v>2363262820</v>
      </c>
      <c r="N43" s="7">
        <v>406</v>
      </c>
      <c r="O43" s="7">
        <v>938590300</v>
      </c>
      <c r="P43" s="7">
        <v>7</v>
      </c>
      <c r="Q43" s="7">
        <v>9419200</v>
      </c>
      <c r="R43" s="7">
        <v>71</v>
      </c>
      <c r="S43" s="7">
        <v>1415253320</v>
      </c>
      <c r="T43" s="8">
        <v>8250</v>
      </c>
      <c r="U43" s="8">
        <v>6073700520</v>
      </c>
      <c r="V43" s="9">
        <f t="shared" si="0"/>
        <v>0.5903358896595712</v>
      </c>
      <c r="W43" s="8">
        <f t="shared" si="1"/>
        <v>7663</v>
      </c>
      <c r="X43" s="8">
        <f t="shared" si="2"/>
        <v>5000776720</v>
      </c>
      <c r="Y43" s="7">
        <f t="shared" si="3"/>
        <v>467900.7438340076</v>
      </c>
      <c r="Z43" s="9">
        <f t="shared" si="4"/>
        <v>0.2330133524594657</v>
      </c>
      <c r="AA43" s="7">
        <v>465203.5990053658</v>
      </c>
      <c r="AB43" s="20">
        <f t="shared" si="5"/>
        <v>0.00579777292009015</v>
      </c>
      <c r="AC43" s="10">
        <v>414815.07413509063</v>
      </c>
      <c r="AD43" s="11">
        <f t="shared" si="6"/>
        <v>0.12797430230712598</v>
      </c>
      <c r="AE43" s="10">
        <v>413019.46474887995</v>
      </c>
      <c r="AF43" s="11">
        <v>0.004347517585647998</v>
      </c>
      <c r="AG43" s="10">
        <v>399154.404536862</v>
      </c>
      <c r="AH43" s="12">
        <v>0.03923461552779228</v>
      </c>
      <c r="AI43" s="10">
        <v>398632.3822749653</v>
      </c>
      <c r="AJ43" s="17">
        <f t="shared" si="7"/>
        <v>467900.7438340076</v>
      </c>
    </row>
    <row r="44" spans="1:36" ht="12.75">
      <c r="A44" s="18" t="s">
        <v>113</v>
      </c>
      <c r="B44" s="18" t="s">
        <v>114</v>
      </c>
      <c r="C44" t="s">
        <v>76</v>
      </c>
      <c r="D44" s="7">
        <v>179</v>
      </c>
      <c r="E44" s="7">
        <v>90999700</v>
      </c>
      <c r="F44" s="7">
        <v>3432</v>
      </c>
      <c r="G44" s="7">
        <v>4388465100</v>
      </c>
      <c r="H44" s="7">
        <v>4</v>
      </c>
      <c r="I44" s="7">
        <v>5317500</v>
      </c>
      <c r="J44" s="7">
        <v>11</v>
      </c>
      <c r="K44" s="7">
        <v>18800</v>
      </c>
      <c r="L44" s="7">
        <v>73</v>
      </c>
      <c r="M44" s="7">
        <v>455320300</v>
      </c>
      <c r="N44" s="7">
        <v>56</v>
      </c>
      <c r="O44" s="7">
        <v>401034300</v>
      </c>
      <c r="P44" s="7">
        <v>15</v>
      </c>
      <c r="Q44" s="7">
        <v>23429400</v>
      </c>
      <c r="R44" s="7">
        <v>2</v>
      </c>
      <c r="S44" s="7">
        <v>30856600</v>
      </c>
      <c r="T44" s="8">
        <v>3699</v>
      </c>
      <c r="U44" s="8">
        <v>4940121400</v>
      </c>
      <c r="V44" s="9">
        <f t="shared" si="0"/>
        <v>0.8894078190062292</v>
      </c>
      <c r="W44" s="8">
        <f t="shared" si="1"/>
        <v>3436</v>
      </c>
      <c r="X44" s="8">
        <f t="shared" si="2"/>
        <v>4424639200</v>
      </c>
      <c r="Y44" s="7">
        <f t="shared" si="3"/>
        <v>1278749.3015133876</v>
      </c>
      <c r="Z44" s="9">
        <f t="shared" si="4"/>
        <v>0.006246121805832545</v>
      </c>
      <c r="AA44" s="7">
        <v>1268219.1266375545</v>
      </c>
      <c r="AB44" s="20">
        <f t="shared" si="5"/>
        <v>0.008303119433115538</v>
      </c>
      <c r="AC44" s="10">
        <v>1270559.8203939744</v>
      </c>
      <c r="AD44" s="11">
        <f t="shared" si="6"/>
        <v>0.006445569101086301</v>
      </c>
      <c r="AE44" s="10">
        <v>552050.6283211679</v>
      </c>
      <c r="AF44" s="11">
        <v>1.3015277136045529</v>
      </c>
      <c r="AG44" s="10">
        <v>545200.1480389265</v>
      </c>
      <c r="AH44" s="12">
        <v>1.330446579965452</v>
      </c>
      <c r="AI44" s="10">
        <v>539657.7701624816</v>
      </c>
      <c r="AJ44" s="17">
        <f t="shared" si="7"/>
        <v>1278690.2972027971</v>
      </c>
    </row>
    <row r="45" spans="1:36" ht="12.75">
      <c r="A45" s="18" t="s">
        <v>115</v>
      </c>
      <c r="B45" s="18" t="s">
        <v>116</v>
      </c>
      <c r="C45" t="s">
        <v>76</v>
      </c>
      <c r="D45" s="7">
        <v>138</v>
      </c>
      <c r="E45" s="7">
        <v>19736200</v>
      </c>
      <c r="F45" s="7">
        <v>5484</v>
      </c>
      <c r="G45" s="7">
        <v>894999100</v>
      </c>
      <c r="H45" s="7"/>
      <c r="I45" s="7"/>
      <c r="J45" s="7"/>
      <c r="K45" s="7"/>
      <c r="L45" s="7">
        <v>639</v>
      </c>
      <c r="M45" s="7">
        <v>257631900</v>
      </c>
      <c r="N45" s="7">
        <v>448</v>
      </c>
      <c r="O45" s="7">
        <v>148413900</v>
      </c>
      <c r="P45" s="7">
        <v>75</v>
      </c>
      <c r="Q45" s="7">
        <v>61133800</v>
      </c>
      <c r="R45" s="7">
        <v>116</v>
      </c>
      <c r="S45" s="7">
        <v>48084200</v>
      </c>
      <c r="T45" s="8">
        <v>6261</v>
      </c>
      <c r="U45" s="8">
        <v>1172367200</v>
      </c>
      <c r="V45" s="9">
        <f t="shared" si="0"/>
        <v>0.7634119241821163</v>
      </c>
      <c r="W45" s="8">
        <f t="shared" si="1"/>
        <v>5484</v>
      </c>
      <c r="X45" s="8">
        <f t="shared" si="2"/>
        <v>943083300</v>
      </c>
      <c r="Y45" s="7">
        <f t="shared" si="3"/>
        <v>163201.8781911014</v>
      </c>
      <c r="Z45" s="9">
        <f t="shared" si="4"/>
        <v>0.041014624087060775</v>
      </c>
      <c r="AA45" s="7">
        <v>163042.66666666666</v>
      </c>
      <c r="AB45" s="20">
        <f t="shared" si="5"/>
        <v>0.0009765022106773909</v>
      </c>
      <c r="AC45" s="10">
        <v>162718.95795246802</v>
      </c>
      <c r="AD45" s="11">
        <f t="shared" si="6"/>
        <v>0.002967817915687762</v>
      </c>
      <c r="AE45" s="10">
        <v>162378.7678767877</v>
      </c>
      <c r="AF45" s="11">
        <v>0.0020950403807624483</v>
      </c>
      <c r="AG45" s="10">
        <v>161583.26275087462</v>
      </c>
      <c r="AH45" s="12">
        <v>0.007028544802591231</v>
      </c>
      <c r="AI45" s="10">
        <v>161043.56945722172</v>
      </c>
      <c r="AJ45" s="17">
        <f t="shared" si="7"/>
        <v>163201.8781911014</v>
      </c>
    </row>
    <row r="46" spans="1:36" ht="12.75">
      <c r="A46" s="18" t="s">
        <v>117</v>
      </c>
      <c r="B46" s="18" t="s">
        <v>118</v>
      </c>
      <c r="C46" t="s">
        <v>76</v>
      </c>
      <c r="D46" s="7">
        <v>56</v>
      </c>
      <c r="E46" s="7">
        <v>12902000</v>
      </c>
      <c r="F46" s="7">
        <v>3842</v>
      </c>
      <c r="G46" s="7">
        <v>2101360200</v>
      </c>
      <c r="H46" s="7"/>
      <c r="I46" s="7"/>
      <c r="J46" s="7"/>
      <c r="K46" s="7"/>
      <c r="L46" s="7">
        <v>109</v>
      </c>
      <c r="M46" s="7">
        <v>189143700</v>
      </c>
      <c r="N46" s="7">
        <v>101</v>
      </c>
      <c r="O46" s="7">
        <v>162882300</v>
      </c>
      <c r="P46" s="7">
        <v>8</v>
      </c>
      <c r="Q46" s="7">
        <v>26261400</v>
      </c>
      <c r="R46" s="7"/>
      <c r="S46" s="7"/>
      <c r="T46" s="8">
        <v>4007</v>
      </c>
      <c r="U46" s="8">
        <v>2303405900</v>
      </c>
      <c r="V46" s="9">
        <f t="shared" si="0"/>
        <v>0.9122839357145</v>
      </c>
      <c r="W46" s="8">
        <f t="shared" si="1"/>
        <v>3842</v>
      </c>
      <c r="X46" s="8">
        <f t="shared" si="2"/>
        <v>2101360200</v>
      </c>
      <c r="Y46" s="7">
        <f t="shared" si="3"/>
        <v>546944.351900052</v>
      </c>
      <c r="Z46" s="9">
        <f t="shared" si="4"/>
        <v>0</v>
      </c>
      <c r="AA46" s="7">
        <v>543995.2331336285</v>
      </c>
      <c r="AB46" s="20">
        <f t="shared" si="5"/>
        <v>0.005421221707101095</v>
      </c>
      <c r="AC46" s="10">
        <v>539850.3904216554</v>
      </c>
      <c r="AD46" s="11">
        <f t="shared" si="6"/>
        <v>0.01314060636847157</v>
      </c>
      <c r="AE46" s="10">
        <v>435633.6020806242</v>
      </c>
      <c r="AF46" s="11">
        <v>0.23923037121857146</v>
      </c>
      <c r="AG46" s="10">
        <v>432004.992199688</v>
      </c>
      <c r="AH46" s="12">
        <v>0.24963924067830548</v>
      </c>
      <c r="AI46" s="10">
        <v>428355.68566224305</v>
      </c>
      <c r="AJ46" s="17">
        <f t="shared" si="7"/>
        <v>546944.351900052</v>
      </c>
    </row>
    <row r="47" spans="1:36" ht="12.75">
      <c r="A47" s="18" t="s">
        <v>119</v>
      </c>
      <c r="B47" s="18" t="s">
        <v>120</v>
      </c>
      <c r="C47" t="s">
        <v>76</v>
      </c>
      <c r="D47" s="7">
        <v>226</v>
      </c>
      <c r="E47" s="7">
        <v>53414800</v>
      </c>
      <c r="F47" s="7">
        <v>8241</v>
      </c>
      <c r="G47" s="7">
        <v>2720209500</v>
      </c>
      <c r="H47" s="7"/>
      <c r="I47" s="7"/>
      <c r="J47" s="7"/>
      <c r="K47" s="7"/>
      <c r="L47" s="7">
        <v>1456</v>
      </c>
      <c r="M47" s="7">
        <v>3298081100</v>
      </c>
      <c r="N47" s="7">
        <v>1012</v>
      </c>
      <c r="O47" s="7">
        <v>1964528500</v>
      </c>
      <c r="P47" s="7">
        <v>236</v>
      </c>
      <c r="Q47" s="7">
        <v>335371000</v>
      </c>
      <c r="R47" s="7">
        <v>208</v>
      </c>
      <c r="S47" s="7">
        <v>998181600</v>
      </c>
      <c r="T47" s="8">
        <v>9923</v>
      </c>
      <c r="U47" s="8">
        <v>6071705400</v>
      </c>
      <c r="V47" s="9">
        <f t="shared" si="0"/>
        <v>0.44801407854867265</v>
      </c>
      <c r="W47" s="8">
        <f t="shared" si="1"/>
        <v>8241</v>
      </c>
      <c r="X47" s="8">
        <f t="shared" si="2"/>
        <v>3718391100</v>
      </c>
      <c r="Y47" s="7">
        <f t="shared" si="3"/>
        <v>330082.4535857299</v>
      </c>
      <c r="Z47" s="9">
        <f t="shared" si="4"/>
        <v>0.16439888536093994</v>
      </c>
      <c r="AA47" s="7">
        <v>330801.1154219205</v>
      </c>
      <c r="AB47" s="20">
        <f t="shared" si="5"/>
        <v>-0.0021724891564346665</v>
      </c>
      <c r="AC47" s="10">
        <v>335193.29431845894</v>
      </c>
      <c r="AD47" s="11">
        <f t="shared" si="6"/>
        <v>-0.015247443249486303</v>
      </c>
      <c r="AE47" s="10">
        <v>117504.7900504864</v>
      </c>
      <c r="AF47" s="11">
        <v>1.8525925979225342</v>
      </c>
      <c r="AG47" s="10">
        <v>117095.05799293998</v>
      </c>
      <c r="AH47" s="12">
        <v>1.8625742201576838</v>
      </c>
      <c r="AI47" s="10">
        <v>116872.53912165573</v>
      </c>
      <c r="AJ47" s="17">
        <f t="shared" si="7"/>
        <v>330082.4535857299</v>
      </c>
    </row>
    <row r="48" spans="1:36" ht="12.75">
      <c r="A48" s="18" t="s">
        <v>121</v>
      </c>
      <c r="B48" s="18" t="s">
        <v>122</v>
      </c>
      <c r="C48" t="s">
        <v>76</v>
      </c>
      <c r="D48" s="7">
        <v>55</v>
      </c>
      <c r="E48" s="7">
        <v>16477300</v>
      </c>
      <c r="F48" s="7">
        <v>1585</v>
      </c>
      <c r="G48" s="7">
        <v>1035505100</v>
      </c>
      <c r="H48" s="7"/>
      <c r="I48" s="7"/>
      <c r="J48" s="7"/>
      <c r="K48" s="7"/>
      <c r="L48" s="7">
        <v>27</v>
      </c>
      <c r="M48" s="7">
        <v>37155400</v>
      </c>
      <c r="N48" s="7">
        <v>27</v>
      </c>
      <c r="O48" s="7">
        <v>37155400</v>
      </c>
      <c r="P48" s="7"/>
      <c r="Q48" s="7"/>
      <c r="R48" s="7"/>
      <c r="S48" s="7"/>
      <c r="T48" s="8">
        <v>1667</v>
      </c>
      <c r="U48" s="8">
        <v>1089137800</v>
      </c>
      <c r="V48" s="9">
        <f t="shared" si="0"/>
        <v>0.9507567361999556</v>
      </c>
      <c r="W48" s="8">
        <f t="shared" si="1"/>
        <v>1585</v>
      </c>
      <c r="X48" s="8">
        <f t="shared" si="2"/>
        <v>1035505100</v>
      </c>
      <c r="Y48" s="7">
        <f t="shared" si="3"/>
        <v>653315.5205047319</v>
      </c>
      <c r="Z48" s="9">
        <f t="shared" si="4"/>
        <v>0</v>
      </c>
      <c r="AA48" s="7">
        <v>650657.4226152875</v>
      </c>
      <c r="AB48" s="20">
        <f t="shared" si="5"/>
        <v>0.004085249467777282</v>
      </c>
      <c r="AC48" s="10">
        <v>645753.125</v>
      </c>
      <c r="AD48" s="11">
        <f t="shared" si="6"/>
        <v>0.011710970047155277</v>
      </c>
      <c r="AE48" s="10">
        <v>644042.2634271099</v>
      </c>
      <c r="AF48" s="11">
        <v>0.002656443016311002</v>
      </c>
      <c r="AG48" s="10">
        <v>310204.2675159236</v>
      </c>
      <c r="AH48" s="12">
        <v>1.0817029055438505</v>
      </c>
      <c r="AI48" s="10">
        <v>306284.4415752098</v>
      </c>
      <c r="AJ48" s="17">
        <f t="shared" si="7"/>
        <v>653315.5205047319</v>
      </c>
    </row>
    <row r="49" spans="1:36" ht="12.75">
      <c r="A49" s="18" t="s">
        <v>123</v>
      </c>
      <c r="B49" s="18" t="s">
        <v>124</v>
      </c>
      <c r="C49" t="s">
        <v>76</v>
      </c>
      <c r="D49" s="7">
        <v>108</v>
      </c>
      <c r="E49" s="7">
        <v>13563900</v>
      </c>
      <c r="F49" s="7">
        <v>3295</v>
      </c>
      <c r="G49" s="7">
        <v>1448016500</v>
      </c>
      <c r="H49" s="7"/>
      <c r="I49" s="7"/>
      <c r="J49" s="7"/>
      <c r="K49" s="7"/>
      <c r="L49" s="7">
        <v>227</v>
      </c>
      <c r="M49" s="7">
        <v>404908200</v>
      </c>
      <c r="N49" s="7">
        <v>191</v>
      </c>
      <c r="O49" s="7">
        <v>313309600</v>
      </c>
      <c r="P49" s="7">
        <v>12</v>
      </c>
      <c r="Q49" s="7">
        <v>20822400</v>
      </c>
      <c r="R49" s="7">
        <v>24</v>
      </c>
      <c r="S49" s="7">
        <v>70776200</v>
      </c>
      <c r="T49" s="8">
        <v>3630</v>
      </c>
      <c r="U49" s="8">
        <v>1866488600</v>
      </c>
      <c r="V49" s="9">
        <f t="shared" si="0"/>
        <v>0.7757971305048421</v>
      </c>
      <c r="W49" s="8">
        <f t="shared" si="1"/>
        <v>3295</v>
      </c>
      <c r="X49" s="8">
        <f t="shared" si="2"/>
        <v>1518792700</v>
      </c>
      <c r="Y49" s="7">
        <f t="shared" si="3"/>
        <v>439458.7253414264</v>
      </c>
      <c r="Z49" s="9">
        <f t="shared" si="4"/>
        <v>0.03791943867216762</v>
      </c>
      <c r="AA49" s="7">
        <v>438807.1341833637</v>
      </c>
      <c r="AB49" s="20">
        <f t="shared" si="5"/>
        <v>0.0014849146864380875</v>
      </c>
      <c r="AC49" s="10">
        <v>436872.50379362673</v>
      </c>
      <c r="AD49" s="11">
        <f t="shared" si="6"/>
        <v>0.005919854248875664</v>
      </c>
      <c r="AE49" s="10">
        <v>436814.83616504853</v>
      </c>
      <c r="AF49" s="11">
        <v>0.00013201847511519032</v>
      </c>
      <c r="AG49" s="10">
        <v>199666.58580958156</v>
      </c>
      <c r="AH49" s="12">
        <v>1.1880100870271013</v>
      </c>
      <c r="AI49" s="10">
        <v>198118.09639284632</v>
      </c>
      <c r="AJ49" s="17">
        <f t="shared" si="7"/>
        <v>439458.7253414264</v>
      </c>
    </row>
    <row r="50" spans="1:36" ht="12.75">
      <c r="A50" s="18" t="s">
        <v>125</v>
      </c>
      <c r="B50" s="18" t="s">
        <v>126</v>
      </c>
      <c r="C50" t="s">
        <v>76</v>
      </c>
      <c r="D50" s="7">
        <v>43</v>
      </c>
      <c r="E50" s="7">
        <v>14816600</v>
      </c>
      <c r="F50" s="7">
        <v>1131</v>
      </c>
      <c r="G50" s="7">
        <v>677484000</v>
      </c>
      <c r="H50" s="7"/>
      <c r="I50" s="7"/>
      <c r="J50" s="7"/>
      <c r="K50" s="7"/>
      <c r="L50" s="7">
        <v>45</v>
      </c>
      <c r="M50" s="7">
        <v>78483600</v>
      </c>
      <c r="N50" s="7">
        <v>45</v>
      </c>
      <c r="O50" s="7">
        <v>78483600</v>
      </c>
      <c r="P50" s="7"/>
      <c r="Q50" s="7"/>
      <c r="R50" s="7"/>
      <c r="S50" s="7"/>
      <c r="T50" s="8">
        <v>1219</v>
      </c>
      <c r="U50" s="8">
        <v>770784200</v>
      </c>
      <c r="V50" s="9">
        <f t="shared" si="0"/>
        <v>0.8789541871771632</v>
      </c>
      <c r="W50" s="8">
        <f t="shared" si="1"/>
        <v>1131</v>
      </c>
      <c r="X50" s="8">
        <f t="shared" si="2"/>
        <v>677484000</v>
      </c>
      <c r="Y50" s="7">
        <f t="shared" si="3"/>
        <v>599013.2625994695</v>
      </c>
      <c r="Z50" s="9">
        <f t="shared" si="4"/>
        <v>0</v>
      </c>
      <c r="AA50" s="7">
        <v>594792.088888889</v>
      </c>
      <c r="AB50" s="20">
        <f t="shared" si="5"/>
        <v>0.0070968894668152</v>
      </c>
      <c r="AC50" s="10">
        <v>585180.7692307692</v>
      </c>
      <c r="AD50" s="11">
        <f t="shared" si="6"/>
        <v>0.02363798350189007</v>
      </c>
      <c r="AE50" s="10">
        <v>577351.3392857143</v>
      </c>
      <c r="AF50" s="11">
        <v>0.013560945324455849</v>
      </c>
      <c r="AG50" s="10">
        <v>569526.4234875445</v>
      </c>
      <c r="AH50" s="12">
        <v>0.027486601319327692</v>
      </c>
      <c r="AI50" s="10">
        <v>566269.3605683837</v>
      </c>
      <c r="AJ50" s="17">
        <f t="shared" si="7"/>
        <v>599013.2625994695</v>
      </c>
    </row>
    <row r="51" spans="1:36" ht="12.75">
      <c r="A51" s="18" t="s">
        <v>127</v>
      </c>
      <c r="B51" s="18" t="s">
        <v>128</v>
      </c>
      <c r="C51" t="s">
        <v>76</v>
      </c>
      <c r="D51" s="7">
        <v>62</v>
      </c>
      <c r="E51" s="7">
        <v>12081100</v>
      </c>
      <c r="F51" s="7">
        <v>3297</v>
      </c>
      <c r="G51" s="7">
        <v>1821722900</v>
      </c>
      <c r="H51" s="7">
        <v>2</v>
      </c>
      <c r="I51" s="7">
        <v>745000</v>
      </c>
      <c r="J51" s="7">
        <v>2</v>
      </c>
      <c r="K51" s="7">
        <v>13100</v>
      </c>
      <c r="L51" s="7">
        <v>115</v>
      </c>
      <c r="M51" s="7">
        <v>125842500</v>
      </c>
      <c r="N51" s="7">
        <v>101</v>
      </c>
      <c r="O51" s="7">
        <v>109531700</v>
      </c>
      <c r="P51" s="7">
        <v>12</v>
      </c>
      <c r="Q51" s="7">
        <v>14315500</v>
      </c>
      <c r="R51" s="7">
        <v>2</v>
      </c>
      <c r="S51" s="7">
        <v>1995300</v>
      </c>
      <c r="T51" s="8">
        <v>3478</v>
      </c>
      <c r="U51" s="8">
        <v>1960404600</v>
      </c>
      <c r="V51" s="9">
        <f t="shared" si="0"/>
        <v>0.92963865724453</v>
      </c>
      <c r="W51" s="8">
        <f t="shared" si="1"/>
        <v>3299</v>
      </c>
      <c r="X51" s="8">
        <f t="shared" si="2"/>
        <v>1824463200</v>
      </c>
      <c r="Y51" s="7">
        <f t="shared" si="3"/>
        <v>552430.4031524705</v>
      </c>
      <c r="Z51" s="9">
        <f t="shared" si="4"/>
        <v>0.0010178001010607708</v>
      </c>
      <c r="AA51" s="7">
        <v>551409.8181818182</v>
      </c>
      <c r="AB51" s="20">
        <f t="shared" si="5"/>
        <v>0.001850864705342844</v>
      </c>
      <c r="AC51" s="10">
        <v>552144.7847180109</v>
      </c>
      <c r="AD51" s="11">
        <f t="shared" si="6"/>
        <v>0.0005172890197729984</v>
      </c>
      <c r="AE51" s="10">
        <v>237046.96048632218</v>
      </c>
      <c r="AF51" s="11">
        <v>1.3292632969654559</v>
      </c>
      <c r="AG51" s="10">
        <v>236343.04837237604</v>
      </c>
      <c r="AH51" s="12">
        <v>1.3362006562937523</v>
      </c>
      <c r="AI51" s="10">
        <v>235221.53939762703</v>
      </c>
      <c r="AJ51" s="17">
        <f t="shared" si="7"/>
        <v>552539.551107067</v>
      </c>
    </row>
    <row r="52" spans="1:36" ht="12.75">
      <c r="A52" s="18" t="s">
        <v>129</v>
      </c>
      <c r="B52" s="18" t="s">
        <v>130</v>
      </c>
      <c r="C52" t="s">
        <v>76</v>
      </c>
      <c r="D52" s="7">
        <v>47</v>
      </c>
      <c r="E52" s="7">
        <v>12546200</v>
      </c>
      <c r="F52" s="7">
        <v>1435</v>
      </c>
      <c r="G52" s="7">
        <v>1298026500</v>
      </c>
      <c r="H52" s="7"/>
      <c r="I52" s="7"/>
      <c r="J52" s="7"/>
      <c r="K52" s="7"/>
      <c r="L52" s="7">
        <v>44</v>
      </c>
      <c r="M52" s="7">
        <v>59395600</v>
      </c>
      <c r="N52" s="7">
        <v>43</v>
      </c>
      <c r="O52" s="7">
        <v>41253400</v>
      </c>
      <c r="P52" s="7">
        <v>1</v>
      </c>
      <c r="Q52" s="7">
        <v>18142200</v>
      </c>
      <c r="R52" s="7"/>
      <c r="S52" s="7"/>
      <c r="T52" s="8">
        <v>1526</v>
      </c>
      <c r="U52" s="8">
        <v>1369968300</v>
      </c>
      <c r="V52" s="9">
        <f t="shared" si="0"/>
        <v>0.9474865221333953</v>
      </c>
      <c r="W52" s="8">
        <f t="shared" si="1"/>
        <v>1435</v>
      </c>
      <c r="X52" s="8">
        <f t="shared" si="2"/>
        <v>1298026500</v>
      </c>
      <c r="Y52" s="7">
        <f t="shared" si="3"/>
        <v>904548.0836236933</v>
      </c>
      <c r="Z52" s="9">
        <f t="shared" si="4"/>
        <v>0</v>
      </c>
      <c r="AA52" s="7">
        <v>899672.2571628232</v>
      </c>
      <c r="AB52" s="20">
        <f t="shared" si="5"/>
        <v>0.005419558535956577</v>
      </c>
      <c r="AC52" s="10">
        <v>897577.4825174825</v>
      </c>
      <c r="AD52" s="11">
        <f t="shared" si="6"/>
        <v>0.007766016017536487</v>
      </c>
      <c r="AE52" s="10">
        <v>895280.8926080893</v>
      </c>
      <c r="AF52" s="11">
        <v>0.002565217160731431</v>
      </c>
      <c r="AG52" s="10">
        <v>434407.6708507671</v>
      </c>
      <c r="AH52" s="12">
        <v>1.0662100205542386</v>
      </c>
      <c r="AI52" s="10">
        <v>431653.4494773519</v>
      </c>
      <c r="AJ52" s="17">
        <f t="shared" si="7"/>
        <v>904548.0836236933</v>
      </c>
    </row>
    <row r="53" spans="1:36" ht="12.75">
      <c r="A53" s="18" t="s">
        <v>131</v>
      </c>
      <c r="B53" s="18" t="s">
        <v>132</v>
      </c>
      <c r="C53" t="s">
        <v>76</v>
      </c>
      <c r="D53" s="7">
        <v>43</v>
      </c>
      <c r="E53" s="7">
        <v>6144800</v>
      </c>
      <c r="F53" s="7">
        <v>2445</v>
      </c>
      <c r="G53" s="7">
        <v>1169734100</v>
      </c>
      <c r="H53" s="7"/>
      <c r="I53" s="7"/>
      <c r="J53" s="7"/>
      <c r="K53" s="7"/>
      <c r="L53" s="7">
        <v>96</v>
      </c>
      <c r="M53" s="7">
        <v>180858000</v>
      </c>
      <c r="N53" s="7">
        <v>61</v>
      </c>
      <c r="O53" s="7">
        <v>86503900</v>
      </c>
      <c r="P53" s="7">
        <v>5</v>
      </c>
      <c r="Q53" s="7">
        <v>26634700</v>
      </c>
      <c r="R53" s="7">
        <v>30</v>
      </c>
      <c r="S53" s="7">
        <v>67719400</v>
      </c>
      <c r="T53" s="8">
        <v>2584</v>
      </c>
      <c r="U53" s="8">
        <v>1356736900</v>
      </c>
      <c r="V53" s="9">
        <f t="shared" si="0"/>
        <v>0.8621672337503314</v>
      </c>
      <c r="W53" s="8">
        <f t="shared" si="1"/>
        <v>2445</v>
      </c>
      <c r="X53" s="8">
        <f t="shared" si="2"/>
        <v>1237453500</v>
      </c>
      <c r="Y53" s="7">
        <f t="shared" si="3"/>
        <v>478418.854805726</v>
      </c>
      <c r="Z53" s="9">
        <f t="shared" si="4"/>
        <v>0.04991343568528283</v>
      </c>
      <c r="AA53" s="7">
        <v>255468.42751842752</v>
      </c>
      <c r="AB53" s="20">
        <f t="shared" si="5"/>
        <v>0.8727122543204151</v>
      </c>
      <c r="AC53" s="10">
        <v>255275.03069995905</v>
      </c>
      <c r="AD53" s="11">
        <f t="shared" si="6"/>
        <v>0.8741310244637363</v>
      </c>
      <c r="AE53" s="10">
        <v>255320.64595257564</v>
      </c>
      <c r="AF53" s="11">
        <v>-0.00017865869188289307</v>
      </c>
      <c r="AG53" s="10">
        <v>255112.3926380368</v>
      </c>
      <c r="AH53" s="12">
        <v>0.0006375153329105591</v>
      </c>
      <c r="AI53" s="10">
        <v>254808.2651391162</v>
      </c>
      <c r="AJ53" s="17">
        <f t="shared" si="7"/>
        <v>478418.854805726</v>
      </c>
    </row>
    <row r="54" spans="1:36" ht="12.75">
      <c r="A54" s="18" t="s">
        <v>133</v>
      </c>
      <c r="B54" s="18" t="s">
        <v>134</v>
      </c>
      <c r="C54" t="s">
        <v>76</v>
      </c>
      <c r="D54" s="7">
        <v>36</v>
      </c>
      <c r="E54" s="7">
        <v>9113100</v>
      </c>
      <c r="F54" s="7">
        <v>2237</v>
      </c>
      <c r="G54" s="7">
        <v>800307000</v>
      </c>
      <c r="H54" s="7"/>
      <c r="I54" s="7"/>
      <c r="J54" s="7"/>
      <c r="K54" s="7"/>
      <c r="L54" s="7">
        <v>266</v>
      </c>
      <c r="M54" s="7">
        <v>404391400</v>
      </c>
      <c r="N54" s="7">
        <v>164</v>
      </c>
      <c r="O54" s="7">
        <v>151692900</v>
      </c>
      <c r="P54" s="7">
        <v>77</v>
      </c>
      <c r="Q54" s="7">
        <v>142689400</v>
      </c>
      <c r="R54" s="7">
        <v>25</v>
      </c>
      <c r="S54" s="7">
        <v>110009100</v>
      </c>
      <c r="T54" s="8">
        <v>2539</v>
      </c>
      <c r="U54" s="8">
        <v>1213811500</v>
      </c>
      <c r="V54" s="9">
        <f t="shared" si="0"/>
        <v>0.6593338421987269</v>
      </c>
      <c r="W54" s="8">
        <f t="shared" si="1"/>
        <v>2237</v>
      </c>
      <c r="X54" s="8">
        <f t="shared" si="2"/>
        <v>910316100</v>
      </c>
      <c r="Y54" s="7">
        <f t="shared" si="3"/>
        <v>357759.05230219045</v>
      </c>
      <c r="Z54" s="9">
        <f t="shared" si="4"/>
        <v>0.09063112353112489</v>
      </c>
      <c r="AA54" s="7">
        <v>356980.53571428574</v>
      </c>
      <c r="AB54" s="20">
        <f t="shared" si="5"/>
        <v>0.002180837636839139</v>
      </c>
      <c r="AC54" s="10">
        <v>356359.6514745308</v>
      </c>
      <c r="AD54" s="11">
        <f t="shared" si="6"/>
        <v>0.003926933988932973</v>
      </c>
      <c r="AE54" s="10">
        <v>355607.3726541555</v>
      </c>
      <c r="AF54" s="11">
        <v>0.002115475882180192</v>
      </c>
      <c r="AG54" s="10">
        <v>356367.45535714284</v>
      </c>
      <c r="AH54" s="12">
        <v>-2.189841551106574E-05</v>
      </c>
      <c r="AI54" s="10">
        <v>162588.41732979665</v>
      </c>
      <c r="AJ54" s="17">
        <f t="shared" si="7"/>
        <v>357759.05230219045</v>
      </c>
    </row>
    <row r="55" spans="1:36" ht="12.75">
      <c r="A55" s="18" t="s">
        <v>135</v>
      </c>
      <c r="B55" s="18" t="s">
        <v>136</v>
      </c>
      <c r="C55" t="s">
        <v>76</v>
      </c>
      <c r="D55" s="7">
        <v>78</v>
      </c>
      <c r="E55" s="7">
        <v>6849400</v>
      </c>
      <c r="F55" s="7">
        <v>4436</v>
      </c>
      <c r="G55" s="7">
        <v>1416454300</v>
      </c>
      <c r="H55" s="7"/>
      <c r="I55" s="7"/>
      <c r="J55" s="7"/>
      <c r="K55" s="7"/>
      <c r="L55" s="7">
        <v>511</v>
      </c>
      <c r="M55" s="7">
        <v>532850300</v>
      </c>
      <c r="N55" s="7">
        <v>305</v>
      </c>
      <c r="O55" s="7">
        <v>263971900</v>
      </c>
      <c r="P55" s="7">
        <v>114</v>
      </c>
      <c r="Q55" s="7">
        <v>131949300</v>
      </c>
      <c r="R55" s="7">
        <v>92</v>
      </c>
      <c r="S55" s="7">
        <v>136929100</v>
      </c>
      <c r="T55" s="8">
        <v>5025</v>
      </c>
      <c r="U55" s="8">
        <v>1956154000</v>
      </c>
      <c r="V55" s="9">
        <f t="shared" si="0"/>
        <v>0.7241016300352631</v>
      </c>
      <c r="W55" s="8">
        <f t="shared" si="1"/>
        <v>4436</v>
      </c>
      <c r="X55" s="8">
        <f t="shared" si="2"/>
        <v>1553383400</v>
      </c>
      <c r="Y55" s="7">
        <f t="shared" si="3"/>
        <v>319308.90441839496</v>
      </c>
      <c r="Z55" s="9">
        <f t="shared" si="4"/>
        <v>0.06999914117191182</v>
      </c>
      <c r="AA55" s="7">
        <v>319124.7972972973</v>
      </c>
      <c r="AB55" s="20">
        <f t="shared" si="5"/>
        <v>0.0005769126143029433</v>
      </c>
      <c r="AC55" s="10">
        <v>318679.80117487576</v>
      </c>
      <c r="AD55" s="11">
        <f t="shared" si="6"/>
        <v>0.0019740919920242512</v>
      </c>
      <c r="AE55" s="10">
        <v>316305.04660150036</v>
      </c>
      <c r="AF55" s="11">
        <v>0.0075077985599365064</v>
      </c>
      <c r="AG55" s="10">
        <v>315529.5470066014</v>
      </c>
      <c r="AH55" s="12">
        <v>0.0099840227267478</v>
      </c>
      <c r="AI55" s="10">
        <v>316405.6215722121</v>
      </c>
      <c r="AJ55" s="17">
        <f t="shared" si="7"/>
        <v>319308.90441839496</v>
      </c>
    </row>
    <row r="56" spans="1:36" ht="12.75">
      <c r="A56" s="18" t="s">
        <v>137</v>
      </c>
      <c r="B56" s="18" t="s">
        <v>138</v>
      </c>
      <c r="C56" t="s">
        <v>76</v>
      </c>
      <c r="D56" s="7">
        <v>140</v>
      </c>
      <c r="E56" s="7">
        <v>157651000</v>
      </c>
      <c r="F56" s="7">
        <v>5092</v>
      </c>
      <c r="G56" s="7">
        <v>2108894900</v>
      </c>
      <c r="H56" s="7"/>
      <c r="I56" s="7"/>
      <c r="J56" s="7"/>
      <c r="K56" s="7"/>
      <c r="L56" s="7">
        <v>477</v>
      </c>
      <c r="M56" s="7">
        <v>1258303500</v>
      </c>
      <c r="N56" s="7">
        <v>321</v>
      </c>
      <c r="O56" s="7">
        <v>450421800</v>
      </c>
      <c r="P56" s="7">
        <v>103</v>
      </c>
      <c r="Q56" s="7">
        <v>718638000</v>
      </c>
      <c r="R56" s="7">
        <v>53</v>
      </c>
      <c r="S56" s="7">
        <v>89243700</v>
      </c>
      <c r="T56" s="8">
        <v>5709</v>
      </c>
      <c r="U56" s="8">
        <v>3524849400</v>
      </c>
      <c r="V56" s="9">
        <f t="shared" si="0"/>
        <v>0.5982936178776886</v>
      </c>
      <c r="W56" s="8">
        <f t="shared" si="1"/>
        <v>5092</v>
      </c>
      <c r="X56" s="8">
        <f t="shared" si="2"/>
        <v>2198138600</v>
      </c>
      <c r="Y56" s="7">
        <f t="shared" si="3"/>
        <v>414158.4642576591</v>
      </c>
      <c r="Z56" s="9">
        <f t="shared" si="4"/>
        <v>0.025318443392219822</v>
      </c>
      <c r="AA56" s="7">
        <v>413234.65774980333</v>
      </c>
      <c r="AB56" s="20">
        <f t="shared" si="5"/>
        <v>0.0022355494403257367</v>
      </c>
      <c r="AC56" s="10">
        <v>412008.2677165354</v>
      </c>
      <c r="AD56" s="11">
        <f t="shared" si="6"/>
        <v>0.005218818916039385</v>
      </c>
      <c r="AE56" s="10">
        <v>411104.52132887754</v>
      </c>
      <c r="AF56" s="11">
        <v>0.0021983372616203854</v>
      </c>
      <c r="AG56" s="10">
        <v>169345.8028836658</v>
      </c>
      <c r="AH56" s="12">
        <v>1.4329405317447967</v>
      </c>
      <c r="AI56" s="10">
        <v>168093.7191388505</v>
      </c>
      <c r="AJ56" s="17">
        <f t="shared" si="7"/>
        <v>414158.4642576591</v>
      </c>
    </row>
    <row r="57" spans="1:36" ht="12.75">
      <c r="A57" s="18" t="s">
        <v>139</v>
      </c>
      <c r="B57" s="18" t="s">
        <v>140</v>
      </c>
      <c r="C57" t="s">
        <v>76</v>
      </c>
      <c r="D57" s="7">
        <v>448</v>
      </c>
      <c r="E57" s="7">
        <v>85259100</v>
      </c>
      <c r="F57" s="7">
        <v>9226</v>
      </c>
      <c r="G57" s="7">
        <v>3306757000</v>
      </c>
      <c r="H57" s="7">
        <v>13</v>
      </c>
      <c r="I57" s="7">
        <v>12283600</v>
      </c>
      <c r="J57" s="7">
        <v>21</v>
      </c>
      <c r="K57" s="7">
        <v>549800</v>
      </c>
      <c r="L57" s="7">
        <v>244</v>
      </c>
      <c r="M57" s="7">
        <v>737130600</v>
      </c>
      <c r="N57" s="7">
        <v>157</v>
      </c>
      <c r="O57" s="7">
        <v>474772000</v>
      </c>
      <c r="P57" s="7">
        <v>79</v>
      </c>
      <c r="Q57" s="7">
        <v>230606800</v>
      </c>
      <c r="R57" s="7">
        <v>8</v>
      </c>
      <c r="S57" s="7">
        <v>31751800</v>
      </c>
      <c r="T57" s="8">
        <v>9952</v>
      </c>
      <c r="U57" s="8">
        <v>4141980100</v>
      </c>
      <c r="V57" s="9">
        <f t="shared" si="0"/>
        <v>0.8013173699216952</v>
      </c>
      <c r="W57" s="8">
        <f t="shared" si="1"/>
        <v>9239</v>
      </c>
      <c r="X57" s="8">
        <f t="shared" si="2"/>
        <v>3350792400</v>
      </c>
      <c r="Y57" s="7">
        <f t="shared" si="3"/>
        <v>359242.407186925</v>
      </c>
      <c r="Z57" s="9">
        <f t="shared" si="4"/>
        <v>0.007665850446746472</v>
      </c>
      <c r="AA57" s="7">
        <v>357239.68340019515</v>
      </c>
      <c r="AB57" s="20">
        <f t="shared" si="5"/>
        <v>0.005606106711516472</v>
      </c>
      <c r="AC57" s="10">
        <v>355279.2092113839</v>
      </c>
      <c r="AD57" s="11">
        <f t="shared" si="6"/>
        <v>0.011155164368717939</v>
      </c>
      <c r="AE57" s="10">
        <v>352909.4905639795</v>
      </c>
      <c r="AF57" s="11">
        <v>0.0067148056676440936</v>
      </c>
      <c r="AG57" s="10">
        <v>350419.98459353147</v>
      </c>
      <c r="AH57" s="12">
        <v>0.013866859287402982</v>
      </c>
      <c r="AI57" s="10">
        <v>346637.14973730297</v>
      </c>
      <c r="AJ57" s="17">
        <f t="shared" si="7"/>
        <v>358417.19054845005</v>
      </c>
    </row>
    <row r="58" spans="1:36" ht="12.75">
      <c r="A58" s="18" t="s">
        <v>141</v>
      </c>
      <c r="B58" s="18" t="s">
        <v>142</v>
      </c>
      <c r="C58" t="s">
        <v>76</v>
      </c>
      <c r="D58" s="7">
        <v>63</v>
      </c>
      <c r="E58" s="7">
        <v>8993200</v>
      </c>
      <c r="F58" s="7">
        <v>2725</v>
      </c>
      <c r="G58" s="7">
        <v>1127099000</v>
      </c>
      <c r="H58" s="7"/>
      <c r="I58" s="7"/>
      <c r="J58" s="7"/>
      <c r="K58" s="7"/>
      <c r="L58" s="7">
        <v>146</v>
      </c>
      <c r="M58" s="7">
        <v>290791200</v>
      </c>
      <c r="N58" s="7">
        <v>103</v>
      </c>
      <c r="O58" s="7">
        <v>120968100</v>
      </c>
      <c r="P58" s="7">
        <v>28</v>
      </c>
      <c r="Q58" s="7">
        <v>110343600</v>
      </c>
      <c r="R58" s="7">
        <v>15</v>
      </c>
      <c r="S58" s="7">
        <v>59479500</v>
      </c>
      <c r="T58" s="8">
        <v>2934</v>
      </c>
      <c r="U58" s="8">
        <v>1426883400</v>
      </c>
      <c r="V58" s="9">
        <f t="shared" si="0"/>
        <v>0.7899026647867653</v>
      </c>
      <c r="W58" s="8">
        <f t="shared" si="1"/>
        <v>2725</v>
      </c>
      <c r="X58" s="8">
        <f t="shared" si="2"/>
        <v>1186578500</v>
      </c>
      <c r="Y58" s="7">
        <f t="shared" si="3"/>
        <v>413614.31192660553</v>
      </c>
      <c r="Z58" s="9">
        <f t="shared" si="4"/>
        <v>0.04168490571829485</v>
      </c>
      <c r="AA58" s="7">
        <v>415042.170883755</v>
      </c>
      <c r="AB58" s="20">
        <f t="shared" si="5"/>
        <v>-0.003440274404186775</v>
      </c>
      <c r="AC58" s="10">
        <v>179699.8901098901</v>
      </c>
      <c r="AD58" s="11">
        <f t="shared" si="6"/>
        <v>1.3016948517535099</v>
      </c>
      <c r="AE58" s="10">
        <v>179399.45034811285</v>
      </c>
      <c r="AF58" s="11">
        <v>0.0016746972256285026</v>
      </c>
      <c r="AG58" s="10">
        <v>178691.90772610766</v>
      </c>
      <c r="AH58" s="12">
        <v>0.005640895531360321</v>
      </c>
      <c r="AI58" s="10">
        <v>178376.50073206442</v>
      </c>
      <c r="AJ58" s="17">
        <f t="shared" si="7"/>
        <v>413614.31192660553</v>
      </c>
    </row>
    <row r="59" spans="1:36" ht="12.75">
      <c r="A59" s="18" t="s">
        <v>143</v>
      </c>
      <c r="B59" s="18" t="s">
        <v>144</v>
      </c>
      <c r="C59" t="s">
        <v>76</v>
      </c>
      <c r="D59" s="7">
        <v>39</v>
      </c>
      <c r="E59" s="7">
        <v>6401700</v>
      </c>
      <c r="F59" s="7">
        <v>2196</v>
      </c>
      <c r="G59" s="7">
        <v>692690200</v>
      </c>
      <c r="H59" s="7"/>
      <c r="I59" s="7"/>
      <c r="J59" s="7"/>
      <c r="K59" s="7"/>
      <c r="L59" s="7">
        <v>177</v>
      </c>
      <c r="M59" s="7">
        <v>165225300</v>
      </c>
      <c r="N59" s="7">
        <v>133</v>
      </c>
      <c r="O59" s="7">
        <v>111611600</v>
      </c>
      <c r="P59" s="7">
        <v>40</v>
      </c>
      <c r="Q59" s="7">
        <v>41638900</v>
      </c>
      <c r="R59" s="7">
        <v>4</v>
      </c>
      <c r="S59" s="7">
        <v>11974800</v>
      </c>
      <c r="T59" s="8">
        <v>2412</v>
      </c>
      <c r="U59" s="8">
        <v>864317200</v>
      </c>
      <c r="V59" s="9">
        <f t="shared" si="0"/>
        <v>0.8014305396213335</v>
      </c>
      <c r="W59" s="8">
        <f t="shared" si="1"/>
        <v>2196</v>
      </c>
      <c r="X59" s="8">
        <f t="shared" si="2"/>
        <v>704665000</v>
      </c>
      <c r="Y59" s="7">
        <f t="shared" si="3"/>
        <v>315432.6958105647</v>
      </c>
      <c r="Z59" s="9">
        <f t="shared" si="4"/>
        <v>0.013854635774921522</v>
      </c>
      <c r="AA59" s="7">
        <v>313941.2005457026</v>
      </c>
      <c r="AB59" s="20">
        <f t="shared" si="5"/>
        <v>0.004750874565904435</v>
      </c>
      <c r="AC59" s="10">
        <v>312351.5027322404</v>
      </c>
      <c r="AD59" s="11">
        <f t="shared" si="6"/>
        <v>0.009864505377345897</v>
      </c>
      <c r="AE59" s="10">
        <v>310706.5</v>
      </c>
      <c r="AF59" s="11">
        <v>0.005294394331114477</v>
      </c>
      <c r="AG59" s="10">
        <v>307672.4874943156</v>
      </c>
      <c r="AH59" s="12">
        <v>0.015207779142134913</v>
      </c>
      <c r="AI59" s="10">
        <v>305227.30996813835</v>
      </c>
      <c r="AJ59" s="17">
        <f t="shared" si="7"/>
        <v>315432.6958105647</v>
      </c>
    </row>
    <row r="60" spans="1:36" ht="12.75">
      <c r="A60" s="18" t="s">
        <v>145</v>
      </c>
      <c r="B60" s="18" t="s">
        <v>146</v>
      </c>
      <c r="C60" t="s">
        <v>76</v>
      </c>
      <c r="D60" s="7">
        <v>116</v>
      </c>
      <c r="E60" s="7">
        <v>35927700</v>
      </c>
      <c r="F60" s="7">
        <v>2579</v>
      </c>
      <c r="G60" s="7">
        <v>1684771100</v>
      </c>
      <c r="H60" s="7">
        <v>3</v>
      </c>
      <c r="I60" s="7">
        <v>2246000</v>
      </c>
      <c r="J60" s="7">
        <v>8</v>
      </c>
      <c r="K60" s="7">
        <v>37600</v>
      </c>
      <c r="L60" s="7">
        <v>125</v>
      </c>
      <c r="M60" s="7">
        <v>631536200</v>
      </c>
      <c r="N60" s="7">
        <v>118</v>
      </c>
      <c r="O60" s="7">
        <v>599708200</v>
      </c>
      <c r="P60" s="7">
        <v>6</v>
      </c>
      <c r="Q60" s="7">
        <v>13075000</v>
      </c>
      <c r="R60" s="7">
        <v>1</v>
      </c>
      <c r="S60" s="7">
        <v>18753000</v>
      </c>
      <c r="T60" s="8">
        <v>2831</v>
      </c>
      <c r="U60" s="8">
        <v>2354518600</v>
      </c>
      <c r="V60" s="9">
        <f t="shared" si="0"/>
        <v>0.7165019210296322</v>
      </c>
      <c r="W60" s="8">
        <f t="shared" si="1"/>
        <v>2582</v>
      </c>
      <c r="X60" s="8">
        <f t="shared" si="2"/>
        <v>1705770100</v>
      </c>
      <c r="Y60" s="7">
        <f t="shared" si="3"/>
        <v>653376.1037955073</v>
      </c>
      <c r="Z60" s="9">
        <f t="shared" si="4"/>
        <v>0.007964685435060908</v>
      </c>
      <c r="AA60" s="7">
        <v>655074.9800796813</v>
      </c>
      <c r="AB60" s="20">
        <f t="shared" si="5"/>
        <v>-0.0025934073744768526</v>
      </c>
      <c r="AC60" s="10">
        <v>655093.9602756384</v>
      </c>
      <c r="AD60" s="11">
        <f t="shared" si="6"/>
        <v>-0.002622305477229914</v>
      </c>
      <c r="AE60" s="10">
        <v>651827.5750202758</v>
      </c>
      <c r="AF60" s="11">
        <v>0.005011118554260306</v>
      </c>
      <c r="AG60" s="10">
        <v>285151.79153094464</v>
      </c>
      <c r="AH60" s="12">
        <v>1.2973517254039333</v>
      </c>
      <c r="AI60" s="10">
        <v>281835.5036855037</v>
      </c>
      <c r="AJ60" s="17">
        <f t="shared" si="7"/>
        <v>653265.2578518806</v>
      </c>
    </row>
    <row r="61" spans="1:36" ht="12.75">
      <c r="A61" s="18" t="s">
        <v>147</v>
      </c>
      <c r="B61" s="18" t="s">
        <v>148</v>
      </c>
      <c r="C61" t="s">
        <v>76</v>
      </c>
      <c r="D61" s="7">
        <v>20</v>
      </c>
      <c r="E61" s="7">
        <v>10670100</v>
      </c>
      <c r="F61" s="7">
        <v>597</v>
      </c>
      <c r="G61" s="7">
        <v>231958190</v>
      </c>
      <c r="H61" s="7"/>
      <c r="I61" s="7"/>
      <c r="J61" s="7"/>
      <c r="K61" s="7"/>
      <c r="L61" s="7">
        <v>181</v>
      </c>
      <c r="M61" s="7">
        <v>546125000</v>
      </c>
      <c r="N61" s="7">
        <v>41</v>
      </c>
      <c r="O61" s="7">
        <v>65975300</v>
      </c>
      <c r="P61" s="7">
        <v>140</v>
      </c>
      <c r="Q61" s="7">
        <v>480149700</v>
      </c>
      <c r="R61" s="7"/>
      <c r="S61" s="7"/>
      <c r="T61" s="8">
        <v>798</v>
      </c>
      <c r="U61" s="8">
        <v>788753290</v>
      </c>
      <c r="V61" s="9">
        <f t="shared" si="0"/>
        <v>0.2940820570143042</v>
      </c>
      <c r="W61" s="8">
        <f t="shared" si="1"/>
        <v>597</v>
      </c>
      <c r="X61" s="8">
        <f t="shared" si="2"/>
        <v>231958190</v>
      </c>
      <c r="Y61" s="7">
        <f t="shared" si="3"/>
        <v>388539.6817420435</v>
      </c>
      <c r="Z61" s="9">
        <f t="shared" si="4"/>
        <v>0</v>
      </c>
      <c r="AA61" s="7">
        <v>387358.0100334448</v>
      </c>
      <c r="AB61" s="20">
        <f t="shared" si="5"/>
        <v>0.0030505931928365352</v>
      </c>
      <c r="AC61" s="10">
        <v>384570.6700167504</v>
      </c>
      <c r="AD61" s="11">
        <f t="shared" si="6"/>
        <v>0.010320630341154848</v>
      </c>
      <c r="AE61" s="10">
        <v>382113.5462184874</v>
      </c>
      <c r="AF61" s="11">
        <v>0.006430349885732855</v>
      </c>
      <c r="AG61" s="10">
        <v>380351.35135135136</v>
      </c>
      <c r="AH61" s="12">
        <v>0.011093213289260608</v>
      </c>
      <c r="AI61" s="10">
        <v>178665.75041876046</v>
      </c>
      <c r="AJ61" s="17">
        <f t="shared" si="7"/>
        <v>388539.6817420435</v>
      </c>
    </row>
    <row r="62" spans="1:36" ht="12.75">
      <c r="A62" s="18" t="s">
        <v>149</v>
      </c>
      <c r="B62" s="18" t="s">
        <v>150</v>
      </c>
      <c r="C62" t="s">
        <v>76</v>
      </c>
      <c r="D62" s="7">
        <v>35</v>
      </c>
      <c r="E62" s="7">
        <v>3635100</v>
      </c>
      <c r="F62" s="7">
        <v>4203</v>
      </c>
      <c r="G62" s="7">
        <v>1742808800</v>
      </c>
      <c r="H62" s="7"/>
      <c r="I62" s="7"/>
      <c r="J62" s="7"/>
      <c r="K62" s="7"/>
      <c r="L62" s="7">
        <v>93</v>
      </c>
      <c r="M62" s="7">
        <v>217774200</v>
      </c>
      <c r="N62" s="7">
        <v>76</v>
      </c>
      <c r="O62" s="7">
        <v>87805600</v>
      </c>
      <c r="P62" s="7">
        <v>2</v>
      </c>
      <c r="Q62" s="7">
        <v>3736200</v>
      </c>
      <c r="R62" s="7">
        <v>15</v>
      </c>
      <c r="S62" s="7">
        <v>126232400</v>
      </c>
      <c r="T62" s="8">
        <v>4331</v>
      </c>
      <c r="U62" s="8">
        <v>1964218100</v>
      </c>
      <c r="V62" s="9">
        <f t="shared" si="0"/>
        <v>0.8872786581082823</v>
      </c>
      <c r="W62" s="8">
        <f t="shared" si="1"/>
        <v>4203</v>
      </c>
      <c r="X62" s="8">
        <f t="shared" si="2"/>
        <v>1869041200</v>
      </c>
      <c r="Y62" s="7">
        <f t="shared" si="3"/>
        <v>414658.2916964073</v>
      </c>
      <c r="Z62" s="9">
        <f t="shared" si="4"/>
        <v>0.0642659794245863</v>
      </c>
      <c r="AA62" s="7">
        <v>412661.2595419847</v>
      </c>
      <c r="AB62" s="20">
        <f t="shared" si="5"/>
        <v>0.004839398194633344</v>
      </c>
      <c r="AC62" s="10">
        <v>410125.5963740458</v>
      </c>
      <c r="AD62" s="11">
        <f t="shared" si="6"/>
        <v>0.011051968866209318</v>
      </c>
      <c r="AE62" s="10">
        <v>407117.60496183205</v>
      </c>
      <c r="AF62" s="11">
        <v>0.007388507339287808</v>
      </c>
      <c r="AG62" s="10">
        <v>405068.40849439276</v>
      </c>
      <c r="AH62" s="12">
        <v>0.012484774851858314</v>
      </c>
      <c r="AI62" s="10">
        <v>208553.78982406086</v>
      </c>
      <c r="AJ62" s="17">
        <f t="shared" si="7"/>
        <v>414658.2916964073</v>
      </c>
    </row>
    <row r="63" spans="1:36" ht="12.75">
      <c r="A63" s="18" t="s">
        <v>151</v>
      </c>
      <c r="B63" s="18" t="s">
        <v>152</v>
      </c>
      <c r="C63" t="s">
        <v>76</v>
      </c>
      <c r="D63" s="7">
        <v>60</v>
      </c>
      <c r="E63" s="7">
        <v>11857800</v>
      </c>
      <c r="F63" s="7">
        <v>3739</v>
      </c>
      <c r="G63" s="7">
        <v>670035600</v>
      </c>
      <c r="H63" s="7"/>
      <c r="I63" s="7"/>
      <c r="J63" s="7"/>
      <c r="K63" s="7"/>
      <c r="L63" s="7">
        <v>275</v>
      </c>
      <c r="M63" s="7">
        <v>135480800</v>
      </c>
      <c r="N63" s="7">
        <v>182</v>
      </c>
      <c r="O63" s="7">
        <v>66324500</v>
      </c>
      <c r="P63" s="7">
        <v>55</v>
      </c>
      <c r="Q63" s="7">
        <v>31568900</v>
      </c>
      <c r="R63" s="7">
        <v>38</v>
      </c>
      <c r="S63" s="7">
        <v>37587400</v>
      </c>
      <c r="T63" s="8">
        <v>4074</v>
      </c>
      <c r="U63" s="8">
        <v>817374200</v>
      </c>
      <c r="V63" s="9">
        <f t="shared" si="0"/>
        <v>0.8197415577834485</v>
      </c>
      <c r="W63" s="8">
        <f t="shared" si="1"/>
        <v>3739</v>
      </c>
      <c r="X63" s="8">
        <f t="shared" si="2"/>
        <v>707623000</v>
      </c>
      <c r="Y63" s="7">
        <f t="shared" si="3"/>
        <v>179201.81866809307</v>
      </c>
      <c r="Z63" s="9">
        <f t="shared" si="4"/>
        <v>0.04598554737842227</v>
      </c>
      <c r="AA63" s="7">
        <v>179074.03846153847</v>
      </c>
      <c r="AB63" s="20">
        <f t="shared" si="5"/>
        <v>0.0007135607576194974</v>
      </c>
      <c r="AC63" s="10">
        <v>178482.05607476635</v>
      </c>
      <c r="AD63" s="11">
        <f t="shared" si="6"/>
        <v>0.004032688826854406</v>
      </c>
      <c r="AE63" s="10">
        <v>178037.17914438504</v>
      </c>
      <c r="AF63" s="11">
        <v>0.0024987866720834165</v>
      </c>
      <c r="AG63" s="10">
        <v>177180.8219178082</v>
      </c>
      <c r="AH63" s="12">
        <v>0.007344102724400797</v>
      </c>
      <c r="AI63" s="10">
        <v>177102.2007514761</v>
      </c>
      <c r="AJ63" s="17">
        <f t="shared" si="7"/>
        <v>179201.81866809307</v>
      </c>
    </row>
    <row r="64" spans="1:36" ht="12.75">
      <c r="A64" s="18" t="s">
        <v>153</v>
      </c>
      <c r="B64" s="18" t="s">
        <v>154</v>
      </c>
      <c r="C64" t="s">
        <v>76</v>
      </c>
      <c r="D64" s="7">
        <v>98</v>
      </c>
      <c r="E64" s="7">
        <v>13857186</v>
      </c>
      <c r="F64" s="7">
        <v>1481</v>
      </c>
      <c r="G64" s="7">
        <v>702140418</v>
      </c>
      <c r="H64" s="7"/>
      <c r="I64" s="7"/>
      <c r="J64" s="7"/>
      <c r="K64" s="7"/>
      <c r="L64" s="7">
        <v>142</v>
      </c>
      <c r="M64" s="7">
        <v>279097400</v>
      </c>
      <c r="N64" s="7">
        <v>84</v>
      </c>
      <c r="O64" s="7">
        <v>76958900</v>
      </c>
      <c r="P64" s="7">
        <v>58</v>
      </c>
      <c r="Q64" s="7">
        <v>202138500</v>
      </c>
      <c r="R64" s="7"/>
      <c r="S64" s="7"/>
      <c r="T64" s="8">
        <v>1721</v>
      </c>
      <c r="U64" s="8">
        <v>995095004</v>
      </c>
      <c r="V64" s="9">
        <f t="shared" si="0"/>
        <v>0.7056013899955225</v>
      </c>
      <c r="W64" s="8">
        <f t="shared" si="1"/>
        <v>1481</v>
      </c>
      <c r="X64" s="8">
        <f t="shared" si="2"/>
        <v>702140418</v>
      </c>
      <c r="Y64" s="7">
        <f t="shared" si="3"/>
        <v>474098.8642808913</v>
      </c>
      <c r="Z64" s="9">
        <f t="shared" si="4"/>
        <v>0</v>
      </c>
      <c r="AA64" s="7">
        <v>479733.48181194236</v>
      </c>
      <c r="AB64" s="20">
        <f t="shared" si="5"/>
        <v>-0.011745308060986745</v>
      </c>
      <c r="AC64" s="10">
        <v>487248.7341772152</v>
      </c>
      <c r="AD64" s="11">
        <f t="shared" si="6"/>
        <v>-0.026988002172092254</v>
      </c>
      <c r="AE64" s="10">
        <v>223732.67744202388</v>
      </c>
      <c r="AF64" s="11">
        <v>1.1778165789102335</v>
      </c>
      <c r="AG64" s="10">
        <v>222396.20786516854</v>
      </c>
      <c r="AH64" s="12">
        <v>1.1909039675380526</v>
      </c>
      <c r="AI64" s="10">
        <v>221021.70542635658</v>
      </c>
      <c r="AJ64" s="17">
        <f t="shared" si="7"/>
        <v>474098.8642808913</v>
      </c>
    </row>
    <row r="65" spans="1:36" ht="12.75">
      <c r="A65" s="18" t="s">
        <v>155</v>
      </c>
      <c r="B65" s="18" t="s">
        <v>156</v>
      </c>
      <c r="C65" t="s">
        <v>76</v>
      </c>
      <c r="D65" s="7">
        <v>60</v>
      </c>
      <c r="E65" s="7">
        <v>11621100</v>
      </c>
      <c r="F65" s="7">
        <v>1793</v>
      </c>
      <c r="G65" s="7">
        <v>1274524800</v>
      </c>
      <c r="H65" s="7"/>
      <c r="I65" s="7"/>
      <c r="J65" s="7">
        <v>1</v>
      </c>
      <c r="K65" s="7">
        <v>44300</v>
      </c>
      <c r="L65" s="7">
        <v>98</v>
      </c>
      <c r="M65" s="7">
        <v>194155700</v>
      </c>
      <c r="N65" s="7">
        <v>54</v>
      </c>
      <c r="O65" s="7">
        <v>74496700</v>
      </c>
      <c r="P65" s="7">
        <v>43</v>
      </c>
      <c r="Q65" s="7">
        <v>102148800</v>
      </c>
      <c r="R65" s="7">
        <v>1</v>
      </c>
      <c r="S65" s="7">
        <v>17510200</v>
      </c>
      <c r="T65" s="8">
        <v>1952</v>
      </c>
      <c r="U65" s="8">
        <v>1480345900</v>
      </c>
      <c r="V65" s="9">
        <f t="shared" si="0"/>
        <v>0.8609641841139966</v>
      </c>
      <c r="W65" s="8">
        <f t="shared" si="1"/>
        <v>1793</v>
      </c>
      <c r="X65" s="8">
        <f t="shared" si="2"/>
        <v>1292035000</v>
      </c>
      <c r="Y65" s="7">
        <f t="shared" si="3"/>
        <v>710833.68655884</v>
      </c>
      <c r="Z65" s="9">
        <f t="shared" si="4"/>
        <v>0.011828451715237635</v>
      </c>
      <c r="AA65" s="7">
        <v>711116.4154103852</v>
      </c>
      <c r="AB65" s="20">
        <f t="shared" si="5"/>
        <v>-0.0003975844818349328</v>
      </c>
      <c r="AC65" s="10">
        <v>355043.2008953553</v>
      </c>
      <c r="AD65" s="11">
        <f t="shared" si="6"/>
        <v>1.002104771380623</v>
      </c>
      <c r="AE65" s="10">
        <v>352301.738642737</v>
      </c>
      <c r="AF65" s="11">
        <v>0.0077815745763276135</v>
      </c>
      <c r="AG65" s="10">
        <v>347654.4537815126</v>
      </c>
      <c r="AH65" s="12">
        <v>0.021253135213640133</v>
      </c>
      <c r="AI65" s="10">
        <v>342775.09836987074</v>
      </c>
      <c r="AJ65" s="17">
        <f t="shared" si="7"/>
        <v>710833.68655884</v>
      </c>
    </row>
    <row r="66" spans="1:36" ht="12.75">
      <c r="A66" s="18" t="s">
        <v>157</v>
      </c>
      <c r="B66" s="18" t="s">
        <v>158</v>
      </c>
      <c r="C66" t="s">
        <v>76</v>
      </c>
      <c r="D66" s="7">
        <v>188</v>
      </c>
      <c r="E66" s="7">
        <v>42396400</v>
      </c>
      <c r="F66" s="7">
        <v>4414</v>
      </c>
      <c r="G66" s="7">
        <v>2141264100</v>
      </c>
      <c r="H66" s="7">
        <v>4</v>
      </c>
      <c r="I66" s="7">
        <v>3305200</v>
      </c>
      <c r="J66" s="7">
        <v>8</v>
      </c>
      <c r="K66" s="7">
        <v>65800</v>
      </c>
      <c r="L66" s="7">
        <v>199</v>
      </c>
      <c r="M66" s="7">
        <v>350833600</v>
      </c>
      <c r="N66" s="7">
        <v>140</v>
      </c>
      <c r="O66" s="7">
        <v>176488900</v>
      </c>
      <c r="P66" s="7">
        <v>59</v>
      </c>
      <c r="Q66" s="7">
        <v>174344700</v>
      </c>
      <c r="R66" s="7"/>
      <c r="S66" s="7"/>
      <c r="T66" s="8">
        <v>4813</v>
      </c>
      <c r="U66" s="8">
        <v>2537865100</v>
      </c>
      <c r="V66" s="9">
        <f aca="true" t="shared" si="8" ref="V66:V129">(G66+I66)/U66</f>
        <v>0.845028878800532</v>
      </c>
      <c r="W66" s="8">
        <f aca="true" t="shared" si="9" ref="W66:W129">F66+H66</f>
        <v>4418</v>
      </c>
      <c r="X66" s="8">
        <f aca="true" t="shared" si="10" ref="X66:X129">G66+I66+S66</f>
        <v>2144569300</v>
      </c>
      <c r="Y66" s="7">
        <f aca="true" t="shared" si="11" ref="Y66:Y129">(G66+I66)/(H66+F66)</f>
        <v>485416.3196016297</v>
      </c>
      <c r="Z66" s="9">
        <f aca="true" t="shared" si="12" ref="Z66:Z129">S66/U66</f>
        <v>0</v>
      </c>
      <c r="AA66" s="7">
        <v>484383.8125424496</v>
      </c>
      <c r="AB66" s="20">
        <f t="shared" si="5"/>
        <v>0.002131588695668017</v>
      </c>
      <c r="AC66" s="10">
        <v>482528.5358678434</v>
      </c>
      <c r="AD66" s="11">
        <f t="shared" si="6"/>
        <v>0.005984690063132711</v>
      </c>
      <c r="AE66" s="10">
        <v>481214.0915269597</v>
      </c>
      <c r="AF66" s="11">
        <v>0.002731516728267118</v>
      </c>
      <c r="AG66" s="10">
        <v>479651.1775362319</v>
      </c>
      <c r="AH66" s="12">
        <v>0.005998855973608456</v>
      </c>
      <c r="AI66" s="10">
        <v>214325.7129819758</v>
      </c>
      <c r="AJ66" s="17">
        <f t="shared" si="7"/>
        <v>485107.4082464884</v>
      </c>
    </row>
    <row r="67" spans="1:36" ht="12.75">
      <c r="A67" s="18" t="s">
        <v>159</v>
      </c>
      <c r="B67" s="18" t="s">
        <v>160</v>
      </c>
      <c r="C67" t="s">
        <v>76</v>
      </c>
      <c r="D67" s="7">
        <v>73</v>
      </c>
      <c r="E67" s="7">
        <v>35466800</v>
      </c>
      <c r="F67" s="7">
        <v>1926</v>
      </c>
      <c r="G67" s="7">
        <v>1197274300</v>
      </c>
      <c r="H67" s="7">
        <v>2</v>
      </c>
      <c r="I67" s="7">
        <v>308100</v>
      </c>
      <c r="J67" s="7">
        <v>1</v>
      </c>
      <c r="K67" s="7">
        <v>9900</v>
      </c>
      <c r="L67" s="7">
        <v>49</v>
      </c>
      <c r="M67" s="7">
        <v>60693500</v>
      </c>
      <c r="N67" s="7">
        <v>48</v>
      </c>
      <c r="O67" s="7">
        <v>60361700</v>
      </c>
      <c r="P67" s="7"/>
      <c r="Q67" s="7"/>
      <c r="R67" s="7">
        <v>1</v>
      </c>
      <c r="S67" s="7">
        <v>331800</v>
      </c>
      <c r="T67" s="8">
        <v>2051</v>
      </c>
      <c r="U67" s="8">
        <v>1293752600</v>
      </c>
      <c r="V67" s="9">
        <f t="shared" si="8"/>
        <v>0.9256656952805351</v>
      </c>
      <c r="W67" s="8">
        <f t="shared" si="9"/>
        <v>1928</v>
      </c>
      <c r="X67" s="8">
        <f t="shared" si="10"/>
        <v>1197914200</v>
      </c>
      <c r="Y67" s="7">
        <f t="shared" si="11"/>
        <v>621152.6970954357</v>
      </c>
      <c r="Z67" s="9">
        <f t="shared" si="12"/>
        <v>0.0002564632527115308</v>
      </c>
      <c r="AA67" s="7">
        <v>615793.098079917</v>
      </c>
      <c r="AB67" s="20">
        <f aca="true" t="shared" si="13" ref="AB67:AB130">(Y67-AA67)/AA67</f>
        <v>0.008703571105668856</v>
      </c>
      <c r="AC67" s="10">
        <v>608074.1784037559</v>
      </c>
      <c r="AD67" s="11">
        <f aca="true" t="shared" si="14" ref="AD67:AD130">(Y67-AC67)/AC67</f>
        <v>0.02150809745944481</v>
      </c>
      <c r="AE67" s="10">
        <v>596217.6685833769</v>
      </c>
      <c r="AF67" s="11">
        <v>0.019886210095970875</v>
      </c>
      <c r="AG67" s="10">
        <v>580947.4540682415</v>
      </c>
      <c r="AH67" s="12">
        <v>0.04669393788638222</v>
      </c>
      <c r="AI67" s="10">
        <v>573287.5536480687</v>
      </c>
      <c r="AJ67" s="17">
        <f aca="true" t="shared" si="15" ref="AJ67:AJ130">G67/F67</f>
        <v>621637.7466251298</v>
      </c>
    </row>
    <row r="68" spans="1:36" ht="12.75">
      <c r="A68" s="18" t="s">
        <v>161</v>
      </c>
      <c r="B68" s="18" t="s">
        <v>162</v>
      </c>
      <c r="C68" t="s">
        <v>76</v>
      </c>
      <c r="D68" s="7">
        <v>25</v>
      </c>
      <c r="E68" s="7">
        <v>4510900</v>
      </c>
      <c r="F68" s="7">
        <v>2633</v>
      </c>
      <c r="G68" s="7">
        <v>1400052700</v>
      </c>
      <c r="H68" s="7"/>
      <c r="I68" s="7"/>
      <c r="J68" s="7"/>
      <c r="K68" s="7"/>
      <c r="L68" s="7">
        <v>107</v>
      </c>
      <c r="M68" s="7">
        <v>214048700</v>
      </c>
      <c r="N68" s="7">
        <v>102</v>
      </c>
      <c r="O68" s="7">
        <v>205794900</v>
      </c>
      <c r="P68" s="7"/>
      <c r="Q68" s="7"/>
      <c r="R68" s="7">
        <v>5</v>
      </c>
      <c r="S68" s="7">
        <v>8253800</v>
      </c>
      <c r="T68" s="8">
        <v>2765</v>
      </c>
      <c r="U68" s="8">
        <v>1618612300</v>
      </c>
      <c r="V68" s="9">
        <f t="shared" si="8"/>
        <v>0.8649710001585926</v>
      </c>
      <c r="W68" s="8">
        <f t="shared" si="9"/>
        <v>2633</v>
      </c>
      <c r="X68" s="8">
        <f t="shared" si="10"/>
        <v>1408306500</v>
      </c>
      <c r="Y68" s="7">
        <f t="shared" si="11"/>
        <v>531732.8902392708</v>
      </c>
      <c r="Z68" s="9">
        <f t="shared" si="12"/>
        <v>0.005099306362616916</v>
      </c>
      <c r="AA68" s="7">
        <v>279963.8015903067</v>
      </c>
      <c r="AB68" s="20">
        <f t="shared" si="13"/>
        <v>0.8992915770496567</v>
      </c>
      <c r="AC68" s="10">
        <v>278023.7968927624</v>
      </c>
      <c r="AD68" s="11">
        <f t="shared" si="14"/>
        <v>0.9125445238213454</v>
      </c>
      <c r="AE68" s="10">
        <v>277257.93861311104</v>
      </c>
      <c r="AF68" s="11">
        <v>0.002762259156518031</v>
      </c>
      <c r="AG68" s="10">
        <v>276226.8939393939</v>
      </c>
      <c r="AH68" s="12">
        <v>0.006505170179999737</v>
      </c>
      <c r="AI68" s="10">
        <v>275485.1079954528</v>
      </c>
      <c r="AJ68" s="17">
        <f t="shared" si="15"/>
        <v>531732.8902392708</v>
      </c>
    </row>
    <row r="69" spans="1:36" ht="12.75">
      <c r="A69" s="18" t="s">
        <v>163</v>
      </c>
      <c r="B69" s="18" t="s">
        <v>164</v>
      </c>
      <c r="C69" t="s">
        <v>76</v>
      </c>
      <c r="D69" s="7">
        <v>82</v>
      </c>
      <c r="E69" s="7">
        <v>21408800</v>
      </c>
      <c r="F69" s="7">
        <v>3520</v>
      </c>
      <c r="G69" s="7">
        <v>1951482900</v>
      </c>
      <c r="H69" s="7"/>
      <c r="I69" s="7"/>
      <c r="J69" s="7"/>
      <c r="K69" s="7"/>
      <c r="L69" s="7">
        <v>355</v>
      </c>
      <c r="M69" s="7">
        <v>577630300</v>
      </c>
      <c r="N69" s="7">
        <v>238</v>
      </c>
      <c r="O69" s="7">
        <v>309748700</v>
      </c>
      <c r="P69" s="7">
        <v>35</v>
      </c>
      <c r="Q69" s="7">
        <v>92777100</v>
      </c>
      <c r="R69" s="7">
        <v>82</v>
      </c>
      <c r="S69" s="7">
        <v>175104500</v>
      </c>
      <c r="T69" s="8">
        <v>3957</v>
      </c>
      <c r="U69" s="8">
        <v>2550522000</v>
      </c>
      <c r="V69" s="9">
        <f t="shared" si="8"/>
        <v>0.7651307849922486</v>
      </c>
      <c r="W69" s="8">
        <f t="shared" si="9"/>
        <v>3520</v>
      </c>
      <c r="X69" s="8">
        <f t="shared" si="10"/>
        <v>2126587400</v>
      </c>
      <c r="Y69" s="7">
        <f t="shared" si="11"/>
        <v>554398.5511363636</v>
      </c>
      <c r="Z69" s="9">
        <f t="shared" si="12"/>
        <v>0.06865437741764235</v>
      </c>
      <c r="AA69" s="7">
        <v>555919.6721311476</v>
      </c>
      <c r="AB69" s="20">
        <f t="shared" si="13"/>
        <v>-0.0027362244421979885</v>
      </c>
      <c r="AC69" s="10">
        <v>261842.61158021714</v>
      </c>
      <c r="AD69" s="11">
        <f t="shared" si="14"/>
        <v>1.1172969051544925</v>
      </c>
      <c r="AE69" s="10">
        <v>250104.1484716157</v>
      </c>
      <c r="AF69" s="11">
        <v>0.04693429989200528</v>
      </c>
      <c r="AG69" s="10">
        <v>237029.69948849105</v>
      </c>
      <c r="AH69" s="12">
        <v>0.10468271336997952</v>
      </c>
      <c r="AI69" s="10">
        <v>227567.96875</v>
      </c>
      <c r="AJ69" s="17">
        <f t="shared" si="15"/>
        <v>554398.5511363636</v>
      </c>
    </row>
    <row r="70" spans="1:36" ht="12.75">
      <c r="A70" s="18" t="s">
        <v>165</v>
      </c>
      <c r="B70" s="18" t="s">
        <v>166</v>
      </c>
      <c r="C70" t="s">
        <v>76</v>
      </c>
      <c r="D70" s="7">
        <v>119</v>
      </c>
      <c r="E70" s="7">
        <v>150553900</v>
      </c>
      <c r="F70" s="7">
        <v>8127</v>
      </c>
      <c r="G70" s="7">
        <v>4085384000</v>
      </c>
      <c r="H70" s="7">
        <v>4</v>
      </c>
      <c r="I70" s="7">
        <v>1479800</v>
      </c>
      <c r="J70" s="7">
        <v>4</v>
      </c>
      <c r="K70" s="7">
        <v>22400</v>
      </c>
      <c r="L70" s="7">
        <v>450</v>
      </c>
      <c r="M70" s="7">
        <v>3769774900</v>
      </c>
      <c r="N70" s="7">
        <v>423</v>
      </c>
      <c r="O70" s="7">
        <v>3628077100</v>
      </c>
      <c r="P70" s="7">
        <v>26</v>
      </c>
      <c r="Q70" s="7">
        <v>123055000</v>
      </c>
      <c r="R70" s="7">
        <v>1</v>
      </c>
      <c r="S70" s="7">
        <v>18642800</v>
      </c>
      <c r="T70" s="8">
        <v>8704</v>
      </c>
      <c r="U70" s="8">
        <v>8007215000</v>
      </c>
      <c r="V70" s="9">
        <f t="shared" si="8"/>
        <v>0.5103976601102881</v>
      </c>
      <c r="W70" s="8">
        <f t="shared" si="9"/>
        <v>8131</v>
      </c>
      <c r="X70" s="8">
        <f t="shared" si="10"/>
        <v>4105506600</v>
      </c>
      <c r="Y70" s="7">
        <f t="shared" si="11"/>
        <v>502627.45049809373</v>
      </c>
      <c r="Z70" s="9">
        <f t="shared" si="12"/>
        <v>0.002328250209342449</v>
      </c>
      <c r="AA70" s="7">
        <v>499121.71878847573</v>
      </c>
      <c r="AB70" s="20">
        <f t="shared" si="13"/>
        <v>0.00702380116442841</v>
      </c>
      <c r="AC70" s="10">
        <v>452215.33161068044</v>
      </c>
      <c r="AD70" s="11">
        <f t="shared" si="14"/>
        <v>0.11147812858944356</v>
      </c>
      <c r="AE70" s="10">
        <v>445383.6639152396</v>
      </c>
      <c r="AF70" s="11">
        <v>0.015338837611118452</v>
      </c>
      <c r="AG70" s="10">
        <v>441278.6735700197</v>
      </c>
      <c r="AH70" s="12">
        <v>0.02478401675789427</v>
      </c>
      <c r="AI70" s="10">
        <v>438203.0112304085</v>
      </c>
      <c r="AJ70" s="17">
        <f t="shared" si="15"/>
        <v>502692.7525532177</v>
      </c>
    </row>
    <row r="71" spans="1:36" ht="12.75">
      <c r="A71" s="18" t="s">
        <v>167</v>
      </c>
      <c r="B71" s="18" t="s">
        <v>168</v>
      </c>
      <c r="C71" t="s">
        <v>76</v>
      </c>
      <c r="D71" s="7">
        <v>41</v>
      </c>
      <c r="E71" s="7">
        <v>8762400</v>
      </c>
      <c r="F71" s="7">
        <v>2919</v>
      </c>
      <c r="G71" s="7">
        <v>1505283019</v>
      </c>
      <c r="H71" s="7"/>
      <c r="I71" s="7"/>
      <c r="J71" s="7"/>
      <c r="K71" s="7"/>
      <c r="L71" s="7">
        <v>110</v>
      </c>
      <c r="M71" s="7">
        <v>216235900</v>
      </c>
      <c r="N71" s="7">
        <v>97</v>
      </c>
      <c r="O71" s="7">
        <v>196192600</v>
      </c>
      <c r="P71" s="7">
        <v>3</v>
      </c>
      <c r="Q71" s="7">
        <v>3379800</v>
      </c>
      <c r="R71" s="7">
        <v>10</v>
      </c>
      <c r="S71" s="7">
        <v>16663500</v>
      </c>
      <c r="T71" s="8">
        <v>3070</v>
      </c>
      <c r="U71" s="8">
        <v>1730281319</v>
      </c>
      <c r="V71" s="9">
        <f t="shared" si="8"/>
        <v>0.8699643245700441</v>
      </c>
      <c r="W71" s="8">
        <f t="shared" si="9"/>
        <v>2919</v>
      </c>
      <c r="X71" s="8">
        <f t="shared" si="10"/>
        <v>1521946519</v>
      </c>
      <c r="Y71" s="7">
        <f t="shared" si="11"/>
        <v>515684.4874957177</v>
      </c>
      <c r="Z71" s="9">
        <f t="shared" si="12"/>
        <v>0.009630514886232787</v>
      </c>
      <c r="AA71" s="7">
        <v>516331.1831666092</v>
      </c>
      <c r="AB71" s="20">
        <f t="shared" si="13"/>
        <v>-0.0012524823058823853</v>
      </c>
      <c r="AC71" s="10">
        <v>513894.8168624741</v>
      </c>
      <c r="AD71" s="11">
        <f t="shared" si="14"/>
        <v>0.0034825621401870887</v>
      </c>
      <c r="AE71" s="10">
        <v>510271.0225303293</v>
      </c>
      <c r="AF71" s="11">
        <v>0.007101705117753168</v>
      </c>
      <c r="AG71" s="10">
        <v>504835.6068555439</v>
      </c>
      <c r="AH71" s="12">
        <v>0.01794487132822708</v>
      </c>
      <c r="AI71" s="10">
        <v>504299.47662247036</v>
      </c>
      <c r="AJ71" s="17">
        <f t="shared" si="15"/>
        <v>515684.4874957177</v>
      </c>
    </row>
    <row r="72" spans="1:36" ht="12.75">
      <c r="A72" s="18" t="s">
        <v>169</v>
      </c>
      <c r="B72" s="18" t="s">
        <v>170</v>
      </c>
      <c r="C72" t="s">
        <v>76</v>
      </c>
      <c r="D72" s="7">
        <v>166</v>
      </c>
      <c r="E72" s="7">
        <v>43099900</v>
      </c>
      <c r="F72" s="7">
        <v>5078</v>
      </c>
      <c r="G72" s="7">
        <v>2200335300</v>
      </c>
      <c r="H72" s="7"/>
      <c r="I72" s="7"/>
      <c r="J72" s="7"/>
      <c r="K72" s="7"/>
      <c r="L72" s="7">
        <v>245</v>
      </c>
      <c r="M72" s="7">
        <v>563973800</v>
      </c>
      <c r="N72" s="7">
        <v>212</v>
      </c>
      <c r="O72" s="7">
        <v>438558400</v>
      </c>
      <c r="P72" s="7">
        <v>27</v>
      </c>
      <c r="Q72" s="7">
        <v>110771900</v>
      </c>
      <c r="R72" s="7">
        <v>6</v>
      </c>
      <c r="S72" s="7">
        <v>14643500</v>
      </c>
      <c r="T72" s="8">
        <v>5489</v>
      </c>
      <c r="U72" s="8">
        <v>2807409000</v>
      </c>
      <c r="V72" s="9">
        <f t="shared" si="8"/>
        <v>0.7837601503735294</v>
      </c>
      <c r="W72" s="8">
        <f t="shared" si="9"/>
        <v>5078</v>
      </c>
      <c r="X72" s="8">
        <f t="shared" si="10"/>
        <v>2214978800</v>
      </c>
      <c r="Y72" s="7">
        <f t="shared" si="11"/>
        <v>433307.463568334</v>
      </c>
      <c r="Z72" s="9">
        <f t="shared" si="12"/>
        <v>0.005216019468484998</v>
      </c>
      <c r="AA72" s="7">
        <v>429814.48902945244</v>
      </c>
      <c r="AB72" s="20">
        <f t="shared" si="13"/>
        <v>0.008126702631102352</v>
      </c>
      <c r="AC72" s="10">
        <v>427206.59928656364</v>
      </c>
      <c r="AD72" s="11">
        <f t="shared" si="14"/>
        <v>0.014280828741781677</v>
      </c>
      <c r="AE72" s="10">
        <v>424525.96630327054</v>
      </c>
      <c r="AF72" s="11">
        <v>0.006314414655564596</v>
      </c>
      <c r="AG72" s="10">
        <v>419923.1104939496</v>
      </c>
      <c r="AH72" s="12">
        <v>0.01734481530213128</v>
      </c>
      <c r="AI72" s="10">
        <v>416936.7898291617</v>
      </c>
      <c r="AJ72" s="17">
        <f t="shared" si="15"/>
        <v>433307.463568334</v>
      </c>
    </row>
    <row r="73" spans="1:36" ht="12.75">
      <c r="A73" s="18" t="s">
        <v>171</v>
      </c>
      <c r="B73" s="18" t="s">
        <v>172</v>
      </c>
      <c r="C73" t="s">
        <v>76</v>
      </c>
      <c r="D73" s="7">
        <v>91</v>
      </c>
      <c r="E73" s="7">
        <v>64801500</v>
      </c>
      <c r="F73" s="7">
        <v>2503</v>
      </c>
      <c r="G73" s="7">
        <v>1259231000</v>
      </c>
      <c r="H73" s="7"/>
      <c r="I73" s="7"/>
      <c r="J73" s="7"/>
      <c r="K73" s="7"/>
      <c r="L73" s="7">
        <v>326</v>
      </c>
      <c r="M73" s="7">
        <v>516288900</v>
      </c>
      <c r="N73" s="7">
        <v>226</v>
      </c>
      <c r="O73" s="7">
        <v>237511900</v>
      </c>
      <c r="P73" s="7">
        <v>86</v>
      </c>
      <c r="Q73" s="7">
        <v>216484900</v>
      </c>
      <c r="R73" s="7">
        <v>14</v>
      </c>
      <c r="S73" s="7">
        <v>62292100</v>
      </c>
      <c r="T73" s="8">
        <v>2920</v>
      </c>
      <c r="U73" s="8">
        <v>1840321400</v>
      </c>
      <c r="V73" s="9">
        <f t="shared" si="8"/>
        <v>0.6842451541344897</v>
      </c>
      <c r="W73" s="8">
        <f t="shared" si="9"/>
        <v>2503</v>
      </c>
      <c r="X73" s="8">
        <f t="shared" si="10"/>
        <v>1321523100</v>
      </c>
      <c r="Y73" s="7">
        <f t="shared" si="11"/>
        <v>503088.6935677187</v>
      </c>
      <c r="Z73" s="9">
        <f t="shared" si="12"/>
        <v>0.03384848972576203</v>
      </c>
      <c r="AA73" s="7">
        <v>501131.2525010004</v>
      </c>
      <c r="AB73" s="20">
        <f t="shared" si="13"/>
        <v>0.0039060446877924528</v>
      </c>
      <c r="AC73" s="10">
        <v>498400.32</v>
      </c>
      <c r="AD73" s="11">
        <f t="shared" si="14"/>
        <v>0.00940684301269855</v>
      </c>
      <c r="AE73" s="10">
        <v>497715.46474358975</v>
      </c>
      <c r="AF73" s="11">
        <v>0.0013759975426182053</v>
      </c>
      <c r="AG73" s="10">
        <v>497507.8462770216</v>
      </c>
      <c r="AH73" s="12">
        <v>0.0017938887389555515</v>
      </c>
      <c r="AI73" s="10">
        <v>211659.21104536488</v>
      </c>
      <c r="AJ73" s="17">
        <f t="shared" si="15"/>
        <v>503088.6935677187</v>
      </c>
    </row>
    <row r="74" spans="1:36" ht="12.75">
      <c r="A74" s="18" t="s">
        <v>173</v>
      </c>
      <c r="B74" s="18" t="s">
        <v>174</v>
      </c>
      <c r="C74" t="s">
        <v>76</v>
      </c>
      <c r="D74" s="7">
        <v>39</v>
      </c>
      <c r="E74" s="7">
        <v>26622100</v>
      </c>
      <c r="F74" s="7">
        <v>2868</v>
      </c>
      <c r="G74" s="7">
        <v>1045959300</v>
      </c>
      <c r="H74" s="7"/>
      <c r="I74" s="7"/>
      <c r="J74" s="7"/>
      <c r="K74" s="7"/>
      <c r="L74" s="7">
        <v>250</v>
      </c>
      <c r="M74" s="7">
        <v>502736200</v>
      </c>
      <c r="N74" s="7">
        <v>170</v>
      </c>
      <c r="O74" s="7">
        <v>330612100</v>
      </c>
      <c r="P74" s="7">
        <v>38</v>
      </c>
      <c r="Q74" s="7">
        <v>55895900</v>
      </c>
      <c r="R74" s="7">
        <v>42</v>
      </c>
      <c r="S74" s="7">
        <v>116228200</v>
      </c>
      <c r="T74" s="8">
        <v>3157</v>
      </c>
      <c r="U74" s="8">
        <v>1575317600</v>
      </c>
      <c r="V74" s="9">
        <f t="shared" si="8"/>
        <v>0.66396725333355</v>
      </c>
      <c r="W74" s="8">
        <f t="shared" si="9"/>
        <v>2868</v>
      </c>
      <c r="X74" s="8">
        <f t="shared" si="10"/>
        <v>1162187500</v>
      </c>
      <c r="Y74" s="7">
        <f t="shared" si="11"/>
        <v>364699.89539748954</v>
      </c>
      <c r="Z74" s="9">
        <f t="shared" si="12"/>
        <v>0.07378080458188241</v>
      </c>
      <c r="AA74" s="7">
        <v>364711.0840013942</v>
      </c>
      <c r="AB74" s="20">
        <f t="shared" si="13"/>
        <v>-3.067799251376077E-05</v>
      </c>
      <c r="AC74" s="10">
        <v>195988.92769821864</v>
      </c>
      <c r="AD74" s="11">
        <f t="shared" si="14"/>
        <v>0.8608188721714422</v>
      </c>
      <c r="AE74" s="10">
        <v>195621.50244584208</v>
      </c>
      <c r="AF74" s="11">
        <v>0.0018782457336369897</v>
      </c>
      <c r="AG74" s="10">
        <v>195061.9418851878</v>
      </c>
      <c r="AH74" s="12">
        <v>0.004752263840254627</v>
      </c>
      <c r="AI74" s="10">
        <v>194678.36879432623</v>
      </c>
      <c r="AJ74" s="17">
        <f t="shared" si="15"/>
        <v>364699.89539748954</v>
      </c>
    </row>
    <row r="75" spans="1:36" ht="12.75">
      <c r="A75" s="18" t="s">
        <v>175</v>
      </c>
      <c r="B75" s="18" t="s">
        <v>176</v>
      </c>
      <c r="C75" t="s">
        <v>76</v>
      </c>
      <c r="D75" s="7">
        <v>97</v>
      </c>
      <c r="E75" s="7">
        <v>22187800</v>
      </c>
      <c r="F75" s="7">
        <v>7441</v>
      </c>
      <c r="G75" s="7">
        <v>5950985100</v>
      </c>
      <c r="H75" s="7"/>
      <c r="I75" s="7"/>
      <c r="J75" s="7"/>
      <c r="K75" s="7"/>
      <c r="L75" s="7">
        <v>360</v>
      </c>
      <c r="M75" s="7">
        <v>727832000</v>
      </c>
      <c r="N75" s="7">
        <v>333</v>
      </c>
      <c r="O75" s="7">
        <v>613560000</v>
      </c>
      <c r="P75" s="7"/>
      <c r="Q75" s="7"/>
      <c r="R75" s="7">
        <v>27</v>
      </c>
      <c r="S75" s="7">
        <v>114272000</v>
      </c>
      <c r="T75" s="8">
        <v>7898</v>
      </c>
      <c r="U75" s="8">
        <v>6701004900</v>
      </c>
      <c r="V75" s="9">
        <f t="shared" si="8"/>
        <v>0.8880735335680773</v>
      </c>
      <c r="W75" s="8">
        <f t="shared" si="9"/>
        <v>7441</v>
      </c>
      <c r="X75" s="8">
        <f t="shared" si="10"/>
        <v>6065257100</v>
      </c>
      <c r="Y75" s="7">
        <f t="shared" si="11"/>
        <v>799756.0946109394</v>
      </c>
      <c r="Z75" s="9">
        <f t="shared" si="12"/>
        <v>0.01705296469787688</v>
      </c>
      <c r="AA75" s="7">
        <v>802187.2263263935</v>
      </c>
      <c r="AB75" s="20">
        <f t="shared" si="13"/>
        <v>-0.0030306288054317426</v>
      </c>
      <c r="AC75" s="10">
        <v>473770.08868583717</v>
      </c>
      <c r="AD75" s="11">
        <f t="shared" si="14"/>
        <v>0.6880679336032706</v>
      </c>
      <c r="AE75" s="10">
        <v>470668.24842048663</v>
      </c>
      <c r="AF75" s="11">
        <v>0.006590290030738177</v>
      </c>
      <c r="AG75" s="10">
        <v>467482.2532938962</v>
      </c>
      <c r="AH75" s="12">
        <v>0.01345042586672895</v>
      </c>
      <c r="AI75" s="10">
        <v>464318.5568395593</v>
      </c>
      <c r="AJ75" s="17">
        <f t="shared" si="15"/>
        <v>799756.0946109394</v>
      </c>
    </row>
    <row r="76" spans="1:36" ht="12.75">
      <c r="A76" s="18" t="s">
        <v>177</v>
      </c>
      <c r="B76" s="18" t="s">
        <v>178</v>
      </c>
      <c r="C76" t="s">
        <v>76</v>
      </c>
      <c r="D76" s="7">
        <v>30</v>
      </c>
      <c r="E76" s="7">
        <v>11167500</v>
      </c>
      <c r="F76" s="7">
        <v>3221</v>
      </c>
      <c r="G76" s="7">
        <v>1421404500</v>
      </c>
      <c r="H76" s="7"/>
      <c r="I76" s="7"/>
      <c r="J76" s="7"/>
      <c r="K76" s="7"/>
      <c r="L76" s="7">
        <v>138</v>
      </c>
      <c r="M76" s="7">
        <v>187643900</v>
      </c>
      <c r="N76" s="7">
        <v>119</v>
      </c>
      <c r="O76" s="7">
        <v>105142400</v>
      </c>
      <c r="P76" s="7">
        <v>4</v>
      </c>
      <c r="Q76" s="7">
        <v>11978000</v>
      </c>
      <c r="R76" s="7">
        <v>15</v>
      </c>
      <c r="S76" s="7">
        <v>70523500</v>
      </c>
      <c r="T76" s="8">
        <v>3389</v>
      </c>
      <c r="U76" s="8">
        <v>1620215900</v>
      </c>
      <c r="V76" s="9">
        <f t="shared" si="8"/>
        <v>0.8772932669035034</v>
      </c>
      <c r="W76" s="8">
        <f t="shared" si="9"/>
        <v>3221</v>
      </c>
      <c r="X76" s="8">
        <f t="shared" si="10"/>
        <v>1491928000</v>
      </c>
      <c r="Y76" s="7">
        <f t="shared" si="11"/>
        <v>441292.9214529649</v>
      </c>
      <c r="Z76" s="9">
        <f t="shared" si="12"/>
        <v>0.04352722374839057</v>
      </c>
      <c r="AA76" s="7">
        <v>439119.683328159</v>
      </c>
      <c r="AB76" s="20">
        <f t="shared" si="13"/>
        <v>0.00494907927682628</v>
      </c>
      <c r="AC76" s="10">
        <v>435698.78806712246</v>
      </c>
      <c r="AD76" s="11">
        <f t="shared" si="14"/>
        <v>0.012839451334394389</v>
      </c>
      <c r="AE76" s="10">
        <v>435265.70183629007</v>
      </c>
      <c r="AF76" s="11">
        <v>0.0009949927802840645</v>
      </c>
      <c r="AG76" s="10">
        <v>435313.7480559876</v>
      </c>
      <c r="AH76" s="12">
        <v>0.0008845114882182634</v>
      </c>
      <c r="AI76" s="10">
        <v>219460.86956521738</v>
      </c>
      <c r="AJ76" s="17">
        <f t="shared" si="15"/>
        <v>441292.9214529649</v>
      </c>
    </row>
    <row r="77" spans="1:36" ht="12.75">
      <c r="A77" s="18" t="s">
        <v>179</v>
      </c>
      <c r="B77" s="18" t="s">
        <v>180</v>
      </c>
      <c r="C77" t="s">
        <v>76</v>
      </c>
      <c r="D77" s="7">
        <v>68</v>
      </c>
      <c r="E77" s="7">
        <v>30596900</v>
      </c>
      <c r="F77" s="7">
        <v>3284</v>
      </c>
      <c r="G77" s="7">
        <v>1956094500</v>
      </c>
      <c r="H77" s="7">
        <v>1</v>
      </c>
      <c r="I77" s="7">
        <v>1791500</v>
      </c>
      <c r="J77" s="7"/>
      <c r="K77" s="7"/>
      <c r="L77" s="7">
        <v>43</v>
      </c>
      <c r="M77" s="7">
        <v>114979200</v>
      </c>
      <c r="N77" s="7">
        <v>39</v>
      </c>
      <c r="O77" s="7">
        <v>101944500</v>
      </c>
      <c r="P77" s="7"/>
      <c r="Q77" s="7"/>
      <c r="R77" s="7">
        <v>4</v>
      </c>
      <c r="S77" s="7">
        <v>13034700</v>
      </c>
      <c r="T77" s="8">
        <v>3396</v>
      </c>
      <c r="U77" s="8">
        <v>2103462100</v>
      </c>
      <c r="V77" s="9">
        <f t="shared" si="8"/>
        <v>0.9307921450070339</v>
      </c>
      <c r="W77" s="8">
        <f t="shared" si="9"/>
        <v>3285</v>
      </c>
      <c r="X77" s="8">
        <f t="shared" si="10"/>
        <v>1970920700</v>
      </c>
      <c r="Y77" s="7">
        <f t="shared" si="11"/>
        <v>596007.9147640791</v>
      </c>
      <c r="Z77" s="9">
        <f t="shared" si="12"/>
        <v>0.006196783864087687</v>
      </c>
      <c r="AA77" s="7">
        <v>595201.6702095354</v>
      </c>
      <c r="AB77" s="20">
        <f t="shared" si="13"/>
        <v>0.0013545737434841542</v>
      </c>
      <c r="AC77" s="10">
        <v>284714.0458409229</v>
      </c>
      <c r="AD77" s="11">
        <f t="shared" si="14"/>
        <v>1.0933562058862532</v>
      </c>
      <c r="AE77" s="10">
        <v>283283.2928832117</v>
      </c>
      <c r="AF77" s="11">
        <v>0.005050608326206802</v>
      </c>
      <c r="AG77" s="10">
        <v>281799.3813146683</v>
      </c>
      <c r="AH77" s="12">
        <v>0.010343047996262306</v>
      </c>
      <c r="AI77" s="10">
        <v>279784.55616438354</v>
      </c>
      <c r="AJ77" s="17">
        <f t="shared" si="15"/>
        <v>595643.8794153471</v>
      </c>
    </row>
    <row r="78" spans="1:36" ht="12.75">
      <c r="A78" s="18" t="s">
        <v>181</v>
      </c>
      <c r="B78" s="18" t="s">
        <v>182</v>
      </c>
      <c r="C78" t="s">
        <v>76</v>
      </c>
      <c r="D78" s="7">
        <v>61</v>
      </c>
      <c r="E78" s="7">
        <v>8998700</v>
      </c>
      <c r="F78" s="7">
        <v>1804</v>
      </c>
      <c r="G78" s="7">
        <v>418915200</v>
      </c>
      <c r="H78" s="7"/>
      <c r="I78" s="7"/>
      <c r="J78" s="7"/>
      <c r="K78" s="7"/>
      <c r="L78" s="7">
        <v>154</v>
      </c>
      <c r="M78" s="7">
        <v>238937720</v>
      </c>
      <c r="N78" s="7">
        <v>127</v>
      </c>
      <c r="O78" s="7">
        <v>192045320</v>
      </c>
      <c r="P78" s="7">
        <v>22</v>
      </c>
      <c r="Q78" s="7">
        <v>22993300</v>
      </c>
      <c r="R78" s="7">
        <v>5</v>
      </c>
      <c r="S78" s="7">
        <v>23899100</v>
      </c>
      <c r="T78" s="8">
        <v>2019</v>
      </c>
      <c r="U78" s="8">
        <v>666851620</v>
      </c>
      <c r="V78" s="9">
        <f t="shared" si="8"/>
        <v>0.6281985188849057</v>
      </c>
      <c r="W78" s="8">
        <f t="shared" si="9"/>
        <v>1804</v>
      </c>
      <c r="X78" s="8">
        <f t="shared" si="10"/>
        <v>442814300</v>
      </c>
      <c r="Y78" s="7">
        <f t="shared" si="11"/>
        <v>232214.63414634147</v>
      </c>
      <c r="Z78" s="9">
        <f t="shared" si="12"/>
        <v>0.035838707267442795</v>
      </c>
      <c r="AA78" s="7">
        <v>231486.89616879512</v>
      </c>
      <c r="AB78" s="20">
        <f t="shared" si="13"/>
        <v>0.0031437545260259497</v>
      </c>
      <c r="AC78" s="10">
        <v>230691.89789123196</v>
      </c>
      <c r="AD78" s="11">
        <f t="shared" si="14"/>
        <v>0.006600735739004856</v>
      </c>
      <c r="AE78" s="10">
        <v>227695.46511627908</v>
      </c>
      <c r="AF78" s="11">
        <v>0.013159826320751106</v>
      </c>
      <c r="AG78" s="10">
        <v>227327.48402091808</v>
      </c>
      <c r="AH78" s="12">
        <v>0.01479985530480023</v>
      </c>
      <c r="AI78" s="10">
        <v>226953.10504933255</v>
      </c>
      <c r="AJ78" s="17">
        <f t="shared" si="15"/>
        <v>232214.63414634147</v>
      </c>
    </row>
    <row r="79" spans="1:36" ht="12.75">
      <c r="A79" s="18" t="s">
        <v>183</v>
      </c>
      <c r="B79" s="18" t="s">
        <v>184</v>
      </c>
      <c r="C79" t="s">
        <v>76</v>
      </c>
      <c r="D79" s="7">
        <v>11</v>
      </c>
      <c r="E79" s="7">
        <v>10274956</v>
      </c>
      <c r="F79" s="7">
        <v>73</v>
      </c>
      <c r="G79" s="7">
        <v>148582300</v>
      </c>
      <c r="H79" s="7"/>
      <c r="I79" s="7"/>
      <c r="J79" s="7"/>
      <c r="K79" s="7"/>
      <c r="L79" s="7">
        <v>17</v>
      </c>
      <c r="M79" s="7">
        <v>112866900</v>
      </c>
      <c r="N79" s="7">
        <v>17</v>
      </c>
      <c r="O79" s="7">
        <v>112866900</v>
      </c>
      <c r="P79" s="7"/>
      <c r="Q79" s="7"/>
      <c r="R79" s="7"/>
      <c r="S79" s="7"/>
      <c r="T79" s="8">
        <v>101</v>
      </c>
      <c r="U79" s="8">
        <v>271724156</v>
      </c>
      <c r="V79" s="9">
        <f t="shared" si="8"/>
        <v>0.5468129966332475</v>
      </c>
      <c r="W79" s="8">
        <f t="shared" si="9"/>
        <v>73</v>
      </c>
      <c r="X79" s="8">
        <f t="shared" si="10"/>
        <v>148582300</v>
      </c>
      <c r="Y79" s="7">
        <f t="shared" si="11"/>
        <v>2035373.9726027397</v>
      </c>
      <c r="Z79" s="9">
        <f t="shared" si="12"/>
        <v>0</v>
      </c>
      <c r="AA79" s="7">
        <v>2038205.4794520547</v>
      </c>
      <c r="AB79" s="20">
        <f t="shared" si="13"/>
        <v>-0.001389215600615612</v>
      </c>
      <c r="AC79" s="10">
        <v>2044338.3561643835</v>
      </c>
      <c r="AD79" s="11">
        <f t="shared" si="14"/>
        <v>-0.004384980370110003</v>
      </c>
      <c r="AE79" s="10">
        <v>2137938.3561643837</v>
      </c>
      <c r="AF79" s="11">
        <v>-0.04378049522808759</v>
      </c>
      <c r="AG79" s="10">
        <v>717543.0555555555</v>
      </c>
      <c r="AH79" s="12">
        <v>1.8490810974145109</v>
      </c>
      <c r="AI79" s="10">
        <v>717543.0555555555</v>
      </c>
      <c r="AJ79" s="17">
        <f t="shared" si="15"/>
        <v>2035373.9726027397</v>
      </c>
    </row>
    <row r="80" spans="1:36" ht="12.75">
      <c r="A80" s="18" t="s">
        <v>185</v>
      </c>
      <c r="B80" s="18" t="s">
        <v>186</v>
      </c>
      <c r="C80" t="s">
        <v>76</v>
      </c>
      <c r="D80" s="7">
        <v>80</v>
      </c>
      <c r="E80" s="7">
        <v>46329600</v>
      </c>
      <c r="F80" s="7">
        <v>5011</v>
      </c>
      <c r="G80" s="7">
        <v>2250266300</v>
      </c>
      <c r="H80" s="7"/>
      <c r="I80" s="7"/>
      <c r="J80" s="7"/>
      <c r="K80" s="7"/>
      <c r="L80" s="7">
        <v>313</v>
      </c>
      <c r="M80" s="7">
        <v>546247800</v>
      </c>
      <c r="N80" s="7">
        <v>253</v>
      </c>
      <c r="O80" s="7">
        <v>342051100</v>
      </c>
      <c r="P80" s="7">
        <v>25</v>
      </c>
      <c r="Q80" s="7">
        <v>91852900</v>
      </c>
      <c r="R80" s="7">
        <v>35</v>
      </c>
      <c r="S80" s="7">
        <v>112343800</v>
      </c>
      <c r="T80" s="8">
        <v>5404</v>
      </c>
      <c r="U80" s="8">
        <v>2842843700</v>
      </c>
      <c r="V80" s="9">
        <f t="shared" si="8"/>
        <v>0.7915547027787704</v>
      </c>
      <c r="W80" s="8">
        <f t="shared" si="9"/>
        <v>5011</v>
      </c>
      <c r="X80" s="8">
        <f t="shared" si="10"/>
        <v>2362610100</v>
      </c>
      <c r="Y80" s="7">
        <f t="shared" si="11"/>
        <v>449065.3163041309</v>
      </c>
      <c r="Z80" s="9">
        <f t="shared" si="12"/>
        <v>0.039518106465015995</v>
      </c>
      <c r="AA80" s="7">
        <v>449333.72580323287</v>
      </c>
      <c r="AB80" s="20">
        <f t="shared" si="13"/>
        <v>-0.0005973499955343212</v>
      </c>
      <c r="AC80" s="10">
        <v>448676.2447510498</v>
      </c>
      <c r="AD80" s="11">
        <f t="shared" si="14"/>
        <v>0.0008671543404241909</v>
      </c>
      <c r="AE80" s="10">
        <v>448839.83203359327</v>
      </c>
      <c r="AF80" s="11">
        <v>-0.00036446694537403364</v>
      </c>
      <c r="AG80" s="10">
        <v>188279.0984435011</v>
      </c>
      <c r="AH80" s="12">
        <v>1.38303799232228</v>
      </c>
      <c r="AI80" s="10">
        <v>187208.12398703402</v>
      </c>
      <c r="AJ80" s="17">
        <f t="shared" si="15"/>
        <v>449065.3163041309</v>
      </c>
    </row>
    <row r="81" spans="1:36" ht="12.75">
      <c r="A81" s="18" t="s">
        <v>187</v>
      </c>
      <c r="B81" s="18" t="s">
        <v>188</v>
      </c>
      <c r="C81" t="s">
        <v>76</v>
      </c>
      <c r="D81" s="7">
        <v>65</v>
      </c>
      <c r="E81" s="7">
        <v>25575000</v>
      </c>
      <c r="F81" s="7">
        <v>4127</v>
      </c>
      <c r="G81" s="7">
        <v>1480640200</v>
      </c>
      <c r="H81" s="7"/>
      <c r="I81" s="7"/>
      <c r="J81" s="7"/>
      <c r="K81" s="7"/>
      <c r="L81" s="7">
        <v>229</v>
      </c>
      <c r="M81" s="7">
        <v>780900700</v>
      </c>
      <c r="N81" s="7">
        <v>141</v>
      </c>
      <c r="O81" s="7">
        <v>407172400</v>
      </c>
      <c r="P81" s="7">
        <v>80</v>
      </c>
      <c r="Q81" s="7">
        <v>310075600</v>
      </c>
      <c r="R81" s="7">
        <v>8</v>
      </c>
      <c r="S81" s="7">
        <v>63652700</v>
      </c>
      <c r="T81" s="8">
        <v>4421</v>
      </c>
      <c r="U81" s="8">
        <v>2287115900</v>
      </c>
      <c r="V81" s="9">
        <f t="shared" si="8"/>
        <v>0.6473831081319491</v>
      </c>
      <c r="W81" s="8">
        <f t="shared" si="9"/>
        <v>4127</v>
      </c>
      <c r="X81" s="8">
        <f t="shared" si="10"/>
        <v>1544292900</v>
      </c>
      <c r="Y81" s="7">
        <f t="shared" si="11"/>
        <v>358769.1301187303</v>
      </c>
      <c r="Z81" s="9">
        <f t="shared" si="12"/>
        <v>0.02783099011291907</v>
      </c>
      <c r="AA81" s="7">
        <v>188213.99951725802</v>
      </c>
      <c r="AB81" s="20">
        <f t="shared" si="13"/>
        <v>0.9061766448772237</v>
      </c>
      <c r="AC81" s="10">
        <v>187296.64494327782</v>
      </c>
      <c r="AD81" s="11">
        <f t="shared" si="14"/>
        <v>0.9155128498291166</v>
      </c>
      <c r="AE81" s="10">
        <v>185338.33497053044</v>
      </c>
      <c r="AF81" s="11">
        <v>0.01056613556530954</v>
      </c>
      <c r="AG81" s="10">
        <v>185653.74753451676</v>
      </c>
      <c r="AH81" s="12">
        <v>0.008849255296910219</v>
      </c>
      <c r="AI81" s="10">
        <v>184370.96454252416</v>
      </c>
      <c r="AJ81" s="17">
        <f t="shared" si="15"/>
        <v>358769.1301187303</v>
      </c>
    </row>
    <row r="82" spans="1:36" ht="12.75">
      <c r="A82" s="18" t="s">
        <v>189</v>
      </c>
      <c r="B82" s="18" t="s">
        <v>190</v>
      </c>
      <c r="C82" t="s">
        <v>76</v>
      </c>
      <c r="D82" s="7">
        <v>97</v>
      </c>
      <c r="E82" s="7">
        <v>64251400</v>
      </c>
      <c r="F82" s="7">
        <v>1223</v>
      </c>
      <c r="G82" s="7">
        <v>2056028600</v>
      </c>
      <c r="H82" s="7">
        <v>5</v>
      </c>
      <c r="I82" s="7">
        <v>9025500</v>
      </c>
      <c r="J82" s="7">
        <v>10</v>
      </c>
      <c r="K82" s="7">
        <v>102400</v>
      </c>
      <c r="L82" s="7">
        <v>18</v>
      </c>
      <c r="M82" s="7">
        <v>57162400</v>
      </c>
      <c r="N82" s="7">
        <v>18</v>
      </c>
      <c r="O82" s="7">
        <v>57162400</v>
      </c>
      <c r="P82" s="7"/>
      <c r="Q82" s="7"/>
      <c r="R82" s="7"/>
      <c r="S82" s="7"/>
      <c r="T82" s="8">
        <v>1353</v>
      </c>
      <c r="U82" s="8">
        <v>2186570300</v>
      </c>
      <c r="V82" s="9">
        <f t="shared" si="8"/>
        <v>0.9444261179254104</v>
      </c>
      <c r="W82" s="8">
        <f t="shared" si="9"/>
        <v>1228</v>
      </c>
      <c r="X82" s="8">
        <f t="shared" si="10"/>
        <v>2065054100</v>
      </c>
      <c r="Y82" s="7">
        <f t="shared" si="11"/>
        <v>1681640.1465798046</v>
      </c>
      <c r="Z82" s="9">
        <f t="shared" si="12"/>
        <v>0</v>
      </c>
      <c r="AA82" s="7">
        <v>1647916.8979591837</v>
      </c>
      <c r="AB82" s="20">
        <f t="shared" si="13"/>
        <v>0.020464168224978176</v>
      </c>
      <c r="AC82" s="10">
        <v>1641001.1419249591</v>
      </c>
      <c r="AD82" s="11">
        <f t="shared" si="14"/>
        <v>0.024764763178150077</v>
      </c>
      <c r="AE82" s="10">
        <v>1604818.018018018</v>
      </c>
      <c r="AF82" s="11">
        <v>0.022546558862560646</v>
      </c>
      <c r="AG82" s="10">
        <v>1554056.31147541</v>
      </c>
      <c r="AH82" s="12">
        <v>0.055947027020535986</v>
      </c>
      <c r="AI82" s="10">
        <v>1499286.5573770492</v>
      </c>
      <c r="AJ82" s="17">
        <f t="shared" si="15"/>
        <v>1681135.4047424367</v>
      </c>
    </row>
    <row r="83" spans="1:36" ht="12.75">
      <c r="A83" s="18" t="s">
        <v>191</v>
      </c>
      <c r="B83" s="18" t="s">
        <v>192</v>
      </c>
      <c r="C83" t="s">
        <v>76</v>
      </c>
      <c r="D83" s="7">
        <v>55</v>
      </c>
      <c r="E83" s="7">
        <v>4254900</v>
      </c>
      <c r="F83" s="7">
        <v>516</v>
      </c>
      <c r="G83" s="7">
        <v>118021100</v>
      </c>
      <c r="H83" s="7"/>
      <c r="I83" s="7"/>
      <c r="J83" s="7"/>
      <c r="K83" s="7"/>
      <c r="L83" s="7">
        <v>222</v>
      </c>
      <c r="M83" s="7">
        <v>260674000</v>
      </c>
      <c r="N83" s="7">
        <v>55</v>
      </c>
      <c r="O83" s="7">
        <v>43825900</v>
      </c>
      <c r="P83" s="7">
        <v>167</v>
      </c>
      <c r="Q83" s="7">
        <v>216848100</v>
      </c>
      <c r="R83" s="7"/>
      <c r="S83" s="7"/>
      <c r="T83" s="8">
        <v>793</v>
      </c>
      <c r="U83" s="8">
        <v>382950000</v>
      </c>
      <c r="V83" s="9">
        <f t="shared" si="8"/>
        <v>0.30818931975453717</v>
      </c>
      <c r="W83" s="8">
        <f t="shared" si="9"/>
        <v>516</v>
      </c>
      <c r="X83" s="8">
        <f t="shared" si="10"/>
        <v>118021100</v>
      </c>
      <c r="Y83" s="7">
        <f t="shared" si="11"/>
        <v>228723.06201550388</v>
      </c>
      <c r="Z83" s="9">
        <f t="shared" si="12"/>
        <v>0</v>
      </c>
      <c r="AA83" s="7">
        <v>228759.49612403102</v>
      </c>
      <c r="AB83" s="20">
        <f t="shared" si="13"/>
        <v>-0.00015926817965795055</v>
      </c>
      <c r="AC83" s="10">
        <v>228286.21359223302</v>
      </c>
      <c r="AD83" s="11">
        <f t="shared" si="14"/>
        <v>0.0019135996712055536</v>
      </c>
      <c r="AE83" s="10">
        <v>227390.25341130604</v>
      </c>
      <c r="AF83" s="11">
        <v>0.003940187266102201</v>
      </c>
      <c r="AG83" s="10">
        <v>225255.77299412916</v>
      </c>
      <c r="AH83" s="12">
        <v>0.013453331552052344</v>
      </c>
      <c r="AI83" s="10">
        <v>223563.38582677164</v>
      </c>
      <c r="AJ83" s="17">
        <f t="shared" si="15"/>
        <v>228723.06201550388</v>
      </c>
    </row>
    <row r="84" spans="1:36" ht="12.75">
      <c r="A84" s="18" t="s">
        <v>193</v>
      </c>
      <c r="B84" s="18" t="s">
        <v>194</v>
      </c>
      <c r="C84" t="s">
        <v>76</v>
      </c>
      <c r="D84" s="7">
        <v>158</v>
      </c>
      <c r="E84" s="7">
        <v>32595400</v>
      </c>
      <c r="F84" s="7">
        <v>11258</v>
      </c>
      <c r="G84" s="7">
        <v>5238910900</v>
      </c>
      <c r="H84" s="7"/>
      <c r="I84" s="7"/>
      <c r="J84" s="7"/>
      <c r="K84" s="7"/>
      <c r="L84" s="7">
        <v>459</v>
      </c>
      <c r="M84" s="7">
        <v>815651100</v>
      </c>
      <c r="N84" s="7">
        <v>385</v>
      </c>
      <c r="O84" s="7">
        <v>577547800</v>
      </c>
      <c r="P84" s="7">
        <v>16</v>
      </c>
      <c r="Q84" s="7">
        <v>45721800</v>
      </c>
      <c r="R84" s="7">
        <v>58</v>
      </c>
      <c r="S84" s="7">
        <v>192381500</v>
      </c>
      <c r="T84" s="8">
        <v>11875</v>
      </c>
      <c r="U84" s="8">
        <v>6087157400</v>
      </c>
      <c r="V84" s="9">
        <f t="shared" si="8"/>
        <v>0.8606498166122664</v>
      </c>
      <c r="W84" s="8">
        <f t="shared" si="9"/>
        <v>11258</v>
      </c>
      <c r="X84" s="8">
        <f t="shared" si="10"/>
        <v>5431292400</v>
      </c>
      <c r="Y84" s="7">
        <f t="shared" si="11"/>
        <v>465350.05329543434</v>
      </c>
      <c r="Z84" s="9">
        <f t="shared" si="12"/>
        <v>0.031604489149565936</v>
      </c>
      <c r="AA84" s="7">
        <v>464795.2537260468</v>
      </c>
      <c r="AB84" s="20">
        <f t="shared" si="13"/>
        <v>0.0011936429318930074</v>
      </c>
      <c r="AC84" s="10">
        <v>464580.19319390284</v>
      </c>
      <c r="AD84" s="11">
        <f t="shared" si="14"/>
        <v>0.0016571091768653476</v>
      </c>
      <c r="AE84" s="10">
        <v>199659.785499025</v>
      </c>
      <c r="AF84" s="11">
        <v>1.326859122044742</v>
      </c>
      <c r="AG84" s="10">
        <v>198638.80516684608</v>
      </c>
      <c r="AH84" s="12">
        <v>1.3388189070291683</v>
      </c>
      <c r="AI84" s="10">
        <v>197753.77621748133</v>
      </c>
      <c r="AJ84" s="17">
        <f t="shared" si="15"/>
        <v>465350.05329543434</v>
      </c>
    </row>
    <row r="85" spans="1:36" ht="12.75">
      <c r="A85" s="18" t="s">
        <v>195</v>
      </c>
      <c r="B85" s="18" t="s">
        <v>196</v>
      </c>
      <c r="C85" t="s">
        <v>76</v>
      </c>
      <c r="D85" s="7">
        <v>144</v>
      </c>
      <c r="E85" s="7">
        <v>25301600</v>
      </c>
      <c r="F85" s="7">
        <v>4304</v>
      </c>
      <c r="G85" s="7">
        <v>2796948000</v>
      </c>
      <c r="H85" s="7"/>
      <c r="I85" s="7"/>
      <c r="J85" s="7"/>
      <c r="K85" s="7"/>
      <c r="L85" s="7">
        <v>195</v>
      </c>
      <c r="M85" s="7">
        <v>214333900</v>
      </c>
      <c r="N85" s="7">
        <v>177</v>
      </c>
      <c r="O85" s="7">
        <v>177825000</v>
      </c>
      <c r="P85" s="7">
        <v>11</v>
      </c>
      <c r="Q85" s="7">
        <v>8673600</v>
      </c>
      <c r="R85" s="7">
        <v>7</v>
      </c>
      <c r="S85" s="7">
        <v>27835300</v>
      </c>
      <c r="T85" s="8">
        <v>4643</v>
      </c>
      <c r="U85" s="8">
        <v>3036583500</v>
      </c>
      <c r="V85" s="9">
        <f t="shared" si="8"/>
        <v>0.9210838430756144</v>
      </c>
      <c r="W85" s="8">
        <f t="shared" si="9"/>
        <v>4304</v>
      </c>
      <c r="X85" s="8">
        <f t="shared" si="10"/>
        <v>2824783300</v>
      </c>
      <c r="Y85" s="7">
        <f t="shared" si="11"/>
        <v>649848.5130111524</v>
      </c>
      <c r="Z85" s="9">
        <f t="shared" si="12"/>
        <v>0.009166650612439934</v>
      </c>
      <c r="AA85" s="7">
        <v>645078.2547830144</v>
      </c>
      <c r="AB85" s="20">
        <f t="shared" si="13"/>
        <v>0.007394852008680015</v>
      </c>
      <c r="AC85" s="10">
        <v>636494.7380729654</v>
      </c>
      <c r="AD85" s="11">
        <f t="shared" si="14"/>
        <v>0.020980181200894944</v>
      </c>
      <c r="AE85" s="10">
        <v>626596.5387332235</v>
      </c>
      <c r="AF85" s="11">
        <v>0.015796766703743578</v>
      </c>
      <c r="AG85" s="10">
        <v>619747.5135517323</v>
      </c>
      <c r="AH85" s="12">
        <v>0.027022657057962</v>
      </c>
      <c r="AI85" s="10">
        <v>613534.9326400378</v>
      </c>
      <c r="AJ85" s="17">
        <f t="shared" si="15"/>
        <v>649848.5130111524</v>
      </c>
    </row>
    <row r="86" spans="1:36" ht="12.75">
      <c r="A86" s="18" t="s">
        <v>197</v>
      </c>
      <c r="B86" s="18" t="s">
        <v>198</v>
      </c>
      <c r="C86" t="s">
        <v>76</v>
      </c>
      <c r="D86" s="7">
        <v>8</v>
      </c>
      <c r="E86" s="7">
        <v>5276600</v>
      </c>
      <c r="F86" s="7">
        <v>7</v>
      </c>
      <c r="G86" s="7">
        <v>1095200</v>
      </c>
      <c r="H86" s="7"/>
      <c r="I86" s="7"/>
      <c r="J86" s="7"/>
      <c r="K86" s="7"/>
      <c r="L86" s="7">
        <v>69</v>
      </c>
      <c r="M86" s="7">
        <v>412287128</v>
      </c>
      <c r="N86" s="7">
        <v>10</v>
      </c>
      <c r="O86" s="7">
        <v>7744300</v>
      </c>
      <c r="P86" s="7">
        <v>56</v>
      </c>
      <c r="Q86" s="7">
        <v>402335400</v>
      </c>
      <c r="R86" s="7">
        <v>3</v>
      </c>
      <c r="S86" s="7">
        <v>2207428</v>
      </c>
      <c r="T86" s="8">
        <v>84</v>
      </c>
      <c r="U86" s="8">
        <v>418658928</v>
      </c>
      <c r="V86" s="9">
        <f t="shared" si="8"/>
        <v>0.00261597192070391</v>
      </c>
      <c r="W86" s="8">
        <f t="shared" si="9"/>
        <v>7</v>
      </c>
      <c r="X86" s="8">
        <f t="shared" si="10"/>
        <v>3302628</v>
      </c>
      <c r="Y86" s="7">
        <f t="shared" si="11"/>
        <v>156457.14285714287</v>
      </c>
      <c r="Z86" s="9">
        <f t="shared" si="12"/>
        <v>0.005272616567727895</v>
      </c>
      <c r="AA86" s="7">
        <v>156457.14285714287</v>
      </c>
      <c r="AB86" s="20">
        <f t="shared" si="13"/>
        <v>0</v>
      </c>
      <c r="AC86" s="10">
        <v>154385.7142857143</v>
      </c>
      <c r="AD86" s="11">
        <f t="shared" si="14"/>
        <v>0.013417229573424685</v>
      </c>
      <c r="AE86" s="10">
        <v>154385.7142857143</v>
      </c>
      <c r="AF86" s="11">
        <v>0</v>
      </c>
      <c r="AG86" s="10">
        <v>154385.7142857143</v>
      </c>
      <c r="AH86" s="12">
        <v>0</v>
      </c>
      <c r="AI86" s="10">
        <v>154385.7142857143</v>
      </c>
      <c r="AJ86" s="17">
        <f t="shared" si="15"/>
        <v>156457.14285714287</v>
      </c>
    </row>
    <row r="87" spans="1:36" ht="12.75">
      <c r="A87" s="18" t="s">
        <v>199</v>
      </c>
      <c r="B87" s="18" t="s">
        <v>200</v>
      </c>
      <c r="C87" t="s">
        <v>76</v>
      </c>
      <c r="D87" s="7">
        <v>68</v>
      </c>
      <c r="E87" s="7">
        <v>16559700</v>
      </c>
      <c r="F87" s="7">
        <v>2617</v>
      </c>
      <c r="G87" s="7">
        <v>1959049800</v>
      </c>
      <c r="H87" s="7"/>
      <c r="I87" s="7"/>
      <c r="J87" s="7"/>
      <c r="K87" s="7"/>
      <c r="L87" s="7">
        <v>75</v>
      </c>
      <c r="M87" s="7">
        <v>219676000</v>
      </c>
      <c r="N87" s="7">
        <v>69</v>
      </c>
      <c r="O87" s="7">
        <v>194907300</v>
      </c>
      <c r="P87" s="7">
        <v>4</v>
      </c>
      <c r="Q87" s="7">
        <v>6217700</v>
      </c>
      <c r="R87" s="7">
        <v>2</v>
      </c>
      <c r="S87" s="7">
        <v>18551000</v>
      </c>
      <c r="T87" s="8">
        <v>2760</v>
      </c>
      <c r="U87" s="8">
        <v>2195285500</v>
      </c>
      <c r="V87" s="9">
        <f t="shared" si="8"/>
        <v>0.8923895320221448</v>
      </c>
      <c r="W87" s="8">
        <f t="shared" si="9"/>
        <v>2617</v>
      </c>
      <c r="X87" s="8">
        <f t="shared" si="10"/>
        <v>1977600800</v>
      </c>
      <c r="Y87" s="7">
        <f t="shared" si="11"/>
        <v>748586.0909438288</v>
      </c>
      <c r="Z87" s="9">
        <f t="shared" si="12"/>
        <v>0.008450381510741997</v>
      </c>
      <c r="AA87" s="7">
        <v>740871.6692189893</v>
      </c>
      <c r="AB87" s="20">
        <f t="shared" si="13"/>
        <v>0.010412628860504087</v>
      </c>
      <c r="AC87" s="10">
        <v>723412.8538638103</v>
      </c>
      <c r="AD87" s="11">
        <f t="shared" si="14"/>
        <v>0.034797884701061196</v>
      </c>
      <c r="AE87" s="10">
        <v>710364.7718484146</v>
      </c>
      <c r="AF87" s="11">
        <v>0.018368143427838917</v>
      </c>
      <c r="AG87" s="10">
        <v>698324.453125</v>
      </c>
      <c r="AH87" s="12">
        <v>0.03592656769577491</v>
      </c>
      <c r="AI87" s="10">
        <v>685600.5447470817</v>
      </c>
      <c r="AJ87" s="17">
        <f t="shared" si="15"/>
        <v>748586.0909438288</v>
      </c>
    </row>
    <row r="88" spans="1:36" ht="12.75">
      <c r="A88" s="18" t="s">
        <v>201</v>
      </c>
      <c r="B88" s="18" t="s">
        <v>202</v>
      </c>
      <c r="C88" t="s">
        <v>76</v>
      </c>
      <c r="D88" s="7">
        <v>150</v>
      </c>
      <c r="E88" s="7">
        <v>16308700</v>
      </c>
      <c r="F88" s="7">
        <v>3319</v>
      </c>
      <c r="G88" s="7">
        <v>1400421800</v>
      </c>
      <c r="H88" s="7"/>
      <c r="I88" s="7"/>
      <c r="J88" s="7"/>
      <c r="K88" s="7"/>
      <c r="L88" s="7">
        <v>147</v>
      </c>
      <c r="M88" s="7">
        <v>154687200</v>
      </c>
      <c r="N88" s="7">
        <v>127</v>
      </c>
      <c r="O88" s="7">
        <v>125097600</v>
      </c>
      <c r="P88" s="7">
        <v>20</v>
      </c>
      <c r="Q88" s="7">
        <v>29589600</v>
      </c>
      <c r="R88" s="7"/>
      <c r="S88" s="7"/>
      <c r="T88" s="8">
        <v>3616</v>
      </c>
      <c r="U88" s="8">
        <v>1571417700</v>
      </c>
      <c r="V88" s="9">
        <f t="shared" si="8"/>
        <v>0.8911836744616024</v>
      </c>
      <c r="W88" s="8">
        <f t="shared" si="9"/>
        <v>3319</v>
      </c>
      <c r="X88" s="8">
        <f t="shared" si="10"/>
        <v>1400421800</v>
      </c>
      <c r="Y88" s="7">
        <f t="shared" si="11"/>
        <v>421940.8858089786</v>
      </c>
      <c r="Z88" s="9">
        <f t="shared" si="12"/>
        <v>0</v>
      </c>
      <c r="AA88" s="7">
        <v>420466.09506618534</v>
      </c>
      <c r="AB88" s="20">
        <f t="shared" si="13"/>
        <v>0.003507514066172424</v>
      </c>
      <c r="AC88" s="10">
        <v>418401.6561276724</v>
      </c>
      <c r="AD88" s="11">
        <f t="shared" si="14"/>
        <v>0.008458928470938456</v>
      </c>
      <c r="AE88" s="10">
        <v>417476.75970873784</v>
      </c>
      <c r="AF88" s="11">
        <v>0.0022154440874261995</v>
      </c>
      <c r="AG88" s="10">
        <v>416116.5908401577</v>
      </c>
      <c r="AH88" s="12">
        <v>0.005491406345757709</v>
      </c>
      <c r="AI88" s="10">
        <v>183480.20072992702</v>
      </c>
      <c r="AJ88" s="17">
        <f t="shared" si="15"/>
        <v>421940.8858089786</v>
      </c>
    </row>
    <row r="89" spans="1:36" ht="12.75">
      <c r="A89" s="18" t="s">
        <v>203</v>
      </c>
      <c r="B89" s="18" t="s">
        <v>204</v>
      </c>
      <c r="C89" t="s">
        <v>76</v>
      </c>
      <c r="D89" s="7">
        <v>52</v>
      </c>
      <c r="E89" s="7">
        <v>11335200</v>
      </c>
      <c r="F89" s="7">
        <v>2156</v>
      </c>
      <c r="G89" s="7">
        <v>886606200</v>
      </c>
      <c r="H89" s="7"/>
      <c r="I89" s="7"/>
      <c r="J89" s="7"/>
      <c r="K89" s="7"/>
      <c r="L89" s="7">
        <v>230</v>
      </c>
      <c r="M89" s="7">
        <v>301965600</v>
      </c>
      <c r="N89" s="7">
        <v>163</v>
      </c>
      <c r="O89" s="7">
        <v>143724900</v>
      </c>
      <c r="P89" s="7">
        <v>36</v>
      </c>
      <c r="Q89" s="7">
        <v>59539900</v>
      </c>
      <c r="R89" s="7">
        <v>31</v>
      </c>
      <c r="S89" s="7">
        <v>98700800</v>
      </c>
      <c r="T89" s="8">
        <v>2438</v>
      </c>
      <c r="U89" s="8">
        <v>1199907000</v>
      </c>
      <c r="V89" s="9">
        <f t="shared" si="8"/>
        <v>0.7388957644217427</v>
      </c>
      <c r="W89" s="8">
        <f t="shared" si="9"/>
        <v>2156</v>
      </c>
      <c r="X89" s="8">
        <f t="shared" si="10"/>
        <v>985307000</v>
      </c>
      <c r="Y89" s="7">
        <f t="shared" si="11"/>
        <v>411227.36549165123</v>
      </c>
      <c r="Z89" s="9">
        <f t="shared" si="12"/>
        <v>0.0822570415873897</v>
      </c>
      <c r="AA89" s="7">
        <v>412211.41001855285</v>
      </c>
      <c r="AB89" s="20">
        <f t="shared" si="13"/>
        <v>-0.0023872326262325684</v>
      </c>
      <c r="AC89" s="10">
        <v>181355.2891396333</v>
      </c>
      <c r="AD89" s="11">
        <f t="shared" si="14"/>
        <v>1.2675234201470102</v>
      </c>
      <c r="AE89" s="10">
        <v>180900.14124293785</v>
      </c>
      <c r="AF89" s="11">
        <v>0.00251601736498486</v>
      </c>
      <c r="AG89" s="10">
        <v>180308.67106503298</v>
      </c>
      <c r="AH89" s="12">
        <v>0.0058045909185522925</v>
      </c>
      <c r="AI89" s="10">
        <v>179822.92060491492</v>
      </c>
      <c r="AJ89" s="17">
        <f t="shared" si="15"/>
        <v>411227.36549165123</v>
      </c>
    </row>
    <row r="90" spans="1:36" ht="12.75">
      <c r="A90" s="18" t="s">
        <v>205</v>
      </c>
      <c r="B90" s="18" t="s">
        <v>206</v>
      </c>
      <c r="C90" t="s">
        <v>76</v>
      </c>
      <c r="D90" s="7">
        <v>65</v>
      </c>
      <c r="E90" s="7">
        <v>12546200</v>
      </c>
      <c r="F90" s="7">
        <v>3374</v>
      </c>
      <c r="G90" s="7">
        <v>1853955900</v>
      </c>
      <c r="H90" s="7"/>
      <c r="I90" s="7"/>
      <c r="J90" s="7"/>
      <c r="K90" s="7"/>
      <c r="L90" s="7">
        <v>22</v>
      </c>
      <c r="M90" s="7">
        <v>48170700</v>
      </c>
      <c r="N90" s="7">
        <v>22</v>
      </c>
      <c r="O90" s="7">
        <v>48170700</v>
      </c>
      <c r="P90" s="7"/>
      <c r="Q90" s="7"/>
      <c r="R90" s="7"/>
      <c r="S90" s="7"/>
      <c r="T90" s="8">
        <v>3461</v>
      </c>
      <c r="U90" s="8">
        <v>1914672800</v>
      </c>
      <c r="V90" s="9">
        <f t="shared" si="8"/>
        <v>0.9682886287411614</v>
      </c>
      <c r="W90" s="8">
        <f t="shared" si="9"/>
        <v>3374</v>
      </c>
      <c r="X90" s="8">
        <f t="shared" si="10"/>
        <v>1853955900</v>
      </c>
      <c r="Y90" s="7">
        <f t="shared" si="11"/>
        <v>549483.0764671013</v>
      </c>
      <c r="Z90" s="9">
        <f t="shared" si="12"/>
        <v>0</v>
      </c>
      <c r="AA90" s="7">
        <v>548094.63544754</v>
      </c>
      <c r="AB90" s="20">
        <f t="shared" si="13"/>
        <v>0.0025332140286825834</v>
      </c>
      <c r="AC90" s="10">
        <v>547104.6546101393</v>
      </c>
      <c r="AD90" s="11">
        <f t="shared" si="14"/>
        <v>0.004347288652948611</v>
      </c>
      <c r="AE90" s="10">
        <v>547144.9288256228</v>
      </c>
      <c r="AF90" s="11">
        <v>-7.360794802557964E-05</v>
      </c>
      <c r="AG90" s="10">
        <v>250293.49715313155</v>
      </c>
      <c r="AH90" s="12">
        <v>1.1858524525525982</v>
      </c>
      <c r="AI90" s="10">
        <v>248208.139183056</v>
      </c>
      <c r="AJ90" s="17">
        <f t="shared" si="15"/>
        <v>549483.0764671013</v>
      </c>
    </row>
    <row r="91" spans="1:36" ht="12.75">
      <c r="A91" s="18" t="s">
        <v>207</v>
      </c>
      <c r="B91" s="18" t="s">
        <v>208</v>
      </c>
      <c r="C91" t="s">
        <v>76</v>
      </c>
      <c r="D91" s="7">
        <v>98</v>
      </c>
      <c r="E91" s="7">
        <v>11565500</v>
      </c>
      <c r="F91" s="7">
        <v>3095</v>
      </c>
      <c r="G91" s="7">
        <v>1229428500</v>
      </c>
      <c r="H91" s="7"/>
      <c r="I91" s="7"/>
      <c r="J91" s="7"/>
      <c r="K91" s="7"/>
      <c r="L91" s="7">
        <v>296</v>
      </c>
      <c r="M91" s="7">
        <v>454802880</v>
      </c>
      <c r="N91" s="7">
        <v>234</v>
      </c>
      <c r="O91" s="7">
        <v>311143380</v>
      </c>
      <c r="P91" s="7">
        <v>34</v>
      </c>
      <c r="Q91" s="7">
        <v>38991900</v>
      </c>
      <c r="R91" s="7">
        <v>28</v>
      </c>
      <c r="S91" s="7">
        <v>104667600</v>
      </c>
      <c r="T91" s="8">
        <v>3489</v>
      </c>
      <c r="U91" s="8">
        <v>1695796880</v>
      </c>
      <c r="V91" s="9">
        <f t="shared" si="8"/>
        <v>0.7249857070146278</v>
      </c>
      <c r="W91" s="8">
        <f t="shared" si="9"/>
        <v>3095</v>
      </c>
      <c r="X91" s="8">
        <f t="shared" si="10"/>
        <v>1334096100</v>
      </c>
      <c r="Y91" s="7">
        <f t="shared" si="11"/>
        <v>397230.53311793215</v>
      </c>
      <c r="Z91" s="9">
        <f t="shared" si="12"/>
        <v>0.061721778848891386</v>
      </c>
      <c r="AA91" s="7">
        <v>395691.63166397414</v>
      </c>
      <c r="AB91" s="20">
        <f t="shared" si="13"/>
        <v>0.0038891432894008282</v>
      </c>
      <c r="AC91" s="10">
        <v>395674.4026186579</v>
      </c>
      <c r="AD91" s="11">
        <f t="shared" si="14"/>
        <v>0.003932856128613406</v>
      </c>
      <c r="AE91" s="10">
        <v>393182</v>
      </c>
      <c r="AF91" s="11">
        <v>0.006339055751936543</v>
      </c>
      <c r="AG91" s="10">
        <v>391001.179941003</v>
      </c>
      <c r="AH91" s="12">
        <v>0.011951940089695036</v>
      </c>
      <c r="AI91" s="10">
        <v>390993.2197838192</v>
      </c>
      <c r="AJ91" s="17">
        <f t="shared" si="15"/>
        <v>397230.53311793215</v>
      </c>
    </row>
    <row r="92" spans="1:36" ht="12.75">
      <c r="A92" s="18" t="s">
        <v>209</v>
      </c>
      <c r="B92" s="18" t="s">
        <v>210</v>
      </c>
      <c r="C92" t="s">
        <v>76</v>
      </c>
      <c r="D92" s="7">
        <v>75</v>
      </c>
      <c r="E92" s="7">
        <v>16008200</v>
      </c>
      <c r="F92" s="7">
        <v>1871</v>
      </c>
      <c r="G92" s="7">
        <v>1226381100</v>
      </c>
      <c r="H92" s="7">
        <v>3</v>
      </c>
      <c r="I92" s="7">
        <v>930800</v>
      </c>
      <c r="J92" s="7">
        <v>3</v>
      </c>
      <c r="K92" s="7">
        <v>6400</v>
      </c>
      <c r="L92" s="7">
        <v>50</v>
      </c>
      <c r="M92" s="7">
        <v>460623700</v>
      </c>
      <c r="N92" s="7">
        <v>50</v>
      </c>
      <c r="O92" s="7">
        <v>460623700</v>
      </c>
      <c r="P92" s="7"/>
      <c r="Q92" s="7"/>
      <c r="R92" s="7"/>
      <c r="S92" s="7"/>
      <c r="T92" s="8">
        <v>2002</v>
      </c>
      <c r="U92" s="8">
        <v>1703950200</v>
      </c>
      <c r="V92" s="9">
        <f t="shared" si="8"/>
        <v>0.7202745127175665</v>
      </c>
      <c r="W92" s="8">
        <f t="shared" si="9"/>
        <v>1874</v>
      </c>
      <c r="X92" s="8">
        <f t="shared" si="10"/>
        <v>1227311900</v>
      </c>
      <c r="Y92" s="7">
        <f t="shared" si="11"/>
        <v>654915.6350053361</v>
      </c>
      <c r="Z92" s="9">
        <f t="shared" si="12"/>
        <v>0</v>
      </c>
      <c r="AA92" s="7">
        <v>650502.401280683</v>
      </c>
      <c r="AB92" s="20">
        <f t="shared" si="13"/>
        <v>0.006784346554239525</v>
      </c>
      <c r="AC92" s="10">
        <v>646613.397642015</v>
      </c>
      <c r="AD92" s="11">
        <f t="shared" si="14"/>
        <v>0.012839569043259289</v>
      </c>
      <c r="AE92" s="10">
        <v>632161.7837837838</v>
      </c>
      <c r="AF92" s="11">
        <v>0.02286062560082573</v>
      </c>
      <c r="AG92" s="10">
        <v>627581.3109425786</v>
      </c>
      <c r="AH92" s="12">
        <v>0.03032608901442858</v>
      </c>
      <c r="AI92" s="10">
        <v>622491.2996193584</v>
      </c>
      <c r="AJ92" s="17">
        <f t="shared" si="15"/>
        <v>655468.2522715125</v>
      </c>
    </row>
    <row r="93" spans="1:36" ht="12.75">
      <c r="A93" s="18" t="s">
        <v>211</v>
      </c>
      <c r="B93" s="18" t="s">
        <v>212</v>
      </c>
      <c r="C93" t="s">
        <v>76</v>
      </c>
      <c r="D93" s="7">
        <v>48</v>
      </c>
      <c r="E93" s="7">
        <v>57093700</v>
      </c>
      <c r="F93" s="7">
        <v>2480</v>
      </c>
      <c r="G93" s="7">
        <v>581687900</v>
      </c>
      <c r="H93" s="7"/>
      <c r="I93" s="7"/>
      <c r="J93" s="7"/>
      <c r="K93" s="7"/>
      <c r="L93" s="7">
        <v>102</v>
      </c>
      <c r="M93" s="7">
        <v>142263800</v>
      </c>
      <c r="N93" s="7">
        <v>66</v>
      </c>
      <c r="O93" s="7">
        <v>37973600</v>
      </c>
      <c r="P93" s="7">
        <v>23</v>
      </c>
      <c r="Q93" s="7">
        <v>87080400</v>
      </c>
      <c r="R93" s="7">
        <v>13</v>
      </c>
      <c r="S93" s="7">
        <v>17209800</v>
      </c>
      <c r="T93" s="8">
        <v>2630</v>
      </c>
      <c r="U93" s="8">
        <v>781045400</v>
      </c>
      <c r="V93" s="9">
        <f t="shared" si="8"/>
        <v>0.7447555545426681</v>
      </c>
      <c r="W93" s="8">
        <f t="shared" si="9"/>
        <v>2480</v>
      </c>
      <c r="X93" s="8">
        <f t="shared" si="10"/>
        <v>598897700</v>
      </c>
      <c r="Y93" s="7">
        <f t="shared" si="11"/>
        <v>234551.57258064515</v>
      </c>
      <c r="Z93" s="9">
        <f t="shared" si="12"/>
        <v>0.022034314522561684</v>
      </c>
      <c r="AA93" s="7">
        <v>234016.2031438936</v>
      </c>
      <c r="AB93" s="20">
        <f t="shared" si="13"/>
        <v>0.0022877451627670606</v>
      </c>
      <c r="AC93" s="10">
        <v>233601.97103781175</v>
      </c>
      <c r="AD93" s="11">
        <f t="shared" si="14"/>
        <v>0.004065040798306023</v>
      </c>
      <c r="AE93" s="10">
        <v>233168.94885219494</v>
      </c>
      <c r="AF93" s="11">
        <v>0.0018571177154952042</v>
      </c>
      <c r="AG93" s="10">
        <v>232570.7729468599</v>
      </c>
      <c r="AH93" s="12">
        <v>0.004433910924772348</v>
      </c>
      <c r="AI93" s="10">
        <v>231564.4641418211</v>
      </c>
      <c r="AJ93" s="17">
        <f t="shared" si="15"/>
        <v>234551.57258064515</v>
      </c>
    </row>
    <row r="94" spans="1:36" ht="12.75">
      <c r="A94" s="18" t="s">
        <v>213</v>
      </c>
      <c r="B94" s="18" t="s">
        <v>214</v>
      </c>
      <c r="C94" t="s">
        <v>76</v>
      </c>
      <c r="D94" s="7">
        <v>107</v>
      </c>
      <c r="E94" s="7">
        <v>42478300</v>
      </c>
      <c r="F94" s="7">
        <v>5531</v>
      </c>
      <c r="G94" s="7">
        <v>4406522769</v>
      </c>
      <c r="H94" s="7">
        <v>3</v>
      </c>
      <c r="I94" s="7">
        <v>3405300</v>
      </c>
      <c r="J94" s="7">
        <v>2</v>
      </c>
      <c r="K94" s="7">
        <v>27000</v>
      </c>
      <c r="L94" s="7">
        <v>162</v>
      </c>
      <c r="M94" s="7">
        <v>258027400</v>
      </c>
      <c r="N94" s="7">
        <v>143</v>
      </c>
      <c r="O94" s="7">
        <v>223306500</v>
      </c>
      <c r="P94" s="7">
        <v>17</v>
      </c>
      <c r="Q94" s="7">
        <v>33175000</v>
      </c>
      <c r="R94" s="7">
        <v>2</v>
      </c>
      <c r="S94" s="7">
        <v>1545900</v>
      </c>
      <c r="T94" s="8">
        <v>5805</v>
      </c>
      <c r="U94" s="8">
        <v>4710460769</v>
      </c>
      <c r="V94" s="9">
        <f t="shared" si="8"/>
        <v>0.936198874221003</v>
      </c>
      <c r="W94" s="8">
        <f t="shared" si="9"/>
        <v>5534</v>
      </c>
      <c r="X94" s="8">
        <f t="shared" si="10"/>
        <v>4411473969</v>
      </c>
      <c r="Y94" s="7">
        <f t="shared" si="11"/>
        <v>796878.9427177449</v>
      </c>
      <c r="Z94" s="9">
        <f t="shared" si="12"/>
        <v>0.0003281844549420129</v>
      </c>
      <c r="AA94" s="7">
        <v>787795.4461705203</v>
      </c>
      <c r="AB94" s="20">
        <f t="shared" si="13"/>
        <v>0.011530272980606233</v>
      </c>
      <c r="AC94" s="10">
        <v>782879.6058578918</v>
      </c>
      <c r="AD94" s="11">
        <f t="shared" si="14"/>
        <v>0.01788185150705556</v>
      </c>
      <c r="AE94" s="10">
        <v>780541.6982836495</v>
      </c>
      <c r="AF94" s="11">
        <v>0.002995237255592119</v>
      </c>
      <c r="AG94" s="10">
        <v>359662.2503620565</v>
      </c>
      <c r="AH94" s="12">
        <v>1.1767077447516405</v>
      </c>
      <c r="AI94" s="10">
        <v>353998.6514959202</v>
      </c>
      <c r="AJ94" s="17">
        <f t="shared" si="15"/>
        <v>796695.492496836</v>
      </c>
    </row>
    <row r="95" spans="1:36" ht="12.75">
      <c r="A95" s="18" t="s">
        <v>215</v>
      </c>
      <c r="B95" s="18" t="s">
        <v>216</v>
      </c>
      <c r="C95" t="s">
        <v>217</v>
      </c>
      <c r="D95" s="7">
        <v>438</v>
      </c>
      <c r="E95" s="7">
        <v>11725900</v>
      </c>
      <c r="F95" s="7">
        <v>536</v>
      </c>
      <c r="G95" s="7">
        <v>147096800</v>
      </c>
      <c r="H95" s="7">
        <v>16</v>
      </c>
      <c r="I95" s="7">
        <v>6195400</v>
      </c>
      <c r="J95" s="7">
        <v>53</v>
      </c>
      <c r="K95" s="7">
        <v>553000</v>
      </c>
      <c r="L95" s="7">
        <v>41</v>
      </c>
      <c r="M95" s="7">
        <v>32054500</v>
      </c>
      <c r="N95" s="7">
        <v>41</v>
      </c>
      <c r="O95" s="7">
        <v>32054500</v>
      </c>
      <c r="P95" s="7"/>
      <c r="Q95" s="7"/>
      <c r="R95" s="7"/>
      <c r="S95" s="7"/>
      <c r="T95" s="8">
        <v>1084</v>
      </c>
      <c r="U95" s="8">
        <v>197625600</v>
      </c>
      <c r="V95" s="9">
        <f t="shared" si="8"/>
        <v>0.7756697512872827</v>
      </c>
      <c r="W95" s="8">
        <f t="shared" si="9"/>
        <v>552</v>
      </c>
      <c r="X95" s="8">
        <f t="shared" si="10"/>
        <v>153292200</v>
      </c>
      <c r="Y95" s="7">
        <f t="shared" si="11"/>
        <v>277703.26086956525</v>
      </c>
      <c r="Z95" s="9">
        <f t="shared" si="12"/>
        <v>0</v>
      </c>
      <c r="AA95" s="7">
        <v>282596.91470054444</v>
      </c>
      <c r="AB95" s="20">
        <f t="shared" si="13"/>
        <v>-0.01731672773626982</v>
      </c>
      <c r="AC95" s="10">
        <v>106948.71033210332</v>
      </c>
      <c r="AD95" s="11">
        <f t="shared" si="14"/>
        <v>1.5966022405246874</v>
      </c>
      <c r="AE95" s="10">
        <v>104720.81784386617</v>
      </c>
      <c r="AF95" s="11">
        <v>0.021274590230557916</v>
      </c>
      <c r="AG95" s="10">
        <v>102743.12267657992</v>
      </c>
      <c r="AH95" s="12">
        <v>0.040933033238263195</v>
      </c>
      <c r="AI95" s="10">
        <v>101410.09345794392</v>
      </c>
      <c r="AJ95" s="17">
        <f t="shared" si="15"/>
        <v>274434.32835820894</v>
      </c>
    </row>
    <row r="96" spans="1:36" ht="12.75">
      <c r="A96" s="18" t="s">
        <v>218</v>
      </c>
      <c r="B96" s="18" t="s">
        <v>219</v>
      </c>
      <c r="C96" t="s">
        <v>217</v>
      </c>
      <c r="D96" s="7">
        <v>65</v>
      </c>
      <c r="E96" s="7">
        <v>960300</v>
      </c>
      <c r="F96" s="7">
        <v>867</v>
      </c>
      <c r="G96" s="7">
        <v>75849800</v>
      </c>
      <c r="H96" s="7"/>
      <c r="I96" s="7"/>
      <c r="J96" s="7"/>
      <c r="K96" s="7"/>
      <c r="L96" s="7">
        <v>60</v>
      </c>
      <c r="M96" s="7">
        <v>7001300</v>
      </c>
      <c r="N96" s="7">
        <v>42</v>
      </c>
      <c r="O96" s="7">
        <v>4268200</v>
      </c>
      <c r="P96" s="7">
        <v>13</v>
      </c>
      <c r="Q96" s="7">
        <v>1932700</v>
      </c>
      <c r="R96" s="7">
        <v>5</v>
      </c>
      <c r="S96" s="7">
        <v>800400</v>
      </c>
      <c r="T96" s="8">
        <v>992</v>
      </c>
      <c r="U96" s="8">
        <v>83811400</v>
      </c>
      <c r="V96" s="9">
        <f t="shared" si="8"/>
        <v>0.9050057629391706</v>
      </c>
      <c r="W96" s="8">
        <f t="shared" si="9"/>
        <v>867</v>
      </c>
      <c r="X96" s="8">
        <f t="shared" si="10"/>
        <v>76650200</v>
      </c>
      <c r="Y96" s="7">
        <f t="shared" si="11"/>
        <v>87485.35178777394</v>
      </c>
      <c r="Z96" s="9">
        <f t="shared" si="12"/>
        <v>0.009550013482652718</v>
      </c>
      <c r="AA96" s="7">
        <v>87335.64814814815</v>
      </c>
      <c r="AB96" s="20">
        <f t="shared" si="13"/>
        <v>0.0017141183789218177</v>
      </c>
      <c r="AC96" s="10">
        <v>87081.6705336427</v>
      </c>
      <c r="AD96" s="11">
        <f t="shared" si="14"/>
        <v>0.004635662725088433</v>
      </c>
      <c r="AE96" s="10">
        <v>86983.15911730546</v>
      </c>
      <c r="AF96" s="11">
        <v>0.0011325343587990646</v>
      </c>
      <c r="AG96" s="10">
        <v>86670.78521939953</v>
      </c>
      <c r="AH96" s="12">
        <v>0.004740759105886042</v>
      </c>
      <c r="AI96" s="10">
        <v>86719.42196531792</v>
      </c>
      <c r="AJ96" s="17">
        <f t="shared" si="15"/>
        <v>87485.35178777394</v>
      </c>
    </row>
    <row r="97" spans="1:36" ht="12.75">
      <c r="A97" s="18" t="s">
        <v>220</v>
      </c>
      <c r="B97" s="18" t="s">
        <v>221</v>
      </c>
      <c r="C97" t="s">
        <v>217</v>
      </c>
      <c r="D97" s="7">
        <v>74</v>
      </c>
      <c r="E97" s="7">
        <v>7496400</v>
      </c>
      <c r="F97" s="7">
        <v>1194</v>
      </c>
      <c r="G97" s="7">
        <v>293763600</v>
      </c>
      <c r="H97" s="7"/>
      <c r="I97" s="7"/>
      <c r="J97" s="7"/>
      <c r="K97" s="7"/>
      <c r="L97" s="7">
        <v>137</v>
      </c>
      <c r="M97" s="7">
        <v>98995200</v>
      </c>
      <c r="N97" s="7">
        <v>110</v>
      </c>
      <c r="O97" s="7">
        <v>54322300</v>
      </c>
      <c r="P97" s="7">
        <v>7</v>
      </c>
      <c r="Q97" s="7">
        <v>16517600</v>
      </c>
      <c r="R97" s="7">
        <v>20</v>
      </c>
      <c r="S97" s="7">
        <v>28155300</v>
      </c>
      <c r="T97" s="8">
        <v>1405</v>
      </c>
      <c r="U97" s="8">
        <v>400255200</v>
      </c>
      <c r="V97" s="9">
        <f t="shared" si="8"/>
        <v>0.7339407458041769</v>
      </c>
      <c r="W97" s="8">
        <f t="shared" si="9"/>
        <v>1194</v>
      </c>
      <c r="X97" s="8">
        <f t="shared" si="10"/>
        <v>321918900</v>
      </c>
      <c r="Y97" s="7">
        <f t="shared" si="11"/>
        <v>246033.16582914573</v>
      </c>
      <c r="Z97" s="9">
        <f t="shared" si="12"/>
        <v>0.07034337092934707</v>
      </c>
      <c r="AA97" s="7">
        <v>245980.63704945517</v>
      </c>
      <c r="AB97" s="20">
        <f t="shared" si="13"/>
        <v>0.00021354843340779005</v>
      </c>
      <c r="AC97" s="10">
        <v>107704.91198658843</v>
      </c>
      <c r="AD97" s="11">
        <f t="shared" si="14"/>
        <v>1.284326325430563</v>
      </c>
      <c r="AE97" s="10">
        <v>106923.93608074012</v>
      </c>
      <c r="AF97" s="11">
        <v>0.007304032515774342</v>
      </c>
      <c r="AG97" s="10">
        <v>106368.59545836838</v>
      </c>
      <c r="AH97" s="12">
        <v>0.012563073926674823</v>
      </c>
      <c r="AI97" s="10">
        <v>105854.9243697479</v>
      </c>
      <c r="AJ97" s="17">
        <f t="shared" si="15"/>
        <v>246033.16582914573</v>
      </c>
    </row>
    <row r="98" spans="1:36" ht="12.75">
      <c r="A98" s="18" t="s">
        <v>222</v>
      </c>
      <c r="B98" s="18" t="s">
        <v>223</v>
      </c>
      <c r="C98" t="s">
        <v>217</v>
      </c>
      <c r="D98" s="7">
        <v>217</v>
      </c>
      <c r="E98" s="7">
        <v>65906700</v>
      </c>
      <c r="F98" s="7">
        <v>3490</v>
      </c>
      <c r="G98" s="7">
        <v>1058439300</v>
      </c>
      <c r="H98" s="7">
        <v>8</v>
      </c>
      <c r="I98" s="7">
        <v>2476400</v>
      </c>
      <c r="J98" s="7">
        <v>21</v>
      </c>
      <c r="K98" s="7">
        <v>238700</v>
      </c>
      <c r="L98" s="7">
        <v>216</v>
      </c>
      <c r="M98" s="7">
        <v>381544600</v>
      </c>
      <c r="N98" s="7">
        <v>190</v>
      </c>
      <c r="O98" s="7">
        <v>285255600</v>
      </c>
      <c r="P98" s="7">
        <v>19</v>
      </c>
      <c r="Q98" s="7">
        <v>49643600</v>
      </c>
      <c r="R98" s="7">
        <v>7</v>
      </c>
      <c r="S98" s="7">
        <v>46645400</v>
      </c>
      <c r="T98" s="8">
        <v>3952</v>
      </c>
      <c r="U98" s="8">
        <v>1508605700</v>
      </c>
      <c r="V98" s="9">
        <f t="shared" si="8"/>
        <v>0.7032425371321347</v>
      </c>
      <c r="W98" s="8">
        <f t="shared" si="9"/>
        <v>3498</v>
      </c>
      <c r="X98" s="8">
        <f t="shared" si="10"/>
        <v>1107561100</v>
      </c>
      <c r="Y98" s="7">
        <f t="shared" si="11"/>
        <v>303292.081189251</v>
      </c>
      <c r="Z98" s="9">
        <f t="shared" si="12"/>
        <v>0.03091954378801565</v>
      </c>
      <c r="AA98" s="7">
        <v>145268.7087517934</v>
      </c>
      <c r="AB98" s="20">
        <f t="shared" si="13"/>
        <v>1.0878004891435833</v>
      </c>
      <c r="AC98" s="10">
        <v>144565.54247990815</v>
      </c>
      <c r="AD98" s="11">
        <f t="shared" si="14"/>
        <v>1.0979555431156964</v>
      </c>
      <c r="AE98" s="10">
        <v>141409.58234597158</v>
      </c>
      <c r="AF98" s="11">
        <v>0.02231786616988394</v>
      </c>
      <c r="AG98" s="10">
        <v>137589.00875547217</v>
      </c>
      <c r="AH98" s="12">
        <v>0.05070560350380105</v>
      </c>
      <c r="AI98" s="10">
        <v>133587.66600265604</v>
      </c>
      <c r="AJ98" s="17">
        <f t="shared" si="15"/>
        <v>303277.73638968484</v>
      </c>
    </row>
    <row r="99" spans="1:36" ht="12.75">
      <c r="A99" s="18" t="s">
        <v>224</v>
      </c>
      <c r="B99" s="18" t="s">
        <v>225</v>
      </c>
      <c r="C99" t="s">
        <v>217</v>
      </c>
      <c r="D99" s="7">
        <v>240</v>
      </c>
      <c r="E99" s="7">
        <v>8025300</v>
      </c>
      <c r="F99" s="7">
        <v>3230</v>
      </c>
      <c r="G99" s="7">
        <v>309043600</v>
      </c>
      <c r="H99" s="7"/>
      <c r="I99" s="7"/>
      <c r="J99" s="7"/>
      <c r="K99" s="7"/>
      <c r="L99" s="7">
        <v>343</v>
      </c>
      <c r="M99" s="7">
        <v>116334000</v>
      </c>
      <c r="N99" s="7">
        <v>316</v>
      </c>
      <c r="O99" s="7">
        <v>76756900</v>
      </c>
      <c r="P99" s="7">
        <v>9</v>
      </c>
      <c r="Q99" s="7">
        <v>26080000</v>
      </c>
      <c r="R99" s="7">
        <v>18</v>
      </c>
      <c r="S99" s="7">
        <v>13497100</v>
      </c>
      <c r="T99" s="8">
        <v>3813</v>
      </c>
      <c r="U99" s="8">
        <v>433402900</v>
      </c>
      <c r="V99" s="9">
        <f t="shared" si="8"/>
        <v>0.7130630644141975</v>
      </c>
      <c r="W99" s="8">
        <f t="shared" si="9"/>
        <v>3230</v>
      </c>
      <c r="X99" s="8">
        <f t="shared" si="10"/>
        <v>322540700</v>
      </c>
      <c r="Y99" s="7">
        <f t="shared" si="11"/>
        <v>95679.13312693499</v>
      </c>
      <c r="Z99" s="9">
        <f t="shared" si="12"/>
        <v>0.031142154332608297</v>
      </c>
      <c r="AA99" s="7">
        <v>95244.97370862975</v>
      </c>
      <c r="AB99" s="20">
        <f t="shared" si="13"/>
        <v>0.004558344670590205</v>
      </c>
      <c r="AC99" s="10">
        <v>95005.92248062015</v>
      </c>
      <c r="AD99" s="11">
        <f t="shared" si="14"/>
        <v>0.007085986102099717</v>
      </c>
      <c r="AE99" s="10">
        <v>94711.78660049627</v>
      </c>
      <c r="AF99" s="11">
        <v>0.003105588973467225</v>
      </c>
      <c r="AG99" s="10">
        <v>94505.14250309789</v>
      </c>
      <c r="AH99" s="12">
        <v>0.005298970661896531</v>
      </c>
      <c r="AI99" s="10">
        <v>94225.6298600311</v>
      </c>
      <c r="AJ99" s="17">
        <f t="shared" si="15"/>
        <v>95679.13312693499</v>
      </c>
    </row>
    <row r="100" spans="1:36" ht="12.75">
      <c r="A100" s="18" t="s">
        <v>226</v>
      </c>
      <c r="B100" s="18" t="s">
        <v>227</v>
      </c>
      <c r="C100" t="s">
        <v>217</v>
      </c>
      <c r="D100" s="7">
        <v>370</v>
      </c>
      <c r="E100" s="7">
        <v>60892900</v>
      </c>
      <c r="F100" s="7">
        <v>6617</v>
      </c>
      <c r="G100" s="7">
        <v>1682202658</v>
      </c>
      <c r="H100" s="7">
        <v>8</v>
      </c>
      <c r="I100" s="7">
        <v>4835000</v>
      </c>
      <c r="J100" s="7">
        <v>61</v>
      </c>
      <c r="K100" s="7">
        <v>824400</v>
      </c>
      <c r="L100" s="7">
        <v>244</v>
      </c>
      <c r="M100" s="7">
        <v>641548200</v>
      </c>
      <c r="N100" s="7">
        <v>190</v>
      </c>
      <c r="O100" s="7">
        <v>354987100</v>
      </c>
      <c r="P100" s="7">
        <v>47</v>
      </c>
      <c r="Q100" s="7">
        <v>231471100</v>
      </c>
      <c r="R100" s="7">
        <v>7</v>
      </c>
      <c r="S100" s="7">
        <v>55090000</v>
      </c>
      <c r="T100" s="8">
        <v>7300</v>
      </c>
      <c r="U100" s="8">
        <v>2390303158</v>
      </c>
      <c r="V100" s="9">
        <f t="shared" si="8"/>
        <v>0.7057839723608816</v>
      </c>
      <c r="W100" s="8">
        <f t="shared" si="9"/>
        <v>6625</v>
      </c>
      <c r="X100" s="8">
        <f t="shared" si="10"/>
        <v>1742127658</v>
      </c>
      <c r="Y100" s="7">
        <f t="shared" si="11"/>
        <v>254647.19366037735</v>
      </c>
      <c r="Z100" s="9">
        <f t="shared" si="12"/>
        <v>0.023047285787002252</v>
      </c>
      <c r="AA100" s="7">
        <v>254475.59527773573</v>
      </c>
      <c r="AB100" s="20">
        <f t="shared" si="13"/>
        <v>0.0006743215688496036</v>
      </c>
      <c r="AC100" s="10">
        <v>253007.17357630978</v>
      </c>
      <c r="AD100" s="11">
        <f t="shared" si="14"/>
        <v>0.006482109028315435</v>
      </c>
      <c r="AE100" s="10">
        <v>251307.084601339</v>
      </c>
      <c r="AF100" s="11">
        <v>0.006764986262395695</v>
      </c>
      <c r="AG100" s="10">
        <v>249831.90751445087</v>
      </c>
      <c r="AH100" s="12">
        <v>0.012709609807046962</v>
      </c>
      <c r="AI100" s="10">
        <v>130484.69621605126</v>
      </c>
      <c r="AJ100" s="17">
        <f t="shared" si="15"/>
        <v>254224.37025842528</v>
      </c>
    </row>
    <row r="101" spans="1:36" ht="12.75">
      <c r="A101" s="18" t="s">
        <v>228</v>
      </c>
      <c r="B101" s="18" t="s">
        <v>229</v>
      </c>
      <c r="C101" t="s">
        <v>217</v>
      </c>
      <c r="D101" s="7">
        <v>352</v>
      </c>
      <c r="E101" s="7">
        <v>41851975</v>
      </c>
      <c r="F101" s="7">
        <v>1355</v>
      </c>
      <c r="G101" s="7">
        <v>603223800</v>
      </c>
      <c r="H101" s="7">
        <v>144</v>
      </c>
      <c r="I101" s="7">
        <v>74378100</v>
      </c>
      <c r="J101" s="7">
        <v>228</v>
      </c>
      <c r="K101" s="7">
        <v>6317500</v>
      </c>
      <c r="L101" s="7">
        <v>47</v>
      </c>
      <c r="M101" s="7">
        <v>32010000</v>
      </c>
      <c r="N101" s="7">
        <v>46</v>
      </c>
      <c r="O101" s="7">
        <v>31673300</v>
      </c>
      <c r="P101" s="7"/>
      <c r="Q101" s="7"/>
      <c r="R101" s="7">
        <v>1</v>
      </c>
      <c r="S101" s="7">
        <v>336700</v>
      </c>
      <c r="T101" s="8">
        <v>2126</v>
      </c>
      <c r="U101" s="8">
        <v>757781375</v>
      </c>
      <c r="V101" s="9">
        <f t="shared" si="8"/>
        <v>0.8941918109296365</v>
      </c>
      <c r="W101" s="8">
        <f t="shared" si="9"/>
        <v>1499</v>
      </c>
      <c r="X101" s="8">
        <f t="shared" si="10"/>
        <v>677938600</v>
      </c>
      <c r="Y101" s="7">
        <f t="shared" si="11"/>
        <v>452035.9573048699</v>
      </c>
      <c r="Z101" s="9">
        <f t="shared" si="12"/>
        <v>0.0004443234039633133</v>
      </c>
      <c r="AA101" s="7">
        <v>455284.36123348016</v>
      </c>
      <c r="AB101" s="20">
        <f t="shared" si="13"/>
        <v>-0.007134890203145827</v>
      </c>
      <c r="AC101" s="10">
        <v>462567.7039529016</v>
      </c>
      <c r="AD101" s="11">
        <f t="shared" si="14"/>
        <v>-0.02276801116470516</v>
      </c>
      <c r="AE101" s="10">
        <v>231702.97504798466</v>
      </c>
      <c r="AF101" s="11">
        <v>0.9963822383251915</v>
      </c>
      <c r="AG101" s="10">
        <v>219188.82175226585</v>
      </c>
      <c r="AH101" s="12">
        <v>1.110361743153628</v>
      </c>
      <c r="AI101" s="10">
        <v>217768.18181818182</v>
      </c>
      <c r="AJ101" s="17">
        <f t="shared" si="15"/>
        <v>445183.6162361624</v>
      </c>
    </row>
    <row r="102" spans="1:36" ht="12.75">
      <c r="A102" s="18" t="s">
        <v>230</v>
      </c>
      <c r="B102" s="18" t="s">
        <v>231</v>
      </c>
      <c r="C102" t="s">
        <v>217</v>
      </c>
      <c r="D102" s="7">
        <v>476</v>
      </c>
      <c r="E102" s="7">
        <v>29059800</v>
      </c>
      <c r="F102" s="7">
        <v>5455</v>
      </c>
      <c r="G102" s="7">
        <v>1606252700</v>
      </c>
      <c r="H102" s="7">
        <v>6</v>
      </c>
      <c r="I102" s="7">
        <v>1740700</v>
      </c>
      <c r="J102" s="7">
        <v>7</v>
      </c>
      <c r="K102" s="7">
        <v>99400</v>
      </c>
      <c r="L102" s="7">
        <v>276</v>
      </c>
      <c r="M102" s="7">
        <v>326233700</v>
      </c>
      <c r="N102" s="7">
        <v>176</v>
      </c>
      <c r="O102" s="7">
        <v>197062000</v>
      </c>
      <c r="P102" s="7">
        <v>99</v>
      </c>
      <c r="Q102" s="7">
        <v>129004100</v>
      </c>
      <c r="R102" s="7">
        <v>1</v>
      </c>
      <c r="S102" s="7">
        <v>167600</v>
      </c>
      <c r="T102" s="8">
        <v>6220</v>
      </c>
      <c r="U102" s="8">
        <v>1963386300</v>
      </c>
      <c r="V102" s="9">
        <f t="shared" si="8"/>
        <v>0.8189898238568742</v>
      </c>
      <c r="W102" s="8">
        <f t="shared" si="9"/>
        <v>5461</v>
      </c>
      <c r="X102" s="8">
        <f t="shared" si="10"/>
        <v>1608161000</v>
      </c>
      <c r="Y102" s="7">
        <f t="shared" si="11"/>
        <v>294450.35707745835</v>
      </c>
      <c r="Z102" s="9">
        <f t="shared" si="12"/>
        <v>8.536272255745087E-05</v>
      </c>
      <c r="AA102" s="7">
        <v>295054.36821776716</v>
      </c>
      <c r="AB102" s="20">
        <f t="shared" si="13"/>
        <v>-0.002047118108968356</v>
      </c>
      <c r="AC102" s="10">
        <v>141503.68285028613</v>
      </c>
      <c r="AD102" s="11">
        <f t="shared" si="14"/>
        <v>1.0808670922649626</v>
      </c>
      <c r="AE102" s="10">
        <v>141917.706780924</v>
      </c>
      <c r="AF102" s="11">
        <v>-0.002917352175630813</v>
      </c>
      <c r="AG102" s="10">
        <v>140854.70822281166</v>
      </c>
      <c r="AH102" s="12">
        <v>0.004607404577828417</v>
      </c>
      <c r="AI102" s="10">
        <v>139800.54285714286</v>
      </c>
      <c r="AJ102" s="17">
        <f t="shared" si="15"/>
        <v>294455.12373968837</v>
      </c>
    </row>
    <row r="103" spans="1:36" ht="12.75">
      <c r="A103" s="18" t="s">
        <v>232</v>
      </c>
      <c r="B103" s="18" t="s">
        <v>233</v>
      </c>
      <c r="C103" t="s">
        <v>217</v>
      </c>
      <c r="D103" s="7">
        <v>235</v>
      </c>
      <c r="E103" s="7">
        <v>12860300</v>
      </c>
      <c r="F103" s="7">
        <v>1718</v>
      </c>
      <c r="G103" s="7">
        <v>411938800</v>
      </c>
      <c r="H103" s="7">
        <v>2</v>
      </c>
      <c r="I103" s="7">
        <v>742900</v>
      </c>
      <c r="J103" s="7">
        <v>6</v>
      </c>
      <c r="K103" s="7">
        <v>39100</v>
      </c>
      <c r="L103" s="7">
        <v>60</v>
      </c>
      <c r="M103" s="7">
        <v>71351000</v>
      </c>
      <c r="N103" s="7">
        <v>42</v>
      </c>
      <c r="O103" s="7">
        <v>27602300</v>
      </c>
      <c r="P103" s="7">
        <v>13</v>
      </c>
      <c r="Q103" s="7">
        <v>40513500</v>
      </c>
      <c r="R103" s="7">
        <v>5</v>
      </c>
      <c r="S103" s="7">
        <v>3235200</v>
      </c>
      <c r="T103" s="8">
        <v>2021</v>
      </c>
      <c r="U103" s="8">
        <v>496932100</v>
      </c>
      <c r="V103" s="9">
        <f t="shared" si="8"/>
        <v>0.8304589299020932</v>
      </c>
      <c r="W103" s="8">
        <f t="shared" si="9"/>
        <v>1720</v>
      </c>
      <c r="X103" s="8">
        <f t="shared" si="10"/>
        <v>415916900</v>
      </c>
      <c r="Y103" s="7">
        <f t="shared" si="11"/>
        <v>239931.22093023255</v>
      </c>
      <c r="Z103" s="9">
        <f t="shared" si="12"/>
        <v>0.006510346182104155</v>
      </c>
      <c r="AA103" s="7">
        <v>241106.9138906348</v>
      </c>
      <c r="AB103" s="20">
        <f t="shared" si="13"/>
        <v>-0.0048762308033006</v>
      </c>
      <c r="AC103" s="10">
        <v>241189.38223938225</v>
      </c>
      <c r="AD103" s="11">
        <f t="shared" si="14"/>
        <v>-0.0052164871333389125</v>
      </c>
      <c r="AE103" s="10">
        <v>118420.18093249826</v>
      </c>
      <c r="AF103" s="11">
        <v>1.0367253312749518</v>
      </c>
      <c r="AG103" s="10">
        <v>115718.40759678597</v>
      </c>
      <c r="AH103" s="12">
        <v>1.0842784415059752</v>
      </c>
      <c r="AI103" s="10">
        <v>108567.74960380349</v>
      </c>
      <c r="AJ103" s="17">
        <f t="shared" si="15"/>
        <v>239778.11408614667</v>
      </c>
    </row>
    <row r="104" spans="1:36" ht="12.75">
      <c r="A104" s="18" t="s">
        <v>234</v>
      </c>
      <c r="B104" s="18" t="s">
        <v>235</v>
      </c>
      <c r="C104" t="s">
        <v>217</v>
      </c>
      <c r="D104" s="7">
        <v>141</v>
      </c>
      <c r="E104" s="7">
        <v>10835400</v>
      </c>
      <c r="F104" s="7">
        <v>5155</v>
      </c>
      <c r="G104" s="7">
        <v>1209423100</v>
      </c>
      <c r="H104" s="7">
        <v>11</v>
      </c>
      <c r="I104" s="7">
        <v>2823700</v>
      </c>
      <c r="J104" s="7">
        <v>17</v>
      </c>
      <c r="K104" s="7">
        <v>179900</v>
      </c>
      <c r="L104" s="7">
        <v>173</v>
      </c>
      <c r="M104" s="7">
        <v>338198900</v>
      </c>
      <c r="N104" s="7">
        <v>140</v>
      </c>
      <c r="O104" s="7">
        <v>177794200</v>
      </c>
      <c r="P104" s="7">
        <v>31</v>
      </c>
      <c r="Q104" s="7">
        <v>100366400</v>
      </c>
      <c r="R104" s="7">
        <v>2</v>
      </c>
      <c r="S104" s="7">
        <v>60038300</v>
      </c>
      <c r="T104" s="8">
        <v>5497</v>
      </c>
      <c r="U104" s="8">
        <v>1561461000</v>
      </c>
      <c r="V104" s="9">
        <f t="shared" si="8"/>
        <v>0.7763541964864956</v>
      </c>
      <c r="W104" s="8">
        <f t="shared" si="9"/>
        <v>5166</v>
      </c>
      <c r="X104" s="8">
        <f t="shared" si="10"/>
        <v>1272285100</v>
      </c>
      <c r="Y104" s="7">
        <f t="shared" si="11"/>
        <v>234658.6914440573</v>
      </c>
      <c r="Z104" s="9">
        <f t="shared" si="12"/>
        <v>0.038450079765040564</v>
      </c>
      <c r="AA104" s="7">
        <v>234249.35165473196</v>
      </c>
      <c r="AB104" s="20">
        <f t="shared" si="13"/>
        <v>0.0017474532434509447</v>
      </c>
      <c r="AC104" s="10">
        <v>233908.28793774318</v>
      </c>
      <c r="AD104" s="11">
        <f t="shared" si="14"/>
        <v>0.00320810995168263</v>
      </c>
      <c r="AE104" s="10">
        <v>233200.1557935735</v>
      </c>
      <c r="AF104" s="11">
        <v>0.0030365852105026458</v>
      </c>
      <c r="AG104" s="10">
        <v>233154.6261590057</v>
      </c>
      <c r="AH104" s="12">
        <v>0.003232454749679691</v>
      </c>
      <c r="AI104" s="10">
        <v>133517.6858617131</v>
      </c>
      <c r="AJ104" s="17">
        <f t="shared" si="15"/>
        <v>234611.65858389912</v>
      </c>
    </row>
    <row r="105" spans="1:36" ht="12.75">
      <c r="A105" s="18" t="s">
        <v>236</v>
      </c>
      <c r="B105" s="18" t="s">
        <v>237</v>
      </c>
      <c r="C105" t="s">
        <v>217</v>
      </c>
      <c r="D105" s="7">
        <v>156</v>
      </c>
      <c r="E105" s="7">
        <v>8193100</v>
      </c>
      <c r="F105" s="7">
        <v>1592</v>
      </c>
      <c r="G105" s="7">
        <v>439228360</v>
      </c>
      <c r="H105" s="7">
        <v>15</v>
      </c>
      <c r="I105" s="7">
        <v>4251000</v>
      </c>
      <c r="J105" s="7">
        <v>39</v>
      </c>
      <c r="K105" s="7">
        <v>457600</v>
      </c>
      <c r="L105" s="7">
        <v>46</v>
      </c>
      <c r="M105" s="7">
        <v>70011000</v>
      </c>
      <c r="N105" s="7">
        <v>37</v>
      </c>
      <c r="O105" s="7">
        <v>28706000</v>
      </c>
      <c r="P105" s="7">
        <v>5</v>
      </c>
      <c r="Q105" s="7">
        <v>4405000</v>
      </c>
      <c r="R105" s="7">
        <v>4</v>
      </c>
      <c r="S105" s="7">
        <v>36900000</v>
      </c>
      <c r="T105" s="8">
        <v>1848</v>
      </c>
      <c r="U105" s="8">
        <v>522141060</v>
      </c>
      <c r="V105" s="9">
        <f t="shared" si="8"/>
        <v>0.8493477988496059</v>
      </c>
      <c r="W105" s="8">
        <f t="shared" si="9"/>
        <v>1607</v>
      </c>
      <c r="X105" s="8">
        <f t="shared" si="10"/>
        <v>480379360</v>
      </c>
      <c r="Y105" s="7">
        <f t="shared" si="11"/>
        <v>275967.24331051647</v>
      </c>
      <c r="Z105" s="9">
        <f t="shared" si="12"/>
        <v>0.0706705578756821</v>
      </c>
      <c r="AA105" s="7">
        <v>274565.23898199876</v>
      </c>
      <c r="AB105" s="20">
        <f t="shared" si="13"/>
        <v>0.00510627031198814</v>
      </c>
      <c r="AC105" s="10">
        <v>273617.1517027864</v>
      </c>
      <c r="AD105" s="11">
        <f t="shared" si="14"/>
        <v>0.008588977675942041</v>
      </c>
      <c r="AE105" s="10">
        <v>274006.80272108846</v>
      </c>
      <c r="AF105" s="11">
        <v>-0.001422048702559763</v>
      </c>
      <c r="AG105" s="10">
        <v>131920.24034334763</v>
      </c>
      <c r="AH105" s="12">
        <v>1.0741104700131343</v>
      </c>
      <c r="AI105" s="10">
        <v>131352.48440366972</v>
      </c>
      <c r="AJ105" s="17">
        <f t="shared" si="15"/>
        <v>275897.2110552764</v>
      </c>
    </row>
    <row r="106" spans="1:36" ht="12.75">
      <c r="A106" s="18" t="s">
        <v>238</v>
      </c>
      <c r="B106" s="18" t="s">
        <v>239</v>
      </c>
      <c r="C106" t="s">
        <v>217</v>
      </c>
      <c r="D106" s="7">
        <v>68</v>
      </c>
      <c r="E106" s="7">
        <v>3518100</v>
      </c>
      <c r="F106" s="7">
        <v>2392</v>
      </c>
      <c r="G106" s="7">
        <v>238411200</v>
      </c>
      <c r="H106" s="7">
        <v>4</v>
      </c>
      <c r="I106" s="7">
        <v>602200</v>
      </c>
      <c r="J106" s="7">
        <v>10</v>
      </c>
      <c r="K106" s="7">
        <v>134700</v>
      </c>
      <c r="L106" s="7">
        <v>76</v>
      </c>
      <c r="M106" s="7">
        <v>67264800</v>
      </c>
      <c r="N106" s="7">
        <v>58</v>
      </c>
      <c r="O106" s="7">
        <v>34055300</v>
      </c>
      <c r="P106" s="7">
        <v>9</v>
      </c>
      <c r="Q106" s="7">
        <v>4442100</v>
      </c>
      <c r="R106" s="7">
        <v>9</v>
      </c>
      <c r="S106" s="7">
        <v>28767400</v>
      </c>
      <c r="T106" s="8">
        <v>2550</v>
      </c>
      <c r="U106" s="8">
        <v>309931000</v>
      </c>
      <c r="V106" s="9">
        <f t="shared" si="8"/>
        <v>0.7711826180666019</v>
      </c>
      <c r="W106" s="8">
        <f t="shared" si="9"/>
        <v>2396</v>
      </c>
      <c r="X106" s="8">
        <f t="shared" si="10"/>
        <v>267780800</v>
      </c>
      <c r="Y106" s="7">
        <f t="shared" si="11"/>
        <v>99755.1752921536</v>
      </c>
      <c r="Z106" s="9">
        <f t="shared" si="12"/>
        <v>0.09281872416763731</v>
      </c>
      <c r="AA106" s="7">
        <v>99609.10990388633</v>
      </c>
      <c r="AB106" s="20">
        <f t="shared" si="13"/>
        <v>0.0014663858396907964</v>
      </c>
      <c r="AC106" s="10">
        <v>99578.55351170569</v>
      </c>
      <c r="AD106" s="11">
        <f t="shared" si="14"/>
        <v>0.0017736929712194199</v>
      </c>
      <c r="AE106" s="10">
        <v>99165.33948030176</v>
      </c>
      <c r="AF106" s="11">
        <v>0.004166919949747249</v>
      </c>
      <c r="AG106" s="10">
        <v>99220.47738693467</v>
      </c>
      <c r="AH106" s="12">
        <v>0.003608893387749103</v>
      </c>
      <c r="AI106" s="10">
        <v>98836.66245259166</v>
      </c>
      <c r="AJ106" s="17">
        <f t="shared" si="15"/>
        <v>99670.23411371237</v>
      </c>
    </row>
    <row r="107" spans="1:36" ht="12.75">
      <c r="A107" s="18" t="s">
        <v>240</v>
      </c>
      <c r="B107" s="18" t="s">
        <v>241</v>
      </c>
      <c r="C107" t="s">
        <v>217</v>
      </c>
      <c r="D107" s="7">
        <v>707</v>
      </c>
      <c r="E107" s="7">
        <v>35663400</v>
      </c>
      <c r="F107" s="7">
        <v>15135</v>
      </c>
      <c r="G107" s="7">
        <v>4205267000</v>
      </c>
      <c r="H107" s="7">
        <v>48</v>
      </c>
      <c r="I107" s="7">
        <v>14418500</v>
      </c>
      <c r="J107" s="7">
        <v>91</v>
      </c>
      <c r="K107" s="7">
        <v>768000</v>
      </c>
      <c r="L107" s="7">
        <v>543</v>
      </c>
      <c r="M107" s="7">
        <v>1184428300</v>
      </c>
      <c r="N107" s="7">
        <v>509</v>
      </c>
      <c r="O107" s="7">
        <v>852716400</v>
      </c>
      <c r="P107" s="7">
        <v>16</v>
      </c>
      <c r="Q107" s="7">
        <v>46450600</v>
      </c>
      <c r="R107" s="7">
        <v>18</v>
      </c>
      <c r="S107" s="7">
        <v>285261300</v>
      </c>
      <c r="T107" s="8">
        <v>16524</v>
      </c>
      <c r="U107" s="8">
        <v>5440545200</v>
      </c>
      <c r="V107" s="9">
        <f t="shared" si="8"/>
        <v>0.7755997505544113</v>
      </c>
      <c r="W107" s="8">
        <f t="shared" si="9"/>
        <v>15183</v>
      </c>
      <c r="X107" s="8">
        <f t="shared" si="10"/>
        <v>4504946800</v>
      </c>
      <c r="Y107" s="7">
        <f t="shared" si="11"/>
        <v>277921.72166238556</v>
      </c>
      <c r="Z107" s="9">
        <f t="shared" si="12"/>
        <v>0.05243248415618346</v>
      </c>
      <c r="AA107" s="7">
        <v>148109.08311910884</v>
      </c>
      <c r="AB107" s="20">
        <f t="shared" si="13"/>
        <v>0.8764664246748582</v>
      </c>
      <c r="AC107" s="10">
        <v>147709.92542730813</v>
      </c>
      <c r="AD107" s="11">
        <f t="shared" si="14"/>
        <v>0.8815372146346253</v>
      </c>
      <c r="AE107" s="10">
        <v>147070.76313181367</v>
      </c>
      <c r="AF107" s="11">
        <v>0.004345950764677856</v>
      </c>
      <c r="AG107" s="10">
        <v>146328.92528965243</v>
      </c>
      <c r="AH107" s="12">
        <v>0.009437642864676745</v>
      </c>
      <c r="AI107" s="10">
        <v>145202.57278266756</v>
      </c>
      <c r="AJ107" s="17">
        <f t="shared" si="15"/>
        <v>277850.47902213415</v>
      </c>
    </row>
    <row r="108" spans="1:36" ht="12.75">
      <c r="A108" s="18" t="s">
        <v>242</v>
      </c>
      <c r="B108" s="18" t="s">
        <v>243</v>
      </c>
      <c r="C108" t="s">
        <v>217</v>
      </c>
      <c r="D108" s="7">
        <v>33</v>
      </c>
      <c r="E108" s="7">
        <v>1775300</v>
      </c>
      <c r="F108" s="7">
        <v>201</v>
      </c>
      <c r="G108" s="7">
        <v>42160800</v>
      </c>
      <c r="H108" s="7"/>
      <c r="I108" s="7"/>
      <c r="J108" s="7"/>
      <c r="K108" s="7"/>
      <c r="L108" s="7">
        <v>8</v>
      </c>
      <c r="M108" s="7">
        <v>16165400</v>
      </c>
      <c r="N108" s="7">
        <v>7</v>
      </c>
      <c r="O108" s="7">
        <v>2365400</v>
      </c>
      <c r="P108" s="7">
        <v>1</v>
      </c>
      <c r="Q108" s="7">
        <v>13800000</v>
      </c>
      <c r="R108" s="7"/>
      <c r="S108" s="7"/>
      <c r="T108" s="8">
        <v>242</v>
      </c>
      <c r="U108" s="8">
        <v>60101500</v>
      </c>
      <c r="V108" s="9">
        <f t="shared" si="8"/>
        <v>0.7014933071553955</v>
      </c>
      <c r="W108" s="8">
        <f t="shared" si="9"/>
        <v>201</v>
      </c>
      <c r="X108" s="8">
        <f t="shared" si="10"/>
        <v>42160800</v>
      </c>
      <c r="Y108" s="7">
        <f t="shared" si="11"/>
        <v>209755.223880597</v>
      </c>
      <c r="Z108" s="9">
        <f t="shared" si="12"/>
        <v>0</v>
      </c>
      <c r="AA108" s="7">
        <v>94721.5</v>
      </c>
      <c r="AB108" s="20">
        <f t="shared" si="13"/>
        <v>1.214441535243815</v>
      </c>
      <c r="AC108" s="10">
        <v>94383.58208955223</v>
      </c>
      <c r="AD108" s="11">
        <f t="shared" si="14"/>
        <v>1.2223698151398708</v>
      </c>
      <c r="AE108" s="10">
        <v>93844.77611940299</v>
      </c>
      <c r="AF108" s="11">
        <v>0.005741459380367622</v>
      </c>
      <c r="AG108" s="10">
        <v>92881.5</v>
      </c>
      <c r="AH108" s="12">
        <v>0.016172026609736427</v>
      </c>
      <c r="AI108" s="10">
        <v>92587.5</v>
      </c>
      <c r="AJ108" s="17">
        <f t="shared" si="15"/>
        <v>209755.223880597</v>
      </c>
    </row>
    <row r="109" spans="1:36" ht="12.75">
      <c r="A109" s="18" t="s">
        <v>244</v>
      </c>
      <c r="B109" s="18" t="s">
        <v>245</v>
      </c>
      <c r="C109" t="s">
        <v>217</v>
      </c>
      <c r="D109" s="7">
        <v>347</v>
      </c>
      <c r="E109" s="7">
        <v>19705800</v>
      </c>
      <c r="F109" s="7">
        <v>4350</v>
      </c>
      <c r="G109" s="7">
        <v>516594350</v>
      </c>
      <c r="H109" s="7">
        <v>35</v>
      </c>
      <c r="I109" s="7">
        <v>5790400</v>
      </c>
      <c r="J109" s="7">
        <v>66</v>
      </c>
      <c r="K109" s="7">
        <v>722600</v>
      </c>
      <c r="L109" s="7">
        <v>152</v>
      </c>
      <c r="M109" s="7">
        <v>71031800</v>
      </c>
      <c r="N109" s="7">
        <v>121</v>
      </c>
      <c r="O109" s="7">
        <v>24942500</v>
      </c>
      <c r="P109" s="7">
        <v>26</v>
      </c>
      <c r="Q109" s="7">
        <v>40302000</v>
      </c>
      <c r="R109" s="7">
        <v>5</v>
      </c>
      <c r="S109" s="7">
        <v>5787300</v>
      </c>
      <c r="T109" s="8">
        <v>4950</v>
      </c>
      <c r="U109" s="8">
        <v>613844950</v>
      </c>
      <c r="V109" s="9">
        <f t="shared" si="8"/>
        <v>0.8510043945136309</v>
      </c>
      <c r="W109" s="8">
        <f t="shared" si="9"/>
        <v>4385</v>
      </c>
      <c r="X109" s="8">
        <f t="shared" si="10"/>
        <v>528172050</v>
      </c>
      <c r="Y109" s="7">
        <f t="shared" si="11"/>
        <v>119129.93158494869</v>
      </c>
      <c r="Z109" s="9">
        <f t="shared" si="12"/>
        <v>0.009427950820479992</v>
      </c>
      <c r="AA109" s="7">
        <v>117645.06015733456</v>
      </c>
      <c r="AB109" s="20">
        <f t="shared" si="13"/>
        <v>0.01262162155919091</v>
      </c>
      <c r="AC109" s="10">
        <v>117248.17780872795</v>
      </c>
      <c r="AD109" s="11">
        <f t="shared" si="14"/>
        <v>0.016049322142050876</v>
      </c>
      <c r="AE109" s="10">
        <v>114777.32585877863</v>
      </c>
      <c r="AF109" s="11">
        <v>0.021527352475430986</v>
      </c>
      <c r="AG109" s="10">
        <v>112142.26539589443</v>
      </c>
      <c r="AH109" s="12">
        <v>0.04553066941182422</v>
      </c>
      <c r="AI109" s="10">
        <v>110936.99827628663</v>
      </c>
      <c r="AJ109" s="17">
        <f t="shared" si="15"/>
        <v>118757.32183908045</v>
      </c>
    </row>
    <row r="110" spans="1:36" ht="12.75">
      <c r="A110" s="18" t="s">
        <v>246</v>
      </c>
      <c r="B110" s="18" t="s">
        <v>247</v>
      </c>
      <c r="C110" t="s">
        <v>217</v>
      </c>
      <c r="D110" s="7">
        <v>246</v>
      </c>
      <c r="E110" s="7">
        <v>9394000</v>
      </c>
      <c r="F110" s="7">
        <v>2182</v>
      </c>
      <c r="G110" s="7">
        <v>353561400</v>
      </c>
      <c r="H110" s="7">
        <v>24</v>
      </c>
      <c r="I110" s="7">
        <v>5618900</v>
      </c>
      <c r="J110" s="7">
        <v>40</v>
      </c>
      <c r="K110" s="7">
        <v>221300</v>
      </c>
      <c r="L110" s="7">
        <v>120</v>
      </c>
      <c r="M110" s="7">
        <v>69966433</v>
      </c>
      <c r="N110" s="7">
        <v>88</v>
      </c>
      <c r="O110" s="7">
        <v>39800433</v>
      </c>
      <c r="P110" s="7">
        <v>30</v>
      </c>
      <c r="Q110" s="7">
        <v>29918500</v>
      </c>
      <c r="R110" s="7">
        <v>2</v>
      </c>
      <c r="S110" s="7">
        <v>247500</v>
      </c>
      <c r="T110" s="8">
        <v>2612</v>
      </c>
      <c r="U110" s="8">
        <v>438762033</v>
      </c>
      <c r="V110" s="9">
        <f t="shared" si="8"/>
        <v>0.8186221071685116</v>
      </c>
      <c r="W110" s="8">
        <f t="shared" si="9"/>
        <v>2206</v>
      </c>
      <c r="X110" s="8">
        <f t="shared" si="10"/>
        <v>359427800</v>
      </c>
      <c r="Y110" s="7">
        <f t="shared" si="11"/>
        <v>162819.71894832276</v>
      </c>
      <c r="Z110" s="9">
        <f t="shared" si="12"/>
        <v>0.0005640870936524264</v>
      </c>
      <c r="AA110" s="7">
        <v>162215.71298819256</v>
      </c>
      <c r="AB110" s="20">
        <f t="shared" si="13"/>
        <v>0.0037234738176945632</v>
      </c>
      <c r="AC110" s="10">
        <v>162649.36305732484</v>
      </c>
      <c r="AD110" s="11">
        <f t="shared" si="14"/>
        <v>0.0010473812365184446</v>
      </c>
      <c r="AE110" s="10">
        <v>159662.80036968578</v>
      </c>
      <c r="AF110" s="11">
        <v>0.01870543846609182</v>
      </c>
      <c r="AG110" s="10">
        <v>156637.33084461035</v>
      </c>
      <c r="AH110" s="12">
        <v>0.03838186069883069</v>
      </c>
      <c r="AI110" s="10">
        <v>151043.04932735427</v>
      </c>
      <c r="AJ110" s="17">
        <f t="shared" si="15"/>
        <v>162035.47204399633</v>
      </c>
    </row>
    <row r="111" spans="1:36" ht="12.75">
      <c r="A111" s="18" t="s">
        <v>248</v>
      </c>
      <c r="B111" s="18" t="s">
        <v>249</v>
      </c>
      <c r="C111" t="s">
        <v>217</v>
      </c>
      <c r="D111" s="7">
        <v>104</v>
      </c>
      <c r="E111" s="7">
        <v>11597000</v>
      </c>
      <c r="F111" s="7">
        <v>3745</v>
      </c>
      <c r="G111" s="7">
        <v>1190946000</v>
      </c>
      <c r="H111" s="7">
        <v>50</v>
      </c>
      <c r="I111" s="7">
        <v>20915300</v>
      </c>
      <c r="J111" s="7">
        <v>110</v>
      </c>
      <c r="K111" s="7">
        <v>1923700</v>
      </c>
      <c r="L111" s="7">
        <v>165</v>
      </c>
      <c r="M111" s="7">
        <v>221439400</v>
      </c>
      <c r="N111" s="7">
        <v>142</v>
      </c>
      <c r="O111" s="7">
        <v>127543600</v>
      </c>
      <c r="P111" s="7">
        <v>15</v>
      </c>
      <c r="Q111" s="7">
        <v>64941400</v>
      </c>
      <c r="R111" s="7">
        <v>8</v>
      </c>
      <c r="S111" s="7">
        <v>28954400</v>
      </c>
      <c r="T111" s="8">
        <v>4174</v>
      </c>
      <c r="U111" s="8">
        <v>1446821400</v>
      </c>
      <c r="V111" s="9">
        <f t="shared" si="8"/>
        <v>0.8376025541231281</v>
      </c>
      <c r="W111" s="8">
        <f t="shared" si="9"/>
        <v>3795</v>
      </c>
      <c r="X111" s="8">
        <f t="shared" si="10"/>
        <v>1240815700</v>
      </c>
      <c r="Y111" s="7">
        <f t="shared" si="11"/>
        <v>319331.0408432148</v>
      </c>
      <c r="Z111" s="9">
        <f t="shared" si="12"/>
        <v>0.020012421712866563</v>
      </c>
      <c r="AA111" s="7">
        <v>319352.77997364954</v>
      </c>
      <c r="AB111" s="20">
        <f t="shared" si="13"/>
        <v>-6.807246342602219E-05</v>
      </c>
      <c r="AC111" s="10">
        <v>320337.49340369395</v>
      </c>
      <c r="AD111" s="11">
        <f t="shared" si="14"/>
        <v>-0.0031418506456589662</v>
      </c>
      <c r="AE111" s="10">
        <v>166454.6913244493</v>
      </c>
      <c r="AF111" s="11">
        <v>0.9244726048561779</v>
      </c>
      <c r="AG111" s="10">
        <v>162206.4748201439</v>
      </c>
      <c r="AH111" s="12">
        <v>0.9748748855980457</v>
      </c>
      <c r="AI111" s="10">
        <v>158433.87188208615</v>
      </c>
      <c r="AJ111" s="17">
        <f t="shared" si="15"/>
        <v>318009.6128170895</v>
      </c>
    </row>
    <row r="112" spans="1:36" ht="12.75">
      <c r="A112" s="18" t="s">
        <v>250</v>
      </c>
      <c r="B112" s="18" t="s">
        <v>251</v>
      </c>
      <c r="C112" t="s">
        <v>217</v>
      </c>
      <c r="D112" s="7">
        <v>281</v>
      </c>
      <c r="E112" s="7">
        <v>37953900</v>
      </c>
      <c r="F112" s="7">
        <v>3338</v>
      </c>
      <c r="G112" s="7">
        <v>1118913700</v>
      </c>
      <c r="H112" s="7">
        <v>123</v>
      </c>
      <c r="I112" s="7">
        <v>49117800</v>
      </c>
      <c r="J112" s="7">
        <v>223</v>
      </c>
      <c r="K112" s="7">
        <v>4416400</v>
      </c>
      <c r="L112" s="7">
        <v>95</v>
      </c>
      <c r="M112" s="7">
        <v>97332000</v>
      </c>
      <c r="N112" s="7">
        <v>89</v>
      </c>
      <c r="O112" s="7">
        <v>90481100</v>
      </c>
      <c r="P112" s="7">
        <v>2</v>
      </c>
      <c r="Q112" s="7">
        <v>5301200</v>
      </c>
      <c r="R112" s="7">
        <v>4</v>
      </c>
      <c r="S112" s="7">
        <v>1549700</v>
      </c>
      <c r="T112" s="8">
        <v>4060</v>
      </c>
      <c r="U112" s="8">
        <v>1307733800</v>
      </c>
      <c r="V112" s="9">
        <f t="shared" si="8"/>
        <v>0.8931722189944161</v>
      </c>
      <c r="W112" s="8">
        <f t="shared" si="9"/>
        <v>3461</v>
      </c>
      <c r="X112" s="8">
        <f t="shared" si="10"/>
        <v>1169581200</v>
      </c>
      <c r="Y112" s="7">
        <f t="shared" si="11"/>
        <v>337483.81970528746</v>
      </c>
      <c r="Z112" s="9">
        <f t="shared" si="12"/>
        <v>0.001185027105669365</v>
      </c>
      <c r="AA112" s="7">
        <v>335506.8062827225</v>
      </c>
      <c r="AB112" s="20">
        <f t="shared" si="13"/>
        <v>0.005892617930674637</v>
      </c>
      <c r="AC112" s="10">
        <v>333529.79842243646</v>
      </c>
      <c r="AD112" s="11">
        <f t="shared" si="14"/>
        <v>0.011855076522557007</v>
      </c>
      <c r="AE112" s="10">
        <v>173770.9538784067</v>
      </c>
      <c r="AF112" s="11">
        <v>0.9193644908907983</v>
      </c>
      <c r="AG112" s="10">
        <v>172024.10898603522</v>
      </c>
      <c r="AH112" s="12">
        <v>0.9388549685760159</v>
      </c>
      <c r="AI112" s="10">
        <v>169255.0676100629</v>
      </c>
      <c r="AJ112" s="17">
        <f t="shared" si="15"/>
        <v>335204.82324745355</v>
      </c>
    </row>
    <row r="113" spans="1:36" ht="12.75">
      <c r="A113" s="18" t="s">
        <v>252</v>
      </c>
      <c r="B113" s="18" t="s">
        <v>253</v>
      </c>
      <c r="C113" t="s">
        <v>217</v>
      </c>
      <c r="D113" s="7">
        <v>98</v>
      </c>
      <c r="E113" s="7">
        <v>11813100</v>
      </c>
      <c r="F113" s="7">
        <v>4677</v>
      </c>
      <c r="G113" s="7">
        <v>957291700</v>
      </c>
      <c r="H113" s="7"/>
      <c r="I113" s="7"/>
      <c r="J113" s="7"/>
      <c r="K113" s="7"/>
      <c r="L113" s="7">
        <v>316</v>
      </c>
      <c r="M113" s="7">
        <v>622143500</v>
      </c>
      <c r="N113" s="7">
        <v>270</v>
      </c>
      <c r="O113" s="7">
        <v>336843500</v>
      </c>
      <c r="P113" s="7">
        <v>28</v>
      </c>
      <c r="Q113" s="7">
        <v>23405000</v>
      </c>
      <c r="R113" s="7">
        <v>18</v>
      </c>
      <c r="S113" s="7">
        <v>261895000</v>
      </c>
      <c r="T113" s="8">
        <v>5091</v>
      </c>
      <c r="U113" s="8">
        <v>1591248300</v>
      </c>
      <c r="V113" s="9">
        <f t="shared" si="8"/>
        <v>0.6015979404345633</v>
      </c>
      <c r="W113" s="8">
        <f t="shared" si="9"/>
        <v>4677</v>
      </c>
      <c r="X113" s="8">
        <f t="shared" si="10"/>
        <v>1219186700</v>
      </c>
      <c r="Y113" s="7">
        <f t="shared" si="11"/>
        <v>204680.71413299124</v>
      </c>
      <c r="Z113" s="9">
        <f t="shared" si="12"/>
        <v>0.16458462202284835</v>
      </c>
      <c r="AA113" s="7">
        <v>203963.5294117647</v>
      </c>
      <c r="AB113" s="20">
        <f t="shared" si="13"/>
        <v>0.0035162400027834314</v>
      </c>
      <c r="AC113" s="10">
        <v>203331.4145088808</v>
      </c>
      <c r="AD113" s="11">
        <f t="shared" si="14"/>
        <v>0.006635962413232973</v>
      </c>
      <c r="AE113" s="10">
        <v>203018.17596566523</v>
      </c>
      <c r="AF113" s="11">
        <v>0.0015429088638278454</v>
      </c>
      <c r="AG113" s="10">
        <v>96450.08572653236</v>
      </c>
      <c r="AH113" s="12">
        <v>1.1081517240471108</v>
      </c>
      <c r="AI113" s="10">
        <v>96136.27198627198</v>
      </c>
      <c r="AJ113" s="17">
        <f t="shared" si="15"/>
        <v>204680.71413299124</v>
      </c>
    </row>
    <row r="114" spans="1:36" ht="12.75">
      <c r="A114" s="18" t="s">
        <v>254</v>
      </c>
      <c r="B114" s="18" t="s">
        <v>255</v>
      </c>
      <c r="C114" t="s">
        <v>217</v>
      </c>
      <c r="D114" s="7">
        <v>713</v>
      </c>
      <c r="E114" s="7">
        <v>18184300</v>
      </c>
      <c r="F114" s="7">
        <v>7666</v>
      </c>
      <c r="G114" s="7">
        <v>1545481100</v>
      </c>
      <c r="H114" s="7">
        <v>96</v>
      </c>
      <c r="I114" s="7">
        <v>21002200</v>
      </c>
      <c r="J114" s="7">
        <v>171</v>
      </c>
      <c r="K114" s="7">
        <v>2795800</v>
      </c>
      <c r="L114" s="7">
        <v>351</v>
      </c>
      <c r="M114" s="7">
        <v>189448900</v>
      </c>
      <c r="N114" s="7">
        <v>332</v>
      </c>
      <c r="O114" s="7">
        <v>150000300</v>
      </c>
      <c r="P114" s="7">
        <v>12</v>
      </c>
      <c r="Q114" s="7">
        <v>9632700</v>
      </c>
      <c r="R114" s="7">
        <v>7</v>
      </c>
      <c r="S114" s="7">
        <v>29815900</v>
      </c>
      <c r="T114" s="8">
        <v>8997</v>
      </c>
      <c r="U114" s="8">
        <v>1776912300</v>
      </c>
      <c r="V114" s="9">
        <f t="shared" si="8"/>
        <v>0.8815760350130954</v>
      </c>
      <c r="W114" s="8">
        <f t="shared" si="9"/>
        <v>7762</v>
      </c>
      <c r="X114" s="8">
        <f t="shared" si="10"/>
        <v>1596299200</v>
      </c>
      <c r="Y114" s="7">
        <f t="shared" si="11"/>
        <v>201814.39062097398</v>
      </c>
      <c r="Z114" s="9">
        <f t="shared" si="12"/>
        <v>0.016779612589771595</v>
      </c>
      <c r="AA114" s="7">
        <v>201794.12978970454</v>
      </c>
      <c r="AB114" s="20">
        <f t="shared" si="13"/>
        <v>0.0001004034720462383</v>
      </c>
      <c r="AC114" s="10">
        <v>201237.0408557804</v>
      </c>
      <c r="AD114" s="11">
        <f t="shared" si="14"/>
        <v>0.0028690034535309877</v>
      </c>
      <c r="AE114" s="10">
        <v>200521.80082559338</v>
      </c>
      <c r="AF114" s="11">
        <v>0.003566894109479385</v>
      </c>
      <c r="AG114" s="10">
        <v>198343.9112955518</v>
      </c>
      <c r="AH114" s="12">
        <v>0.014586429910205496</v>
      </c>
      <c r="AI114" s="10">
        <v>197216.1689920459</v>
      </c>
      <c r="AJ114" s="17">
        <f t="shared" si="15"/>
        <v>201602.02191494912</v>
      </c>
    </row>
    <row r="115" spans="1:36" ht="12.75">
      <c r="A115" s="18" t="s">
        <v>256</v>
      </c>
      <c r="B115" s="18" t="s">
        <v>257</v>
      </c>
      <c r="C115" t="s">
        <v>217</v>
      </c>
      <c r="D115" s="7">
        <v>31</v>
      </c>
      <c r="E115" s="7">
        <v>476000</v>
      </c>
      <c r="F115" s="7">
        <v>1539</v>
      </c>
      <c r="G115" s="7">
        <v>228453100</v>
      </c>
      <c r="H115" s="7"/>
      <c r="I115" s="7"/>
      <c r="J115" s="7"/>
      <c r="K115" s="7"/>
      <c r="L115" s="7">
        <v>16</v>
      </c>
      <c r="M115" s="7">
        <v>4363400</v>
      </c>
      <c r="N115" s="7">
        <v>16</v>
      </c>
      <c r="O115" s="7">
        <v>4363400</v>
      </c>
      <c r="P115" s="7"/>
      <c r="Q115" s="7"/>
      <c r="R115" s="7"/>
      <c r="S115" s="7"/>
      <c r="T115" s="8">
        <v>1586</v>
      </c>
      <c r="U115" s="8">
        <v>233292500</v>
      </c>
      <c r="V115" s="9">
        <f t="shared" si="8"/>
        <v>0.9792560841004319</v>
      </c>
      <c r="W115" s="8">
        <f t="shared" si="9"/>
        <v>1539</v>
      </c>
      <c r="X115" s="8">
        <f t="shared" si="10"/>
        <v>228453100</v>
      </c>
      <c r="Y115" s="7">
        <f t="shared" si="11"/>
        <v>148442.56010396362</v>
      </c>
      <c r="Z115" s="9">
        <f t="shared" si="12"/>
        <v>0</v>
      </c>
      <c r="AA115" s="7">
        <v>147962.87386215865</v>
      </c>
      <c r="AB115" s="20">
        <f t="shared" si="13"/>
        <v>0.0032419365026110825</v>
      </c>
      <c r="AC115" s="10">
        <v>147698.76221498373</v>
      </c>
      <c r="AD115" s="11">
        <f t="shared" si="14"/>
        <v>0.005035911458061232</v>
      </c>
      <c r="AE115" s="10">
        <v>147791.47135416666</v>
      </c>
      <c r="AF115" s="11">
        <v>-0.0006272969497729889</v>
      </c>
      <c r="AG115" s="10">
        <v>147574.35064935064</v>
      </c>
      <c r="AH115" s="12">
        <v>0.0008430432868967577</v>
      </c>
      <c r="AI115" s="10">
        <v>147382.27272727274</v>
      </c>
      <c r="AJ115" s="17">
        <f t="shared" si="15"/>
        <v>148442.56010396362</v>
      </c>
    </row>
    <row r="116" spans="1:36" ht="12.75">
      <c r="A116" s="18" t="s">
        <v>258</v>
      </c>
      <c r="B116" s="18" t="s">
        <v>259</v>
      </c>
      <c r="C116" t="s">
        <v>217</v>
      </c>
      <c r="D116" s="7">
        <v>296</v>
      </c>
      <c r="E116" s="7">
        <v>54388900</v>
      </c>
      <c r="F116" s="7">
        <v>6509</v>
      </c>
      <c r="G116" s="7">
        <v>3477775900</v>
      </c>
      <c r="H116" s="7">
        <v>36</v>
      </c>
      <c r="I116" s="7">
        <v>37453700</v>
      </c>
      <c r="J116" s="7">
        <v>99</v>
      </c>
      <c r="K116" s="7">
        <v>794700</v>
      </c>
      <c r="L116" s="7">
        <v>423</v>
      </c>
      <c r="M116" s="7">
        <v>1110320700</v>
      </c>
      <c r="N116" s="7">
        <v>310</v>
      </c>
      <c r="O116" s="7">
        <v>643904800</v>
      </c>
      <c r="P116" s="7">
        <v>88</v>
      </c>
      <c r="Q116" s="7">
        <v>362597600</v>
      </c>
      <c r="R116" s="7">
        <v>25</v>
      </c>
      <c r="S116" s="7">
        <v>103818300</v>
      </c>
      <c r="T116" s="8">
        <v>7363</v>
      </c>
      <c r="U116" s="8">
        <v>4680733900</v>
      </c>
      <c r="V116" s="9">
        <f t="shared" si="8"/>
        <v>0.7509996669539364</v>
      </c>
      <c r="W116" s="8">
        <f t="shared" si="9"/>
        <v>6545</v>
      </c>
      <c r="X116" s="8">
        <f t="shared" si="10"/>
        <v>3619047900</v>
      </c>
      <c r="Y116" s="7">
        <f t="shared" si="11"/>
        <v>537086.2643239114</v>
      </c>
      <c r="Z116" s="9">
        <f t="shared" si="12"/>
        <v>0.02217991926437006</v>
      </c>
      <c r="AA116" s="7">
        <v>541163.5862913097</v>
      </c>
      <c r="AB116" s="20">
        <f t="shared" si="13"/>
        <v>-0.007534361273900365</v>
      </c>
      <c r="AC116" s="10">
        <v>221382.19325153375</v>
      </c>
      <c r="AD116" s="11">
        <f t="shared" si="14"/>
        <v>1.426059008791532</v>
      </c>
      <c r="AE116" s="10">
        <v>217657.26416550874</v>
      </c>
      <c r="AF116" s="11">
        <v>0.01711373659090259</v>
      </c>
      <c r="AG116" s="10">
        <v>215623.6434108527</v>
      </c>
      <c r="AH116" s="12">
        <v>0.02670648612364192</v>
      </c>
      <c r="AI116" s="10">
        <v>212634.92211838005</v>
      </c>
      <c r="AJ116" s="17">
        <f t="shared" si="15"/>
        <v>534302.6424950069</v>
      </c>
    </row>
    <row r="117" spans="1:36" ht="12.75">
      <c r="A117" s="18" t="s">
        <v>260</v>
      </c>
      <c r="B117" s="18" t="s">
        <v>261</v>
      </c>
      <c r="C117" t="s">
        <v>217</v>
      </c>
      <c r="D117" s="7">
        <v>201</v>
      </c>
      <c r="E117" s="7">
        <v>5901800</v>
      </c>
      <c r="F117" s="7">
        <v>3029</v>
      </c>
      <c r="G117" s="7">
        <v>248239500</v>
      </c>
      <c r="H117" s="7"/>
      <c r="I117" s="7"/>
      <c r="J117" s="7">
        <v>2</v>
      </c>
      <c r="K117" s="7">
        <v>8300</v>
      </c>
      <c r="L117" s="7">
        <v>256</v>
      </c>
      <c r="M117" s="7">
        <v>59112900</v>
      </c>
      <c r="N117" s="7">
        <v>210</v>
      </c>
      <c r="O117" s="7">
        <v>44879100</v>
      </c>
      <c r="P117" s="7">
        <v>11</v>
      </c>
      <c r="Q117" s="7">
        <v>4485300</v>
      </c>
      <c r="R117" s="7">
        <v>35</v>
      </c>
      <c r="S117" s="7">
        <v>9748500</v>
      </c>
      <c r="T117" s="8">
        <v>3488</v>
      </c>
      <c r="U117" s="8">
        <v>313262500</v>
      </c>
      <c r="V117" s="9">
        <f t="shared" si="8"/>
        <v>0.7924328638122979</v>
      </c>
      <c r="W117" s="8">
        <f t="shared" si="9"/>
        <v>3029</v>
      </c>
      <c r="X117" s="8">
        <f t="shared" si="10"/>
        <v>257988000</v>
      </c>
      <c r="Y117" s="7">
        <f t="shared" si="11"/>
        <v>81954.27533839551</v>
      </c>
      <c r="Z117" s="9">
        <f t="shared" si="12"/>
        <v>0.03111926898367982</v>
      </c>
      <c r="AA117" s="7">
        <v>82047.00430321085</v>
      </c>
      <c r="AB117" s="20">
        <f t="shared" si="13"/>
        <v>-0.0011301931813701743</v>
      </c>
      <c r="AC117" s="10">
        <v>81700.69033530571</v>
      </c>
      <c r="AD117" s="11">
        <f t="shared" si="14"/>
        <v>0.0031038293807441318</v>
      </c>
      <c r="AE117" s="10">
        <v>81292.54698639015</v>
      </c>
      <c r="AF117" s="11">
        <v>0.005020673653931537</v>
      </c>
      <c r="AG117" s="10">
        <v>79849.44707740916</v>
      </c>
      <c r="AH117" s="12">
        <v>0.02318417128301321</v>
      </c>
      <c r="AI117" s="10">
        <v>79401.47427854454</v>
      </c>
      <c r="AJ117" s="17">
        <f t="shared" si="15"/>
        <v>81954.27533839551</v>
      </c>
    </row>
    <row r="118" spans="1:36" ht="12.75">
      <c r="A118" s="18" t="s">
        <v>262</v>
      </c>
      <c r="B118" s="18" t="s">
        <v>263</v>
      </c>
      <c r="C118" t="s">
        <v>217</v>
      </c>
      <c r="D118" s="7">
        <v>787</v>
      </c>
      <c r="E118" s="7">
        <v>46091300</v>
      </c>
      <c r="F118" s="7">
        <v>16321</v>
      </c>
      <c r="G118" s="7">
        <v>2312759000</v>
      </c>
      <c r="H118" s="7">
        <v>20</v>
      </c>
      <c r="I118" s="7">
        <v>4689300</v>
      </c>
      <c r="J118" s="7">
        <v>52</v>
      </c>
      <c r="K118" s="7">
        <v>488100</v>
      </c>
      <c r="L118" s="7">
        <v>476</v>
      </c>
      <c r="M118" s="7">
        <v>1090937200</v>
      </c>
      <c r="N118" s="7">
        <v>421</v>
      </c>
      <c r="O118" s="7">
        <v>942356400</v>
      </c>
      <c r="P118" s="7">
        <v>48</v>
      </c>
      <c r="Q118" s="7">
        <v>96638800</v>
      </c>
      <c r="R118" s="7">
        <v>7</v>
      </c>
      <c r="S118" s="7">
        <v>51942000</v>
      </c>
      <c r="T118" s="8">
        <v>17656</v>
      </c>
      <c r="U118" s="8">
        <v>3454964900</v>
      </c>
      <c r="V118" s="9">
        <f t="shared" si="8"/>
        <v>0.6707588548873535</v>
      </c>
      <c r="W118" s="8">
        <f t="shared" si="9"/>
        <v>16341</v>
      </c>
      <c r="X118" s="8">
        <f t="shared" si="10"/>
        <v>2369390300</v>
      </c>
      <c r="Y118" s="7">
        <f t="shared" si="11"/>
        <v>141818.02215286702</v>
      </c>
      <c r="Z118" s="9">
        <f t="shared" si="12"/>
        <v>0.015034016698693524</v>
      </c>
      <c r="AA118" s="7">
        <v>141140.63324538257</v>
      </c>
      <c r="AB118" s="20">
        <f t="shared" si="13"/>
        <v>0.004799389742759349</v>
      </c>
      <c r="AC118" s="10">
        <v>139884.15921012033</v>
      </c>
      <c r="AD118" s="11">
        <f t="shared" si="14"/>
        <v>0.013824745801573106</v>
      </c>
      <c r="AE118" s="10">
        <v>138951.42857142858</v>
      </c>
      <c r="AF118" s="11">
        <v>0.006712637993586902</v>
      </c>
      <c r="AG118" s="10">
        <v>138354.88072130736</v>
      </c>
      <c r="AH118" s="12">
        <v>0.011053303510798744</v>
      </c>
      <c r="AI118" s="10">
        <v>137825.31653503823</v>
      </c>
      <c r="AJ118" s="17">
        <f t="shared" si="15"/>
        <v>141704.49114637583</v>
      </c>
    </row>
    <row r="119" spans="1:36" ht="12.75">
      <c r="A119" s="18" t="s">
        <v>264</v>
      </c>
      <c r="B119" s="18" t="s">
        <v>265</v>
      </c>
      <c r="C119" t="s">
        <v>217</v>
      </c>
      <c r="D119" s="7">
        <v>56</v>
      </c>
      <c r="E119" s="7">
        <v>1903300</v>
      </c>
      <c r="F119" s="7">
        <v>239</v>
      </c>
      <c r="G119" s="7">
        <v>41150800</v>
      </c>
      <c r="H119" s="7">
        <v>18</v>
      </c>
      <c r="I119" s="7">
        <v>3785400</v>
      </c>
      <c r="J119" s="7">
        <v>35</v>
      </c>
      <c r="K119" s="7">
        <v>616100</v>
      </c>
      <c r="L119" s="7">
        <v>27</v>
      </c>
      <c r="M119" s="7">
        <v>12502500</v>
      </c>
      <c r="N119" s="7">
        <v>26</v>
      </c>
      <c r="O119" s="7">
        <v>12414500</v>
      </c>
      <c r="P119" s="7">
        <v>1</v>
      </c>
      <c r="Q119" s="7">
        <v>88000</v>
      </c>
      <c r="R119" s="7"/>
      <c r="S119" s="7"/>
      <c r="T119" s="8">
        <v>375</v>
      </c>
      <c r="U119" s="8">
        <v>59958100</v>
      </c>
      <c r="V119" s="9">
        <f t="shared" si="8"/>
        <v>0.7494600395943167</v>
      </c>
      <c r="W119" s="8">
        <f t="shared" si="9"/>
        <v>257</v>
      </c>
      <c r="X119" s="8">
        <f t="shared" si="10"/>
        <v>44936200</v>
      </c>
      <c r="Y119" s="7">
        <f t="shared" si="11"/>
        <v>174849.02723735408</v>
      </c>
      <c r="Z119" s="9">
        <f t="shared" si="12"/>
        <v>0</v>
      </c>
      <c r="AA119" s="7">
        <v>172298.03921568627</v>
      </c>
      <c r="AB119" s="20">
        <f t="shared" si="13"/>
        <v>0.014805670646515216</v>
      </c>
      <c r="AC119" s="10">
        <v>166660.83333333334</v>
      </c>
      <c r="AD119" s="11">
        <f t="shared" si="14"/>
        <v>0.04913088300502959</v>
      </c>
      <c r="AE119" s="10">
        <v>164902.99145299144</v>
      </c>
      <c r="AF119" s="11">
        <v>0.010659854408056684</v>
      </c>
      <c r="AG119" s="10">
        <v>164390.55793991417</v>
      </c>
      <c r="AH119" s="12">
        <v>0.013810254201150483</v>
      </c>
      <c r="AI119" s="10">
        <v>158313.7168141593</v>
      </c>
      <c r="AJ119" s="17">
        <f t="shared" si="15"/>
        <v>172179.07949790795</v>
      </c>
    </row>
    <row r="120" spans="1:36" ht="12.75">
      <c r="A120" s="18" t="s">
        <v>266</v>
      </c>
      <c r="B120" s="18" t="s">
        <v>267</v>
      </c>
      <c r="C120" t="s">
        <v>217</v>
      </c>
      <c r="D120" s="7">
        <v>113</v>
      </c>
      <c r="E120" s="7">
        <v>4534700</v>
      </c>
      <c r="F120" s="7">
        <v>966</v>
      </c>
      <c r="G120" s="7">
        <v>171085100</v>
      </c>
      <c r="H120" s="7">
        <v>99</v>
      </c>
      <c r="I120" s="7">
        <v>21676400</v>
      </c>
      <c r="J120" s="7">
        <v>168</v>
      </c>
      <c r="K120" s="7">
        <v>2643127</v>
      </c>
      <c r="L120" s="7">
        <v>76</v>
      </c>
      <c r="M120" s="7">
        <v>36773000</v>
      </c>
      <c r="N120" s="7">
        <v>68</v>
      </c>
      <c r="O120" s="7">
        <v>29645700</v>
      </c>
      <c r="P120" s="7"/>
      <c r="Q120" s="7"/>
      <c r="R120" s="7">
        <v>8</v>
      </c>
      <c r="S120" s="7">
        <v>7127300</v>
      </c>
      <c r="T120" s="8">
        <v>1422</v>
      </c>
      <c r="U120" s="8">
        <v>236712327</v>
      </c>
      <c r="V120" s="9">
        <f t="shared" si="8"/>
        <v>0.8143281021440003</v>
      </c>
      <c r="W120" s="8">
        <f t="shared" si="9"/>
        <v>1065</v>
      </c>
      <c r="X120" s="8">
        <f t="shared" si="10"/>
        <v>199888800</v>
      </c>
      <c r="Y120" s="7">
        <f t="shared" si="11"/>
        <v>180996.71361502347</v>
      </c>
      <c r="Z120" s="9">
        <f t="shared" si="12"/>
        <v>0.030109543048850176</v>
      </c>
      <c r="AA120" s="7">
        <v>180886.90926275993</v>
      </c>
      <c r="AB120" s="20">
        <f t="shared" si="13"/>
        <v>0.000607033160724957</v>
      </c>
      <c r="AC120" s="10">
        <v>178121.55090390105</v>
      </c>
      <c r="AD120" s="11">
        <f t="shared" si="14"/>
        <v>0.016141576898090287</v>
      </c>
      <c r="AE120" s="10">
        <v>174594.83590733592</v>
      </c>
      <c r="AF120" s="11">
        <v>0.02019942330045142</v>
      </c>
      <c r="AG120" s="10">
        <v>173365.1128557409</v>
      </c>
      <c r="AH120" s="12">
        <v>0.027435958537505908</v>
      </c>
      <c r="AI120" s="10">
        <v>170486.57684630738</v>
      </c>
      <c r="AJ120" s="17">
        <f t="shared" si="15"/>
        <v>177106.72877846792</v>
      </c>
    </row>
    <row r="121" spans="1:36" ht="12.75">
      <c r="A121" s="18" t="s">
        <v>268</v>
      </c>
      <c r="B121" s="18" t="s">
        <v>269</v>
      </c>
      <c r="C121" t="s">
        <v>217</v>
      </c>
      <c r="D121" s="7">
        <v>138</v>
      </c>
      <c r="E121" s="7">
        <v>3888800</v>
      </c>
      <c r="F121" s="7">
        <v>2790</v>
      </c>
      <c r="G121" s="7">
        <v>271442170</v>
      </c>
      <c r="H121" s="7"/>
      <c r="I121" s="7"/>
      <c r="J121" s="7">
        <v>6</v>
      </c>
      <c r="K121" s="7">
        <v>89900</v>
      </c>
      <c r="L121" s="7">
        <v>185</v>
      </c>
      <c r="M121" s="7">
        <v>38632600</v>
      </c>
      <c r="N121" s="7">
        <v>116</v>
      </c>
      <c r="O121" s="7">
        <v>19221800</v>
      </c>
      <c r="P121" s="7">
        <v>25</v>
      </c>
      <c r="Q121" s="7">
        <v>6250400</v>
      </c>
      <c r="R121" s="7">
        <v>44</v>
      </c>
      <c r="S121" s="7">
        <v>13160400</v>
      </c>
      <c r="T121" s="8">
        <v>3119</v>
      </c>
      <c r="U121" s="8">
        <v>314053470</v>
      </c>
      <c r="V121" s="9">
        <f t="shared" si="8"/>
        <v>0.864318327703878</v>
      </c>
      <c r="W121" s="8">
        <f t="shared" si="9"/>
        <v>2790</v>
      </c>
      <c r="X121" s="8">
        <f t="shared" si="10"/>
        <v>284602570</v>
      </c>
      <c r="Y121" s="7">
        <f t="shared" si="11"/>
        <v>97291.10035842293</v>
      </c>
      <c r="Z121" s="9">
        <f t="shared" si="12"/>
        <v>0.04190496605562104</v>
      </c>
      <c r="AA121" s="7">
        <v>97630.50072046109</v>
      </c>
      <c r="AB121" s="20">
        <f t="shared" si="13"/>
        <v>-0.003476376332535033</v>
      </c>
      <c r="AC121" s="10">
        <v>97523.5313174946</v>
      </c>
      <c r="AD121" s="11">
        <f t="shared" si="14"/>
        <v>-0.002383332062853404</v>
      </c>
      <c r="AE121" s="10">
        <v>97408.05545552754</v>
      </c>
      <c r="AF121" s="11">
        <v>0.0011854857529702205</v>
      </c>
      <c r="AG121" s="10">
        <v>97287.16702663786</v>
      </c>
      <c r="AH121" s="12">
        <v>0.0024295526129568933</v>
      </c>
      <c r="AI121" s="10">
        <v>97021.36429085673</v>
      </c>
      <c r="AJ121" s="17">
        <f t="shared" si="15"/>
        <v>97291.10035842293</v>
      </c>
    </row>
    <row r="122" spans="1:36" ht="12.75">
      <c r="A122" s="18" t="s">
        <v>270</v>
      </c>
      <c r="B122" s="18" t="s">
        <v>271</v>
      </c>
      <c r="C122" t="s">
        <v>217</v>
      </c>
      <c r="D122" s="7">
        <v>67</v>
      </c>
      <c r="E122" s="7">
        <v>1026100</v>
      </c>
      <c r="F122" s="7">
        <v>464</v>
      </c>
      <c r="G122" s="7">
        <v>52220600</v>
      </c>
      <c r="H122" s="7">
        <v>1</v>
      </c>
      <c r="I122" s="7">
        <v>128700</v>
      </c>
      <c r="J122" s="7">
        <v>5</v>
      </c>
      <c r="K122" s="7">
        <v>10800</v>
      </c>
      <c r="L122" s="7">
        <v>56</v>
      </c>
      <c r="M122" s="7">
        <v>10046800</v>
      </c>
      <c r="N122" s="7">
        <v>46</v>
      </c>
      <c r="O122" s="7">
        <v>7293000</v>
      </c>
      <c r="P122" s="7"/>
      <c r="Q122" s="7"/>
      <c r="R122" s="7">
        <v>10</v>
      </c>
      <c r="S122" s="7">
        <v>2753800</v>
      </c>
      <c r="T122" s="8">
        <v>593</v>
      </c>
      <c r="U122" s="8">
        <v>63433000</v>
      </c>
      <c r="V122" s="9">
        <f t="shared" si="8"/>
        <v>0.8252691816562358</v>
      </c>
      <c r="W122" s="8">
        <f t="shared" si="9"/>
        <v>465</v>
      </c>
      <c r="X122" s="8">
        <f t="shared" si="10"/>
        <v>55103100</v>
      </c>
      <c r="Y122" s="7">
        <f t="shared" si="11"/>
        <v>112579.13978494624</v>
      </c>
      <c r="Z122" s="9">
        <f t="shared" si="12"/>
        <v>0.04341273469645138</v>
      </c>
      <c r="AA122" s="7">
        <v>109390.57471264368</v>
      </c>
      <c r="AB122" s="20">
        <f t="shared" si="13"/>
        <v>0.029148444284880583</v>
      </c>
      <c r="AC122" s="10">
        <v>104542.92929292929</v>
      </c>
      <c r="AD122" s="11">
        <f t="shared" si="14"/>
        <v>0.07686995712067231</v>
      </c>
      <c r="AE122" s="10">
        <v>96601.45348837209</v>
      </c>
      <c r="AF122" s="11">
        <v>0.08220865750755095</v>
      </c>
      <c r="AG122" s="10">
        <v>93590.71856287424</v>
      </c>
      <c r="AH122" s="12">
        <v>0.11702240241586932</v>
      </c>
      <c r="AI122" s="10">
        <v>88034.49367088608</v>
      </c>
      <c r="AJ122" s="17">
        <f t="shared" si="15"/>
        <v>112544.39655172414</v>
      </c>
    </row>
    <row r="123" spans="1:36" ht="12.75">
      <c r="A123" s="18" t="s">
        <v>272</v>
      </c>
      <c r="B123" s="18" t="s">
        <v>273</v>
      </c>
      <c r="C123" t="s">
        <v>217</v>
      </c>
      <c r="D123" s="7">
        <v>2867</v>
      </c>
      <c r="E123" s="7">
        <v>17486500</v>
      </c>
      <c r="F123" s="7">
        <v>8004</v>
      </c>
      <c r="G123" s="7">
        <v>764456250</v>
      </c>
      <c r="H123" s="7">
        <v>126</v>
      </c>
      <c r="I123" s="7">
        <v>14573500</v>
      </c>
      <c r="J123" s="7">
        <v>254</v>
      </c>
      <c r="K123" s="7">
        <v>3004600</v>
      </c>
      <c r="L123" s="7">
        <v>164</v>
      </c>
      <c r="M123" s="7">
        <v>78705835</v>
      </c>
      <c r="N123" s="7">
        <v>145</v>
      </c>
      <c r="O123" s="7">
        <v>55505735</v>
      </c>
      <c r="P123" s="7">
        <v>5</v>
      </c>
      <c r="Q123" s="7">
        <v>4323800</v>
      </c>
      <c r="R123" s="7">
        <v>14</v>
      </c>
      <c r="S123" s="7">
        <v>18876300</v>
      </c>
      <c r="T123" s="8">
        <v>11415</v>
      </c>
      <c r="U123" s="8">
        <v>878226685</v>
      </c>
      <c r="V123" s="9">
        <f t="shared" si="8"/>
        <v>0.8870485983923387</v>
      </c>
      <c r="W123" s="8">
        <f t="shared" si="9"/>
        <v>8130</v>
      </c>
      <c r="X123" s="8">
        <f t="shared" si="10"/>
        <v>797906050</v>
      </c>
      <c r="Y123" s="7">
        <f t="shared" si="11"/>
        <v>95821.61746617466</v>
      </c>
      <c r="Z123" s="9">
        <f t="shared" si="12"/>
        <v>0.021493653429581226</v>
      </c>
      <c r="AA123" s="7">
        <v>95668.1694831627</v>
      </c>
      <c r="AB123" s="20">
        <f t="shared" si="13"/>
        <v>0.0016039606887113434</v>
      </c>
      <c r="AC123" s="10">
        <v>95186.70573719926</v>
      </c>
      <c r="AD123" s="11">
        <f t="shared" si="14"/>
        <v>0.006670172310914225</v>
      </c>
      <c r="AE123" s="10">
        <v>94005.79344994418</v>
      </c>
      <c r="AF123" s="11">
        <v>0.012562122438590841</v>
      </c>
      <c r="AG123" s="10">
        <v>93122.96222664016</v>
      </c>
      <c r="AH123" s="12">
        <v>0.022161489080817855</v>
      </c>
      <c r="AI123" s="10">
        <v>92754.86533449174</v>
      </c>
      <c r="AJ123" s="17">
        <f t="shared" si="15"/>
        <v>95509.27661169415</v>
      </c>
    </row>
    <row r="124" spans="1:36" ht="12.75">
      <c r="A124" s="18" t="s">
        <v>274</v>
      </c>
      <c r="B124" s="18" t="s">
        <v>275</v>
      </c>
      <c r="C124" t="s">
        <v>217</v>
      </c>
      <c r="D124" s="7">
        <v>103</v>
      </c>
      <c r="E124" s="7">
        <v>6539300</v>
      </c>
      <c r="F124" s="7">
        <v>2443</v>
      </c>
      <c r="G124" s="7">
        <v>376249750</v>
      </c>
      <c r="H124" s="7"/>
      <c r="I124" s="7"/>
      <c r="J124" s="7"/>
      <c r="K124" s="7"/>
      <c r="L124" s="7">
        <v>202</v>
      </c>
      <c r="M124" s="7">
        <v>68065600</v>
      </c>
      <c r="N124" s="7">
        <v>162</v>
      </c>
      <c r="O124" s="7">
        <v>41806300</v>
      </c>
      <c r="P124" s="7">
        <v>13</v>
      </c>
      <c r="Q124" s="7">
        <v>12588900</v>
      </c>
      <c r="R124" s="7">
        <v>27</v>
      </c>
      <c r="S124" s="7">
        <v>13670400</v>
      </c>
      <c r="T124" s="8">
        <v>2748</v>
      </c>
      <c r="U124" s="8">
        <v>450854650</v>
      </c>
      <c r="V124" s="9">
        <f t="shared" si="8"/>
        <v>0.8345256059796655</v>
      </c>
      <c r="W124" s="8">
        <f t="shared" si="9"/>
        <v>2443</v>
      </c>
      <c r="X124" s="8">
        <f t="shared" si="10"/>
        <v>389920150</v>
      </c>
      <c r="Y124" s="7">
        <f t="shared" si="11"/>
        <v>154011.35898485468</v>
      </c>
      <c r="Z124" s="9">
        <f t="shared" si="12"/>
        <v>0.03032108019735407</v>
      </c>
      <c r="AA124" s="7">
        <v>153894.87545937116</v>
      </c>
      <c r="AB124" s="20">
        <f t="shared" si="13"/>
        <v>0.0007569032115970091</v>
      </c>
      <c r="AC124" s="10">
        <v>153677.84345699145</v>
      </c>
      <c r="AD124" s="11">
        <f t="shared" si="14"/>
        <v>0.0021702251955179755</v>
      </c>
      <c r="AE124" s="10">
        <v>153058.9110929853</v>
      </c>
      <c r="AF124" s="11">
        <v>0.004043752562894812</v>
      </c>
      <c r="AG124" s="10">
        <v>153074.59116925593</v>
      </c>
      <c r="AH124" s="12">
        <v>0.003940904124764252</v>
      </c>
      <c r="AI124" s="10">
        <v>91378.7780024262</v>
      </c>
      <c r="AJ124" s="17">
        <f t="shared" si="15"/>
        <v>154011.35898485468</v>
      </c>
    </row>
    <row r="125" spans="1:36" ht="12.75">
      <c r="A125" s="18" t="s">
        <v>276</v>
      </c>
      <c r="B125" s="18" t="s">
        <v>277</v>
      </c>
      <c r="C125" t="s">
        <v>217</v>
      </c>
      <c r="D125" s="7">
        <v>21</v>
      </c>
      <c r="E125" s="7">
        <v>1659600</v>
      </c>
      <c r="F125" s="7">
        <v>881</v>
      </c>
      <c r="G125" s="7">
        <v>255357300</v>
      </c>
      <c r="H125" s="7"/>
      <c r="I125" s="7"/>
      <c r="J125" s="7"/>
      <c r="K125" s="7"/>
      <c r="L125" s="7">
        <v>59</v>
      </c>
      <c r="M125" s="7">
        <v>25892100</v>
      </c>
      <c r="N125" s="7">
        <v>46</v>
      </c>
      <c r="O125" s="7">
        <v>17030700</v>
      </c>
      <c r="P125" s="7">
        <v>1</v>
      </c>
      <c r="Q125" s="7">
        <v>1600300</v>
      </c>
      <c r="R125" s="7">
        <v>12</v>
      </c>
      <c r="S125" s="7">
        <v>7261100</v>
      </c>
      <c r="T125" s="8">
        <v>961</v>
      </c>
      <c r="U125" s="8">
        <v>282909000</v>
      </c>
      <c r="V125" s="9">
        <f t="shared" si="8"/>
        <v>0.9026128543100431</v>
      </c>
      <c r="W125" s="8">
        <f t="shared" si="9"/>
        <v>881</v>
      </c>
      <c r="X125" s="8">
        <f t="shared" si="10"/>
        <v>262618400</v>
      </c>
      <c r="Y125" s="7">
        <f t="shared" si="11"/>
        <v>289849.3757094211</v>
      </c>
      <c r="Z125" s="9">
        <f t="shared" si="12"/>
        <v>0.025665850149694778</v>
      </c>
      <c r="AA125" s="7">
        <v>135940.13683010262</v>
      </c>
      <c r="AB125" s="20">
        <f t="shared" si="13"/>
        <v>1.132183933812525</v>
      </c>
      <c r="AC125" s="10">
        <v>135818.32760595647</v>
      </c>
      <c r="AD125" s="11">
        <f t="shared" si="14"/>
        <v>1.1340961917183072</v>
      </c>
      <c r="AE125" s="10">
        <v>135478.17142857143</v>
      </c>
      <c r="AF125" s="11">
        <v>0.0025107821710184685</v>
      </c>
      <c r="AG125" s="10">
        <v>134945.6</v>
      </c>
      <c r="AH125" s="12">
        <v>0.00646725499724675</v>
      </c>
      <c r="AI125" s="10">
        <v>134819.1780821918</v>
      </c>
      <c r="AJ125" s="17">
        <f t="shared" si="15"/>
        <v>289849.3757094211</v>
      </c>
    </row>
    <row r="126" spans="1:36" ht="12.75">
      <c r="A126" s="18" t="s">
        <v>278</v>
      </c>
      <c r="B126" s="18" t="s">
        <v>279</v>
      </c>
      <c r="C126" t="s">
        <v>217</v>
      </c>
      <c r="D126" s="7">
        <v>218</v>
      </c>
      <c r="E126" s="7">
        <v>4870250</v>
      </c>
      <c r="F126" s="7">
        <v>1965</v>
      </c>
      <c r="G126" s="7">
        <v>377772700</v>
      </c>
      <c r="H126" s="7">
        <v>85</v>
      </c>
      <c r="I126" s="7">
        <v>13530900</v>
      </c>
      <c r="J126" s="7">
        <v>182</v>
      </c>
      <c r="K126" s="7">
        <v>2427450</v>
      </c>
      <c r="L126" s="7">
        <v>47</v>
      </c>
      <c r="M126" s="7">
        <v>9365100</v>
      </c>
      <c r="N126" s="7">
        <v>40</v>
      </c>
      <c r="O126" s="7">
        <v>7994900</v>
      </c>
      <c r="P126" s="7">
        <v>7</v>
      </c>
      <c r="Q126" s="7">
        <v>1370200</v>
      </c>
      <c r="R126" s="7"/>
      <c r="S126" s="7"/>
      <c r="T126" s="8">
        <v>2497</v>
      </c>
      <c r="U126" s="8">
        <v>407966400</v>
      </c>
      <c r="V126" s="9">
        <f t="shared" si="8"/>
        <v>0.959156440334302</v>
      </c>
      <c r="W126" s="8">
        <f t="shared" si="9"/>
        <v>2050</v>
      </c>
      <c r="X126" s="8">
        <f t="shared" si="10"/>
        <v>391303600</v>
      </c>
      <c r="Y126" s="7">
        <f t="shared" si="11"/>
        <v>190879.80487804877</v>
      </c>
      <c r="Z126" s="9">
        <f t="shared" si="12"/>
        <v>0</v>
      </c>
      <c r="AA126" s="7">
        <v>190472.27383863082</v>
      </c>
      <c r="AB126" s="20">
        <f t="shared" si="13"/>
        <v>0.0021395819517711894</v>
      </c>
      <c r="AC126" s="10">
        <v>189707.97846304454</v>
      </c>
      <c r="AD126" s="11">
        <f t="shared" si="14"/>
        <v>0.006177001223132594</v>
      </c>
      <c r="AE126" s="10">
        <v>188745.83333333334</v>
      </c>
      <c r="AF126" s="11">
        <v>0.005097570169996826</v>
      </c>
      <c r="AG126" s="10">
        <v>187947.07616707616</v>
      </c>
      <c r="AH126" s="12">
        <v>0.009369139078295738</v>
      </c>
      <c r="AI126" s="10">
        <v>186353.8002980626</v>
      </c>
      <c r="AJ126" s="17">
        <f t="shared" si="15"/>
        <v>192250.737913486</v>
      </c>
    </row>
    <row r="127" spans="1:36" ht="12.75">
      <c r="A127" s="18" t="s">
        <v>280</v>
      </c>
      <c r="B127" s="18" t="s">
        <v>281</v>
      </c>
      <c r="C127" t="s">
        <v>217</v>
      </c>
      <c r="D127" s="7">
        <v>467</v>
      </c>
      <c r="E127" s="7">
        <v>11627600</v>
      </c>
      <c r="F127" s="7">
        <v>4438</v>
      </c>
      <c r="G127" s="7">
        <v>646829500</v>
      </c>
      <c r="H127" s="7">
        <v>199</v>
      </c>
      <c r="I127" s="7">
        <v>40967900</v>
      </c>
      <c r="J127" s="7">
        <v>362</v>
      </c>
      <c r="K127" s="7">
        <v>7017700</v>
      </c>
      <c r="L127" s="7">
        <v>173</v>
      </c>
      <c r="M127" s="7">
        <v>57384700</v>
      </c>
      <c r="N127" s="7">
        <v>151</v>
      </c>
      <c r="O127" s="7">
        <v>50939100</v>
      </c>
      <c r="P127" s="7">
        <v>22</v>
      </c>
      <c r="Q127" s="7">
        <v>6445600</v>
      </c>
      <c r="R127" s="7"/>
      <c r="S127" s="7"/>
      <c r="T127" s="8">
        <v>5639</v>
      </c>
      <c r="U127" s="8">
        <v>763827400</v>
      </c>
      <c r="V127" s="9">
        <f t="shared" si="8"/>
        <v>0.9004618059001287</v>
      </c>
      <c r="W127" s="8">
        <f t="shared" si="9"/>
        <v>4637</v>
      </c>
      <c r="X127" s="8">
        <f t="shared" si="10"/>
        <v>687797400</v>
      </c>
      <c r="Y127" s="7">
        <f t="shared" si="11"/>
        <v>148328.100064697</v>
      </c>
      <c r="Z127" s="9">
        <f t="shared" si="12"/>
        <v>0</v>
      </c>
      <c r="AA127" s="7">
        <v>147239.03650896522</v>
      </c>
      <c r="AB127" s="20">
        <f t="shared" si="13"/>
        <v>0.007396568067500737</v>
      </c>
      <c r="AC127" s="10">
        <v>145374.98371335506</v>
      </c>
      <c r="AD127" s="11">
        <f t="shared" si="14"/>
        <v>0.0203137862919028</v>
      </c>
      <c r="AE127" s="10">
        <v>142311.2910381544</v>
      </c>
      <c r="AF127" s="11">
        <v>0.021528106820275263</v>
      </c>
      <c r="AG127" s="10">
        <v>141612.2086570477</v>
      </c>
      <c r="AH127" s="12">
        <v>0.026570979239649652</v>
      </c>
      <c r="AI127" s="10">
        <v>140871.40951534014</v>
      </c>
      <c r="AJ127" s="17">
        <f t="shared" si="15"/>
        <v>145747.97205948626</v>
      </c>
    </row>
    <row r="128" spans="1:36" ht="12.75">
      <c r="A128" s="18" t="s">
        <v>282</v>
      </c>
      <c r="B128" s="18" t="s">
        <v>283</v>
      </c>
      <c r="C128" t="s">
        <v>217</v>
      </c>
      <c r="D128" s="7">
        <v>105</v>
      </c>
      <c r="E128" s="7">
        <v>7384000</v>
      </c>
      <c r="F128" s="7">
        <v>1011</v>
      </c>
      <c r="G128" s="7">
        <v>322920700</v>
      </c>
      <c r="H128" s="7">
        <v>169</v>
      </c>
      <c r="I128" s="7">
        <v>55634310</v>
      </c>
      <c r="J128" s="7">
        <v>323</v>
      </c>
      <c r="K128" s="7">
        <v>9881839</v>
      </c>
      <c r="L128" s="7">
        <v>80</v>
      </c>
      <c r="M128" s="7">
        <v>48041580</v>
      </c>
      <c r="N128" s="7">
        <v>80</v>
      </c>
      <c r="O128" s="7">
        <v>48041580</v>
      </c>
      <c r="P128" s="7"/>
      <c r="Q128" s="7"/>
      <c r="R128" s="7"/>
      <c r="S128" s="7"/>
      <c r="T128" s="8">
        <v>1688</v>
      </c>
      <c r="U128" s="8">
        <v>443862429</v>
      </c>
      <c r="V128" s="9">
        <f t="shared" si="8"/>
        <v>0.8528656296791455</v>
      </c>
      <c r="W128" s="8">
        <f t="shared" si="9"/>
        <v>1180</v>
      </c>
      <c r="X128" s="8">
        <f t="shared" si="10"/>
        <v>378555010</v>
      </c>
      <c r="Y128" s="7">
        <f t="shared" si="11"/>
        <v>320809.33050847455</v>
      </c>
      <c r="Z128" s="9">
        <f t="shared" si="12"/>
        <v>0</v>
      </c>
      <c r="AA128" s="7">
        <v>320150.3486394558</v>
      </c>
      <c r="AB128" s="20">
        <f t="shared" si="13"/>
        <v>0.0020583512459668744</v>
      </c>
      <c r="AC128" s="10">
        <v>319183.93009377667</v>
      </c>
      <c r="AD128" s="11">
        <f t="shared" si="14"/>
        <v>0.005092362933874332</v>
      </c>
      <c r="AE128" s="10">
        <v>317576.87661777396</v>
      </c>
      <c r="AF128" s="11">
        <v>0.005060360480643272</v>
      </c>
      <c r="AG128" s="10">
        <v>317229.3506493507</v>
      </c>
      <c r="AH128" s="12">
        <v>0.006161407954292631</v>
      </c>
      <c r="AI128" s="10">
        <v>164685.88235294117</v>
      </c>
      <c r="AJ128" s="17">
        <f t="shared" si="15"/>
        <v>319407.22057368944</v>
      </c>
    </row>
    <row r="129" spans="1:36" ht="12.75">
      <c r="A129" s="18" t="s">
        <v>284</v>
      </c>
      <c r="B129" s="18" t="s">
        <v>285</v>
      </c>
      <c r="C129" t="s">
        <v>217</v>
      </c>
      <c r="D129" s="7">
        <v>256</v>
      </c>
      <c r="E129" s="7">
        <v>9823200</v>
      </c>
      <c r="F129" s="7">
        <v>2286</v>
      </c>
      <c r="G129" s="7">
        <v>688326300</v>
      </c>
      <c r="H129" s="7">
        <v>73</v>
      </c>
      <c r="I129" s="7">
        <v>16922300</v>
      </c>
      <c r="J129" s="7">
        <v>192</v>
      </c>
      <c r="K129" s="7">
        <v>2968600</v>
      </c>
      <c r="L129" s="7">
        <v>59</v>
      </c>
      <c r="M129" s="7">
        <v>21965000</v>
      </c>
      <c r="N129" s="7">
        <v>56</v>
      </c>
      <c r="O129" s="7">
        <v>21185900</v>
      </c>
      <c r="P129" s="7">
        <v>3</v>
      </c>
      <c r="Q129" s="7">
        <v>779100</v>
      </c>
      <c r="R129" s="7"/>
      <c r="S129" s="7"/>
      <c r="T129" s="8">
        <v>2866</v>
      </c>
      <c r="U129" s="8">
        <v>740005400</v>
      </c>
      <c r="V129" s="9">
        <f t="shared" si="8"/>
        <v>0.9530316940930431</v>
      </c>
      <c r="W129" s="8">
        <f t="shared" si="9"/>
        <v>2359</v>
      </c>
      <c r="X129" s="8">
        <f t="shared" si="10"/>
        <v>705248600</v>
      </c>
      <c r="Y129" s="7">
        <f t="shared" si="11"/>
        <v>298960.8308605341</v>
      </c>
      <c r="Z129" s="9">
        <f t="shared" si="12"/>
        <v>0</v>
      </c>
      <c r="AA129" s="7">
        <v>296870.45068027213</v>
      </c>
      <c r="AB129" s="20">
        <f t="shared" si="13"/>
        <v>0.007041388509607172</v>
      </c>
      <c r="AC129" s="10">
        <v>295284.27109974425</v>
      </c>
      <c r="AD129" s="11">
        <f t="shared" si="14"/>
        <v>0.012450916356286194</v>
      </c>
      <c r="AE129" s="10">
        <v>293508.50427350425</v>
      </c>
      <c r="AF129" s="11">
        <v>0.006050137561211031</v>
      </c>
      <c r="AG129" s="10">
        <v>157282.45614035087</v>
      </c>
      <c r="AH129" s="12">
        <v>0.8774139109084587</v>
      </c>
      <c r="AI129" s="10">
        <v>156794.71422432316</v>
      </c>
      <c r="AJ129" s="17">
        <f t="shared" si="15"/>
        <v>301105.11811023625</v>
      </c>
    </row>
    <row r="130" spans="1:36" ht="12.75">
      <c r="A130" s="18" t="s">
        <v>286</v>
      </c>
      <c r="B130" s="18" t="s">
        <v>206</v>
      </c>
      <c r="C130" t="s">
        <v>217</v>
      </c>
      <c r="D130" s="7">
        <v>126</v>
      </c>
      <c r="E130" s="7">
        <v>4374200</v>
      </c>
      <c r="F130" s="7">
        <v>312</v>
      </c>
      <c r="G130" s="7">
        <v>92885900</v>
      </c>
      <c r="H130" s="7">
        <v>17</v>
      </c>
      <c r="I130" s="7">
        <v>8741500</v>
      </c>
      <c r="J130" s="7">
        <v>23</v>
      </c>
      <c r="K130" s="7">
        <v>1661600</v>
      </c>
      <c r="L130" s="7">
        <v>19</v>
      </c>
      <c r="M130" s="7">
        <v>17503300</v>
      </c>
      <c r="N130" s="7">
        <v>16</v>
      </c>
      <c r="O130" s="7">
        <v>15103400</v>
      </c>
      <c r="P130" s="7">
        <v>3</v>
      </c>
      <c r="Q130" s="7">
        <v>2399900</v>
      </c>
      <c r="R130" s="7"/>
      <c r="S130" s="7"/>
      <c r="T130" s="8">
        <v>497</v>
      </c>
      <c r="U130" s="8">
        <v>125166500</v>
      </c>
      <c r="V130" s="9">
        <f aca="true" t="shared" si="16" ref="V130:V193">(G130+I130)/U130</f>
        <v>0.811937698984952</v>
      </c>
      <c r="W130" s="8">
        <f aca="true" t="shared" si="17" ref="W130:W193">F130+H130</f>
        <v>329</v>
      </c>
      <c r="X130" s="8">
        <f aca="true" t="shared" si="18" ref="X130:X193">G130+I130+S130</f>
        <v>101627400</v>
      </c>
      <c r="Y130" s="7">
        <f aca="true" t="shared" si="19" ref="Y130:Y193">(G130+I130)/(H130+F130)</f>
        <v>308897.87234042556</v>
      </c>
      <c r="Z130" s="9">
        <f aca="true" t="shared" si="20" ref="Z130:Z193">S130/U130</f>
        <v>0</v>
      </c>
      <c r="AA130" s="7">
        <v>307917.3780487805</v>
      </c>
      <c r="AB130" s="20">
        <f t="shared" si="13"/>
        <v>0.003184277217019355</v>
      </c>
      <c r="AC130" s="10">
        <v>306186.5853658537</v>
      </c>
      <c r="AD130" s="11">
        <f t="shared" si="14"/>
        <v>0.008855015549855778</v>
      </c>
      <c r="AE130" s="10">
        <v>105690.16620498615</v>
      </c>
      <c r="AF130" s="11">
        <v>1.897020568328037</v>
      </c>
      <c r="AG130" s="10">
        <v>105042.20055710306</v>
      </c>
      <c r="AH130" s="12">
        <v>1.9148911936532067</v>
      </c>
      <c r="AI130" s="10">
        <v>105188.2271468144</v>
      </c>
      <c r="AJ130" s="17">
        <f t="shared" si="15"/>
        <v>297711.21794871794</v>
      </c>
    </row>
    <row r="131" spans="1:36" ht="12.75">
      <c r="A131" s="18" t="s">
        <v>287</v>
      </c>
      <c r="B131" s="18" t="s">
        <v>288</v>
      </c>
      <c r="C131" t="s">
        <v>217</v>
      </c>
      <c r="D131" s="7">
        <v>133</v>
      </c>
      <c r="E131" s="7">
        <v>9594800</v>
      </c>
      <c r="F131" s="7">
        <v>3152</v>
      </c>
      <c r="G131" s="7">
        <v>471418100</v>
      </c>
      <c r="H131" s="7">
        <v>19</v>
      </c>
      <c r="I131" s="7">
        <v>3393900</v>
      </c>
      <c r="J131" s="7">
        <v>64</v>
      </c>
      <c r="K131" s="7">
        <v>1335000</v>
      </c>
      <c r="L131" s="7">
        <v>113</v>
      </c>
      <c r="M131" s="7">
        <v>209115900</v>
      </c>
      <c r="N131" s="7">
        <v>111</v>
      </c>
      <c r="O131" s="7">
        <v>197854500</v>
      </c>
      <c r="P131" s="7">
        <v>2</v>
      </c>
      <c r="Q131" s="7">
        <v>11261400</v>
      </c>
      <c r="R131" s="7"/>
      <c r="S131" s="7"/>
      <c r="T131" s="8">
        <v>3481</v>
      </c>
      <c r="U131" s="8">
        <v>694857700</v>
      </c>
      <c r="V131" s="9">
        <f t="shared" si="16"/>
        <v>0.6833226428950848</v>
      </c>
      <c r="W131" s="8">
        <f t="shared" si="17"/>
        <v>3171</v>
      </c>
      <c r="X131" s="8">
        <f t="shared" si="18"/>
        <v>474812000</v>
      </c>
      <c r="Y131" s="7">
        <f t="shared" si="19"/>
        <v>149735.73005361084</v>
      </c>
      <c r="Z131" s="9">
        <f t="shared" si="20"/>
        <v>0</v>
      </c>
      <c r="AA131" s="7">
        <v>149223.97063517396</v>
      </c>
      <c r="AB131" s="20">
        <f aca="true" t="shared" si="21" ref="AB131:AB194">(Y131-AA131)/AA131</f>
        <v>0.003429471929064532</v>
      </c>
      <c r="AC131" s="10">
        <v>148384.19697457354</v>
      </c>
      <c r="AD131" s="11">
        <f aca="true" t="shared" si="22" ref="AD131:AD194">(Y131-AC131)/AC131</f>
        <v>0.009108335702816722</v>
      </c>
      <c r="AE131" s="10">
        <v>146957.24991854024</v>
      </c>
      <c r="AF131" s="11">
        <v>0.009709946646553806</v>
      </c>
      <c r="AG131" s="10">
        <v>142103.2345013477</v>
      </c>
      <c r="AH131" s="12">
        <v>0.044199996539602125</v>
      </c>
      <c r="AI131" s="10">
        <v>137193.08529308529</v>
      </c>
      <c r="AJ131" s="17">
        <f aca="true" t="shared" si="23" ref="AJ131:AJ194">G131/F131</f>
        <v>149561.57994923857</v>
      </c>
    </row>
    <row r="132" spans="1:36" ht="12.75">
      <c r="A132" s="18" t="s">
        <v>289</v>
      </c>
      <c r="B132" s="18" t="s">
        <v>290</v>
      </c>
      <c r="C132" t="s">
        <v>217</v>
      </c>
      <c r="D132" s="7">
        <v>109</v>
      </c>
      <c r="E132" s="7">
        <v>6390400</v>
      </c>
      <c r="F132" s="7">
        <v>10913</v>
      </c>
      <c r="G132" s="7">
        <v>1041906650</v>
      </c>
      <c r="H132" s="7">
        <v>1</v>
      </c>
      <c r="I132" s="7">
        <v>146000</v>
      </c>
      <c r="J132" s="7">
        <v>1</v>
      </c>
      <c r="K132" s="7">
        <v>2000</v>
      </c>
      <c r="L132" s="7">
        <v>166</v>
      </c>
      <c r="M132" s="7">
        <v>71020920</v>
      </c>
      <c r="N132" s="7">
        <v>155</v>
      </c>
      <c r="O132" s="7">
        <v>61605620</v>
      </c>
      <c r="P132" s="7">
        <v>10</v>
      </c>
      <c r="Q132" s="7">
        <v>6521000</v>
      </c>
      <c r="R132" s="7">
        <v>1</v>
      </c>
      <c r="S132" s="7">
        <v>2894300</v>
      </c>
      <c r="T132" s="8">
        <v>11190</v>
      </c>
      <c r="U132" s="8">
        <v>1119465970</v>
      </c>
      <c r="V132" s="9">
        <f t="shared" si="16"/>
        <v>0.9308479917437776</v>
      </c>
      <c r="W132" s="8">
        <f t="shared" si="17"/>
        <v>10914</v>
      </c>
      <c r="X132" s="8">
        <f t="shared" si="18"/>
        <v>1044946950</v>
      </c>
      <c r="Y132" s="7">
        <f t="shared" si="19"/>
        <v>95478.527579256</v>
      </c>
      <c r="Z132" s="9">
        <f t="shared" si="20"/>
        <v>0.002585429193528768</v>
      </c>
      <c r="AA132" s="7">
        <v>95271.14152325156</v>
      </c>
      <c r="AB132" s="20">
        <f t="shared" si="21"/>
        <v>0.0021767982695350342</v>
      </c>
      <c r="AC132" s="10">
        <v>94562.29553138993</v>
      </c>
      <c r="AD132" s="11">
        <f t="shared" si="22"/>
        <v>0.009689189996047912</v>
      </c>
      <c r="AE132" s="10">
        <v>93616.56318480642</v>
      </c>
      <c r="AF132" s="11">
        <v>0.01010219040744486</v>
      </c>
      <c r="AG132" s="10">
        <v>92393.60014586562</v>
      </c>
      <c r="AH132" s="12">
        <v>0.02347235503433674</v>
      </c>
      <c r="AI132" s="10">
        <v>92029.99544419134</v>
      </c>
      <c r="AJ132" s="17">
        <f t="shared" si="23"/>
        <v>95473.8981031797</v>
      </c>
    </row>
    <row r="133" spans="1:36" ht="12.75">
      <c r="A133" s="18" t="s">
        <v>291</v>
      </c>
      <c r="B133" s="18" t="s">
        <v>292</v>
      </c>
      <c r="C133" t="s">
        <v>217</v>
      </c>
      <c r="D133" s="7">
        <v>3038</v>
      </c>
      <c r="E133" s="7">
        <v>9293360</v>
      </c>
      <c r="F133" s="7">
        <v>467</v>
      </c>
      <c r="G133" s="7">
        <v>128114100</v>
      </c>
      <c r="H133" s="7">
        <v>46</v>
      </c>
      <c r="I133" s="7">
        <v>17291900</v>
      </c>
      <c r="J133" s="7">
        <v>131</v>
      </c>
      <c r="K133" s="7">
        <v>1029300</v>
      </c>
      <c r="L133" s="7">
        <v>28</v>
      </c>
      <c r="M133" s="7">
        <v>15014000</v>
      </c>
      <c r="N133" s="7">
        <v>20</v>
      </c>
      <c r="O133" s="7">
        <v>5692000</v>
      </c>
      <c r="P133" s="7">
        <v>8</v>
      </c>
      <c r="Q133" s="7">
        <v>9322000</v>
      </c>
      <c r="R133" s="7"/>
      <c r="S133" s="7"/>
      <c r="T133" s="8">
        <v>3710</v>
      </c>
      <c r="U133" s="8">
        <v>170742660</v>
      </c>
      <c r="V133" s="9">
        <f t="shared" si="16"/>
        <v>0.8516090823464973</v>
      </c>
      <c r="W133" s="8">
        <f t="shared" si="17"/>
        <v>513</v>
      </c>
      <c r="X133" s="8">
        <f t="shared" si="18"/>
        <v>145406000</v>
      </c>
      <c r="Y133" s="7">
        <f t="shared" si="19"/>
        <v>283442.4951267057</v>
      </c>
      <c r="Z133" s="9">
        <f t="shared" si="20"/>
        <v>0</v>
      </c>
      <c r="AA133" s="7">
        <v>282491.3214990138</v>
      </c>
      <c r="AB133" s="20">
        <f t="shared" si="21"/>
        <v>0.0033670897309147525</v>
      </c>
      <c r="AC133" s="10">
        <v>282989.900990099</v>
      </c>
      <c r="AD133" s="11">
        <f t="shared" si="22"/>
        <v>0.0015993296404683503</v>
      </c>
      <c r="AE133" s="10">
        <v>156288.20321931588</v>
      </c>
      <c r="AF133" s="11">
        <v>0.8106926508905177</v>
      </c>
      <c r="AG133" s="10">
        <v>155642.3892215569</v>
      </c>
      <c r="AH133" s="12">
        <v>0.8182058397167302</v>
      </c>
      <c r="AI133" s="10">
        <v>152141.48387096773</v>
      </c>
      <c r="AJ133" s="17">
        <f t="shared" si="23"/>
        <v>274334.26124197</v>
      </c>
    </row>
    <row r="134" spans="1:36" ht="12.75">
      <c r="A134" s="18" t="s">
        <v>293</v>
      </c>
      <c r="B134" s="18" t="s">
        <v>294</v>
      </c>
      <c r="C134" t="s">
        <v>217</v>
      </c>
      <c r="D134" s="7">
        <v>34</v>
      </c>
      <c r="E134" s="7">
        <v>957450</v>
      </c>
      <c r="F134" s="7">
        <v>126</v>
      </c>
      <c r="G134" s="7">
        <v>13108500</v>
      </c>
      <c r="H134" s="7"/>
      <c r="I134" s="7"/>
      <c r="J134" s="7">
        <v>2</v>
      </c>
      <c r="K134" s="7">
        <v>12450</v>
      </c>
      <c r="L134" s="7">
        <v>45</v>
      </c>
      <c r="M134" s="7">
        <v>12873150</v>
      </c>
      <c r="N134" s="7">
        <v>37</v>
      </c>
      <c r="O134" s="7">
        <v>9390700</v>
      </c>
      <c r="P134" s="7">
        <v>2</v>
      </c>
      <c r="Q134" s="7">
        <v>252500</v>
      </c>
      <c r="R134" s="7">
        <v>6</v>
      </c>
      <c r="S134" s="7">
        <v>3229950</v>
      </c>
      <c r="T134" s="8">
        <v>207</v>
      </c>
      <c r="U134" s="8">
        <v>26951550</v>
      </c>
      <c r="V134" s="9">
        <f t="shared" si="16"/>
        <v>0.48637276891310516</v>
      </c>
      <c r="W134" s="8">
        <f t="shared" si="17"/>
        <v>126</v>
      </c>
      <c r="X134" s="8">
        <f t="shared" si="18"/>
        <v>16338450</v>
      </c>
      <c r="Y134" s="7">
        <f t="shared" si="19"/>
        <v>104035.71428571429</v>
      </c>
      <c r="Z134" s="9">
        <f t="shared" si="20"/>
        <v>0.11984282907662082</v>
      </c>
      <c r="AA134" s="7">
        <v>102900</v>
      </c>
      <c r="AB134" s="20">
        <f t="shared" si="21"/>
        <v>0.011037067888379883</v>
      </c>
      <c r="AC134" s="10">
        <v>97972.64957264958</v>
      </c>
      <c r="AD134" s="11">
        <f t="shared" si="22"/>
        <v>0.061885278590621075</v>
      </c>
      <c r="AE134" s="10">
        <v>92793.24324324324</v>
      </c>
      <c r="AF134" s="11">
        <v>0.055816632207038176</v>
      </c>
      <c r="AG134" s="10">
        <v>91709.54545454546</v>
      </c>
      <c r="AH134" s="12">
        <v>0.06829282695778206</v>
      </c>
      <c r="AI134" s="10">
        <v>91822.47706422018</v>
      </c>
      <c r="AJ134" s="17">
        <f t="shared" si="23"/>
        <v>104035.71428571429</v>
      </c>
    </row>
    <row r="135" spans="1:36" ht="12.75">
      <c r="A135" s="18" t="s">
        <v>295</v>
      </c>
      <c r="B135" s="18" t="s">
        <v>296</v>
      </c>
      <c r="C135" t="s">
        <v>297</v>
      </c>
      <c r="D135" s="7">
        <v>47</v>
      </c>
      <c r="E135" s="7">
        <v>3252500</v>
      </c>
      <c r="F135" s="7">
        <v>2992</v>
      </c>
      <c r="G135" s="7">
        <v>627139600</v>
      </c>
      <c r="H135" s="7"/>
      <c r="I135" s="7"/>
      <c r="J135" s="7"/>
      <c r="K135" s="7"/>
      <c r="L135" s="7">
        <v>178</v>
      </c>
      <c r="M135" s="7">
        <v>118747704</v>
      </c>
      <c r="N135" s="7">
        <v>161</v>
      </c>
      <c r="O135" s="7">
        <v>100783204</v>
      </c>
      <c r="P135" s="7">
        <v>1</v>
      </c>
      <c r="Q135" s="7">
        <v>750900</v>
      </c>
      <c r="R135" s="7">
        <v>16</v>
      </c>
      <c r="S135" s="7">
        <v>17213600</v>
      </c>
      <c r="T135" s="8">
        <v>3217</v>
      </c>
      <c r="U135" s="8">
        <v>749139804</v>
      </c>
      <c r="V135" s="9">
        <f t="shared" si="16"/>
        <v>0.8371462798417797</v>
      </c>
      <c r="W135" s="8">
        <f t="shared" si="17"/>
        <v>2992</v>
      </c>
      <c r="X135" s="8">
        <f t="shared" si="18"/>
        <v>644353200</v>
      </c>
      <c r="Y135" s="7">
        <f t="shared" si="19"/>
        <v>209605.48128342247</v>
      </c>
      <c r="Z135" s="9">
        <f t="shared" si="20"/>
        <v>0.022977820572460197</v>
      </c>
      <c r="AA135" s="7">
        <v>98093.81460486828</v>
      </c>
      <c r="AB135" s="20">
        <f t="shared" si="21"/>
        <v>1.1367859138492509</v>
      </c>
      <c r="AC135" s="10">
        <v>98047.1285475793</v>
      </c>
      <c r="AD135" s="11">
        <f t="shared" si="22"/>
        <v>1.1378033644474075</v>
      </c>
      <c r="AE135" s="10">
        <v>97980.58430717864</v>
      </c>
      <c r="AF135" s="11">
        <v>0.0006791574154328181</v>
      </c>
      <c r="AG135" s="10">
        <v>97796.51434289526</v>
      </c>
      <c r="AH135" s="12">
        <v>0.0025626087633893904</v>
      </c>
      <c r="AI135" s="10">
        <v>97784.67311541027</v>
      </c>
      <c r="AJ135" s="17">
        <f t="shared" si="23"/>
        <v>209605.48128342247</v>
      </c>
    </row>
    <row r="136" spans="1:36" ht="12.75">
      <c r="A136" s="18" t="s">
        <v>298</v>
      </c>
      <c r="B136" s="18" t="s">
        <v>299</v>
      </c>
      <c r="C136" t="s">
        <v>297</v>
      </c>
      <c r="D136" s="7"/>
      <c r="E136" s="7"/>
      <c r="F136" s="7"/>
      <c r="G136" s="7"/>
      <c r="H136" s="7"/>
      <c r="I136" s="7"/>
      <c r="J136" s="7"/>
      <c r="K136" s="7"/>
      <c r="L136" s="7">
        <v>1</v>
      </c>
      <c r="M136" s="7">
        <v>23000000</v>
      </c>
      <c r="N136" s="7"/>
      <c r="O136" s="7"/>
      <c r="P136" s="7"/>
      <c r="Q136" s="7"/>
      <c r="R136" s="7">
        <v>1</v>
      </c>
      <c r="S136" s="7">
        <v>23000000</v>
      </c>
      <c r="T136" s="8">
        <v>1</v>
      </c>
      <c r="U136" s="8">
        <v>23000000</v>
      </c>
      <c r="V136" s="9">
        <f t="shared" si="16"/>
        <v>0</v>
      </c>
      <c r="W136" s="8">
        <f t="shared" si="17"/>
        <v>0</v>
      </c>
      <c r="X136" s="8">
        <f t="shared" si="18"/>
        <v>23000000</v>
      </c>
      <c r="Y136" s="7">
        <f>X136/499</f>
        <v>46092.18436873748</v>
      </c>
      <c r="Z136" s="9">
        <f t="shared" si="20"/>
        <v>1</v>
      </c>
      <c r="AA136" s="7">
        <v>18572.144288577154</v>
      </c>
      <c r="AB136" s="20">
        <f t="shared" si="21"/>
        <v>1.4817912058268143</v>
      </c>
      <c r="AC136" s="7">
        <v>18572.144288577154</v>
      </c>
      <c r="AD136" s="11">
        <f t="shared" si="22"/>
        <v>1.4817912058268143</v>
      </c>
      <c r="AE136" s="7">
        <v>18572.144288577154</v>
      </c>
      <c r="AF136" s="11">
        <v>0</v>
      </c>
      <c r="AG136" s="7">
        <v>18572.144288577154</v>
      </c>
      <c r="AH136" s="12">
        <v>0</v>
      </c>
      <c r="AI136" s="7">
        <v>18572.144288577154</v>
      </c>
      <c r="AJ136" s="17">
        <f>Y136</f>
        <v>46092.18436873748</v>
      </c>
    </row>
    <row r="137" spans="1:36" ht="12.75">
      <c r="A137" s="18" t="s">
        <v>300</v>
      </c>
      <c r="B137" s="18" t="s">
        <v>301</v>
      </c>
      <c r="C137" t="s">
        <v>297</v>
      </c>
      <c r="D137" s="7">
        <v>50</v>
      </c>
      <c r="E137" s="7">
        <v>1646000</v>
      </c>
      <c r="F137" s="7">
        <v>2024</v>
      </c>
      <c r="G137" s="7">
        <v>218339000</v>
      </c>
      <c r="H137" s="7">
        <v>1</v>
      </c>
      <c r="I137" s="7">
        <v>304000</v>
      </c>
      <c r="J137" s="7"/>
      <c r="K137" s="7"/>
      <c r="L137" s="7">
        <v>91</v>
      </c>
      <c r="M137" s="7">
        <v>56143800</v>
      </c>
      <c r="N137" s="7">
        <v>74</v>
      </c>
      <c r="O137" s="7">
        <v>19582900</v>
      </c>
      <c r="P137" s="7">
        <v>10</v>
      </c>
      <c r="Q137" s="7">
        <v>20061400</v>
      </c>
      <c r="R137" s="7">
        <v>7</v>
      </c>
      <c r="S137" s="7">
        <v>16499500</v>
      </c>
      <c r="T137" s="8">
        <v>2166</v>
      </c>
      <c r="U137" s="8">
        <v>276432800</v>
      </c>
      <c r="V137" s="9">
        <f t="shared" si="16"/>
        <v>0.7909444899447533</v>
      </c>
      <c r="W137" s="8">
        <f t="shared" si="17"/>
        <v>2025</v>
      </c>
      <c r="X137" s="8">
        <f t="shared" si="18"/>
        <v>235142500</v>
      </c>
      <c r="Y137" s="7">
        <f t="shared" si="19"/>
        <v>107971.85185185185</v>
      </c>
      <c r="Z137" s="9">
        <f t="shared" si="20"/>
        <v>0.05968720065057403</v>
      </c>
      <c r="AA137" s="7">
        <v>107753.58733300347</v>
      </c>
      <c r="AB137" s="20">
        <f t="shared" si="21"/>
        <v>0.0020255893492794746</v>
      </c>
      <c r="AC137" s="10">
        <v>107487.19723183391</v>
      </c>
      <c r="AD137" s="11">
        <f t="shared" si="22"/>
        <v>0.004508952065915494</v>
      </c>
      <c r="AE137" s="10">
        <v>107295.93657086224</v>
      </c>
      <c r="AF137" s="11">
        <v>0.0017825526956965353</v>
      </c>
      <c r="AG137" s="10">
        <v>106418.3908045977</v>
      </c>
      <c r="AH137" s="12">
        <v>0.010043437221285563</v>
      </c>
      <c r="AI137" s="10">
        <v>106342.23664503245</v>
      </c>
      <c r="AJ137" s="17">
        <f t="shared" si="23"/>
        <v>107875</v>
      </c>
    </row>
    <row r="138" spans="1:36" ht="12.75">
      <c r="A138" s="18" t="s">
        <v>302</v>
      </c>
      <c r="B138" s="18" t="s">
        <v>303</v>
      </c>
      <c r="C138" t="s">
        <v>297</v>
      </c>
      <c r="D138" s="7">
        <v>79</v>
      </c>
      <c r="E138" s="7">
        <v>8672800</v>
      </c>
      <c r="F138" s="7">
        <v>3385</v>
      </c>
      <c r="G138" s="7">
        <v>576086300</v>
      </c>
      <c r="H138" s="7"/>
      <c r="I138" s="7"/>
      <c r="J138" s="7"/>
      <c r="K138" s="7"/>
      <c r="L138" s="7">
        <v>184</v>
      </c>
      <c r="M138" s="7">
        <v>256872200</v>
      </c>
      <c r="N138" s="7">
        <v>122</v>
      </c>
      <c r="O138" s="7">
        <v>84801500</v>
      </c>
      <c r="P138" s="7">
        <v>54</v>
      </c>
      <c r="Q138" s="7">
        <v>106056000</v>
      </c>
      <c r="R138" s="7">
        <v>8</v>
      </c>
      <c r="S138" s="7">
        <v>66014700</v>
      </c>
      <c r="T138" s="8">
        <v>3648</v>
      </c>
      <c r="U138" s="8">
        <v>841631300</v>
      </c>
      <c r="V138" s="9">
        <f t="shared" si="16"/>
        <v>0.6844877323360004</v>
      </c>
      <c r="W138" s="8">
        <f t="shared" si="17"/>
        <v>3385</v>
      </c>
      <c r="X138" s="8">
        <f t="shared" si="18"/>
        <v>642101000</v>
      </c>
      <c r="Y138" s="7">
        <f t="shared" si="19"/>
        <v>170187.97636632202</v>
      </c>
      <c r="Z138" s="9">
        <f t="shared" si="20"/>
        <v>0.07843660282121162</v>
      </c>
      <c r="AA138" s="7">
        <v>87747.62606900619</v>
      </c>
      <c r="AB138" s="20">
        <f t="shared" si="21"/>
        <v>0.9395165885454653</v>
      </c>
      <c r="AC138" s="10">
        <v>87575.65653585129</v>
      </c>
      <c r="AD138" s="11">
        <f t="shared" si="22"/>
        <v>0.9433251556230277</v>
      </c>
      <c r="AE138" s="10">
        <v>87471.81227863046</v>
      </c>
      <c r="AF138" s="11">
        <v>0.0011871739537080445</v>
      </c>
      <c r="AG138" s="10">
        <v>87165.0812407681</v>
      </c>
      <c r="AH138" s="12">
        <v>0.004710318504139304</v>
      </c>
      <c r="AI138" s="10">
        <v>87013.1012097964</v>
      </c>
      <c r="AJ138" s="17">
        <f t="shared" si="23"/>
        <v>170187.97636632202</v>
      </c>
    </row>
    <row r="139" spans="1:36" ht="12.75">
      <c r="A139" s="18" t="s">
        <v>304</v>
      </c>
      <c r="B139" s="18" t="s">
        <v>305</v>
      </c>
      <c r="C139" t="s">
        <v>297</v>
      </c>
      <c r="D139" s="7">
        <v>235</v>
      </c>
      <c r="E139" s="7">
        <v>9629800</v>
      </c>
      <c r="F139" s="7">
        <v>2516</v>
      </c>
      <c r="G139" s="7">
        <v>330768700</v>
      </c>
      <c r="H139" s="7">
        <v>2</v>
      </c>
      <c r="I139" s="7">
        <v>244900</v>
      </c>
      <c r="J139" s="7">
        <v>4</v>
      </c>
      <c r="K139" s="7">
        <v>56600</v>
      </c>
      <c r="L139" s="7">
        <v>171</v>
      </c>
      <c r="M139" s="7">
        <v>66661040</v>
      </c>
      <c r="N139" s="7">
        <v>149</v>
      </c>
      <c r="O139" s="7">
        <v>57059800</v>
      </c>
      <c r="P139" s="7">
        <v>10</v>
      </c>
      <c r="Q139" s="7">
        <v>6564940</v>
      </c>
      <c r="R139" s="7">
        <v>12</v>
      </c>
      <c r="S139" s="7">
        <v>3036300</v>
      </c>
      <c r="T139" s="8">
        <v>2928</v>
      </c>
      <c r="U139" s="8">
        <v>407361040</v>
      </c>
      <c r="V139" s="9">
        <f t="shared" si="16"/>
        <v>0.8125804077876471</v>
      </c>
      <c r="W139" s="8">
        <f t="shared" si="17"/>
        <v>2518</v>
      </c>
      <c r="X139" s="8">
        <f t="shared" si="18"/>
        <v>334049900</v>
      </c>
      <c r="Y139" s="7">
        <f t="shared" si="19"/>
        <v>131458.93566322478</v>
      </c>
      <c r="Z139" s="9">
        <f t="shared" si="20"/>
        <v>0.007453584662882832</v>
      </c>
      <c r="AA139" s="7">
        <v>131101.11865761087</v>
      </c>
      <c r="AB139" s="20">
        <f t="shared" si="21"/>
        <v>0.002729320766120965</v>
      </c>
      <c r="AC139" s="10">
        <v>130835.80097087378</v>
      </c>
      <c r="AD139" s="11">
        <f t="shared" si="22"/>
        <v>0.004762723105808931</v>
      </c>
      <c r="AE139" s="10">
        <v>129981.11201962388</v>
      </c>
      <c r="AF139" s="11">
        <v>0.0065754857607378155</v>
      </c>
      <c r="AG139" s="10">
        <v>128540</v>
      </c>
      <c r="AH139" s="12">
        <v>0.017860595696855306</v>
      </c>
      <c r="AI139" s="10">
        <v>126551.3431542461</v>
      </c>
      <c r="AJ139" s="17">
        <f t="shared" si="23"/>
        <v>131466.09697933227</v>
      </c>
    </row>
    <row r="140" spans="1:36" ht="12.75">
      <c r="A140" s="18" t="s">
        <v>306</v>
      </c>
      <c r="B140" s="18" t="s">
        <v>307</v>
      </c>
      <c r="C140" t="s">
        <v>297</v>
      </c>
      <c r="D140" s="7">
        <v>295</v>
      </c>
      <c r="E140" s="7">
        <v>11155600</v>
      </c>
      <c r="F140" s="7">
        <v>1698</v>
      </c>
      <c r="G140" s="7">
        <v>176191600</v>
      </c>
      <c r="H140" s="7">
        <v>2</v>
      </c>
      <c r="I140" s="7">
        <v>166400</v>
      </c>
      <c r="J140" s="7">
        <v>9</v>
      </c>
      <c r="K140" s="7">
        <v>43300</v>
      </c>
      <c r="L140" s="7">
        <v>400</v>
      </c>
      <c r="M140" s="7">
        <v>154344200</v>
      </c>
      <c r="N140" s="7">
        <v>345</v>
      </c>
      <c r="O140" s="7">
        <v>117193600</v>
      </c>
      <c r="P140" s="7">
        <v>52</v>
      </c>
      <c r="Q140" s="7">
        <v>33195000</v>
      </c>
      <c r="R140" s="7">
        <v>3</v>
      </c>
      <c r="S140" s="7">
        <v>3955600</v>
      </c>
      <c r="T140" s="8">
        <v>2404</v>
      </c>
      <c r="U140" s="8">
        <v>341901100</v>
      </c>
      <c r="V140" s="9">
        <f t="shared" si="16"/>
        <v>0.5158158309522841</v>
      </c>
      <c r="W140" s="8">
        <f t="shared" si="17"/>
        <v>1700</v>
      </c>
      <c r="X140" s="8">
        <f t="shared" si="18"/>
        <v>180313600</v>
      </c>
      <c r="Y140" s="7">
        <f t="shared" si="19"/>
        <v>103740</v>
      </c>
      <c r="Z140" s="9">
        <f t="shared" si="20"/>
        <v>0.011569427533283747</v>
      </c>
      <c r="AA140" s="7">
        <v>102636.12099644128</v>
      </c>
      <c r="AB140" s="20">
        <f t="shared" si="21"/>
        <v>0.0107552681535674</v>
      </c>
      <c r="AC140" s="10">
        <v>103125</v>
      </c>
      <c r="AD140" s="11">
        <f t="shared" si="22"/>
        <v>0.005963636363636364</v>
      </c>
      <c r="AE140" s="10">
        <v>102100</v>
      </c>
      <c r="AF140" s="11">
        <v>0.010039177277179236</v>
      </c>
      <c r="AG140" s="10">
        <v>101971.24026363091</v>
      </c>
      <c r="AH140" s="12">
        <v>0.011314560197426448</v>
      </c>
      <c r="AI140" s="10">
        <v>101684.3561973526</v>
      </c>
      <c r="AJ140" s="17">
        <f t="shared" si="23"/>
        <v>103764.19316843346</v>
      </c>
    </row>
    <row r="141" spans="1:36" ht="12.75">
      <c r="A141" s="18" t="s">
        <v>308</v>
      </c>
      <c r="B141" s="18" t="s">
        <v>309</v>
      </c>
      <c r="C141" t="s">
        <v>297</v>
      </c>
      <c r="D141" s="7">
        <v>31</v>
      </c>
      <c r="E141" s="7">
        <v>481400</v>
      </c>
      <c r="F141" s="7">
        <v>689</v>
      </c>
      <c r="G141" s="7">
        <v>52923400</v>
      </c>
      <c r="H141" s="7"/>
      <c r="I141" s="7"/>
      <c r="J141" s="7"/>
      <c r="K141" s="7"/>
      <c r="L141" s="7">
        <v>81</v>
      </c>
      <c r="M141" s="7">
        <v>25849500</v>
      </c>
      <c r="N141" s="7">
        <v>74</v>
      </c>
      <c r="O141" s="7">
        <v>23999100</v>
      </c>
      <c r="P141" s="7">
        <v>3</v>
      </c>
      <c r="Q141" s="7">
        <v>819700</v>
      </c>
      <c r="R141" s="7">
        <v>4</v>
      </c>
      <c r="S141" s="7">
        <v>1030700</v>
      </c>
      <c r="T141" s="8">
        <v>801</v>
      </c>
      <c r="U141" s="8">
        <v>79254300</v>
      </c>
      <c r="V141" s="9">
        <f t="shared" si="16"/>
        <v>0.6677669224256602</v>
      </c>
      <c r="W141" s="8">
        <f t="shared" si="17"/>
        <v>689</v>
      </c>
      <c r="X141" s="8">
        <f t="shared" si="18"/>
        <v>53954100</v>
      </c>
      <c r="Y141" s="7">
        <f t="shared" si="19"/>
        <v>76811.90130624094</v>
      </c>
      <c r="Z141" s="9">
        <f t="shared" si="20"/>
        <v>0.013004972600855726</v>
      </c>
      <c r="AA141" s="7">
        <v>76676.34252539913</v>
      </c>
      <c r="AB141" s="20">
        <f t="shared" si="21"/>
        <v>0.001767934885481814</v>
      </c>
      <c r="AC141" s="10">
        <v>76126.05531295488</v>
      </c>
      <c r="AD141" s="11">
        <f t="shared" si="22"/>
        <v>0.009009346280541373</v>
      </c>
      <c r="AE141" s="10">
        <v>76306.54069767441</v>
      </c>
      <c r="AF141" s="11">
        <v>-0.002365267552025645</v>
      </c>
      <c r="AG141" s="10">
        <v>76071.1790393013</v>
      </c>
      <c r="AH141" s="12">
        <v>0.0007213806115088691</v>
      </c>
      <c r="AI141" s="10">
        <v>75559.38136826783</v>
      </c>
      <c r="AJ141" s="17">
        <f t="shared" si="23"/>
        <v>76811.90130624094</v>
      </c>
    </row>
    <row r="142" spans="1:36" ht="12.75">
      <c r="A142" s="18" t="s">
        <v>310</v>
      </c>
      <c r="B142" s="18" t="s">
        <v>311</v>
      </c>
      <c r="C142" t="s">
        <v>297</v>
      </c>
      <c r="D142" s="7">
        <v>4710</v>
      </c>
      <c r="E142" s="7">
        <v>20062580</v>
      </c>
      <c r="F142" s="7">
        <v>19944</v>
      </c>
      <c r="G142" s="7">
        <v>536546460</v>
      </c>
      <c r="H142" s="7"/>
      <c r="I142" s="7"/>
      <c r="J142" s="7"/>
      <c r="K142" s="7"/>
      <c r="L142" s="7">
        <v>1616</v>
      </c>
      <c r="M142" s="7">
        <v>231347297</v>
      </c>
      <c r="N142" s="7">
        <v>1409</v>
      </c>
      <c r="O142" s="7">
        <v>131673193</v>
      </c>
      <c r="P142" s="7">
        <v>92</v>
      </c>
      <c r="Q142" s="7">
        <v>69079250</v>
      </c>
      <c r="R142" s="7">
        <v>115</v>
      </c>
      <c r="S142" s="7">
        <v>30594854</v>
      </c>
      <c r="T142" s="8">
        <v>26270</v>
      </c>
      <c r="U142" s="8">
        <v>787956337</v>
      </c>
      <c r="V142" s="9">
        <f t="shared" si="16"/>
        <v>0.6809342533404869</v>
      </c>
      <c r="W142" s="8">
        <f t="shared" si="17"/>
        <v>19944</v>
      </c>
      <c r="X142" s="8">
        <f t="shared" si="18"/>
        <v>567141314</v>
      </c>
      <c r="Y142" s="7">
        <f t="shared" si="19"/>
        <v>26902.650421179304</v>
      </c>
      <c r="Z142" s="9">
        <f t="shared" si="20"/>
        <v>0.03882810831433164</v>
      </c>
      <c r="AA142" s="7">
        <v>26669.167249825052</v>
      </c>
      <c r="AB142" s="20">
        <f t="shared" si="21"/>
        <v>0.008754797972020792</v>
      </c>
      <c r="AC142" s="10">
        <v>26248.65028844241</v>
      </c>
      <c r="AD142" s="11">
        <f t="shared" si="22"/>
        <v>0.024915571869417445</v>
      </c>
      <c r="AE142" s="10">
        <v>25863.785619371032</v>
      </c>
      <c r="AF142" s="11">
        <v>0.014880446147184652</v>
      </c>
      <c r="AG142" s="10">
        <v>25593.742959298623</v>
      </c>
      <c r="AH142" s="12">
        <v>0.025588571792147755</v>
      </c>
      <c r="AI142" s="10">
        <v>25090.819112627985</v>
      </c>
      <c r="AJ142" s="17">
        <f t="shared" si="23"/>
        <v>26902.650421179304</v>
      </c>
    </row>
    <row r="143" spans="1:36" ht="12.75">
      <c r="A143" s="18" t="s">
        <v>312</v>
      </c>
      <c r="B143" s="18" t="s">
        <v>313</v>
      </c>
      <c r="C143" t="s">
        <v>297</v>
      </c>
      <c r="D143" s="7">
        <v>1608</v>
      </c>
      <c r="E143" s="7">
        <v>56741700</v>
      </c>
      <c r="F143" s="7">
        <v>23724</v>
      </c>
      <c r="G143" s="7">
        <v>3317746100</v>
      </c>
      <c r="H143" s="7">
        <v>6</v>
      </c>
      <c r="I143" s="7">
        <v>2961000</v>
      </c>
      <c r="J143" s="7">
        <v>7</v>
      </c>
      <c r="K143" s="7">
        <v>174300</v>
      </c>
      <c r="L143" s="7">
        <v>1146</v>
      </c>
      <c r="M143" s="7">
        <v>1216986300</v>
      </c>
      <c r="N143" s="7">
        <v>910</v>
      </c>
      <c r="O143" s="7">
        <v>998671800</v>
      </c>
      <c r="P143" s="7">
        <v>222</v>
      </c>
      <c r="Q143" s="7">
        <v>113478900</v>
      </c>
      <c r="R143" s="7">
        <v>14</v>
      </c>
      <c r="S143" s="7">
        <v>104835600</v>
      </c>
      <c r="T143" s="8">
        <v>26491</v>
      </c>
      <c r="U143" s="8">
        <v>4594609400</v>
      </c>
      <c r="V143" s="9">
        <f t="shared" si="16"/>
        <v>0.7227398046066766</v>
      </c>
      <c r="W143" s="8">
        <f t="shared" si="17"/>
        <v>23730</v>
      </c>
      <c r="X143" s="8">
        <f t="shared" si="18"/>
        <v>3425542700</v>
      </c>
      <c r="Y143" s="7">
        <f t="shared" si="19"/>
        <v>139937.08807416772</v>
      </c>
      <c r="Z143" s="9">
        <f t="shared" si="20"/>
        <v>0.022817086475294287</v>
      </c>
      <c r="AA143" s="7">
        <v>139933.4051269057</v>
      </c>
      <c r="AB143" s="20">
        <f t="shared" si="21"/>
        <v>2.6319285653597808E-05</v>
      </c>
      <c r="AC143" s="10">
        <v>139842.16689212038</v>
      </c>
      <c r="AD143" s="11">
        <f t="shared" si="22"/>
        <v>0.0006787736786184722</v>
      </c>
      <c r="AE143" s="10">
        <v>139674.24863676712</v>
      </c>
      <c r="AF143" s="11">
        <v>0.001202213414370623</v>
      </c>
      <c r="AG143" s="10">
        <v>139253.16321780713</v>
      </c>
      <c r="AH143" s="12">
        <v>0.004229732816855194</v>
      </c>
      <c r="AI143" s="10">
        <v>138899.33073534394</v>
      </c>
      <c r="AJ143" s="17">
        <f t="shared" si="23"/>
        <v>139847.66902714552</v>
      </c>
    </row>
    <row r="144" spans="1:36" ht="12.75">
      <c r="A144" s="18" t="s">
        <v>314</v>
      </c>
      <c r="B144" s="18" t="s">
        <v>315</v>
      </c>
      <c r="C144" t="s">
        <v>297</v>
      </c>
      <c r="D144" s="7">
        <v>341</v>
      </c>
      <c r="E144" s="7">
        <v>7508000</v>
      </c>
      <c r="F144" s="7">
        <v>456</v>
      </c>
      <c r="G144" s="7">
        <v>75605300</v>
      </c>
      <c r="H144" s="7"/>
      <c r="I144" s="7"/>
      <c r="J144" s="7"/>
      <c r="K144" s="7"/>
      <c r="L144" s="7">
        <v>22</v>
      </c>
      <c r="M144" s="7">
        <v>5800800</v>
      </c>
      <c r="N144" s="7">
        <v>18</v>
      </c>
      <c r="O144" s="7">
        <v>4606100</v>
      </c>
      <c r="P144" s="7">
        <v>2</v>
      </c>
      <c r="Q144" s="7">
        <v>778500</v>
      </c>
      <c r="R144" s="7">
        <v>2</v>
      </c>
      <c r="S144" s="7">
        <v>416200</v>
      </c>
      <c r="T144" s="8">
        <v>819</v>
      </c>
      <c r="U144" s="8">
        <v>88914100</v>
      </c>
      <c r="V144" s="9">
        <f t="shared" si="16"/>
        <v>0.8503184534286463</v>
      </c>
      <c r="W144" s="8">
        <f t="shared" si="17"/>
        <v>456</v>
      </c>
      <c r="X144" s="8">
        <f t="shared" si="18"/>
        <v>76021500</v>
      </c>
      <c r="Y144" s="7">
        <f t="shared" si="19"/>
        <v>165801.09649122806</v>
      </c>
      <c r="Z144" s="9">
        <f t="shared" si="20"/>
        <v>0.004680922373391847</v>
      </c>
      <c r="AA144" s="7">
        <v>164834.73451327434</v>
      </c>
      <c r="AB144" s="20">
        <f t="shared" si="21"/>
        <v>0.005862611304633147</v>
      </c>
      <c r="AC144" s="10">
        <v>88045.83928571429</v>
      </c>
      <c r="AD144" s="11">
        <f t="shared" si="22"/>
        <v>0.883122448900658</v>
      </c>
      <c r="AE144" s="10">
        <v>86698.72108843537</v>
      </c>
      <c r="AF144" s="11">
        <v>0.015537924670247649</v>
      </c>
      <c r="AG144" s="10">
        <v>86626.93518518518</v>
      </c>
      <c r="AH144" s="12">
        <v>0.01637947940205746</v>
      </c>
      <c r="AI144" s="10">
        <v>86575.90610328638</v>
      </c>
      <c r="AJ144" s="17">
        <f t="shared" si="23"/>
        <v>165801.09649122806</v>
      </c>
    </row>
    <row r="145" spans="1:36" ht="12.75">
      <c r="A145" s="18" t="s">
        <v>316</v>
      </c>
      <c r="B145" s="18" t="s">
        <v>317</v>
      </c>
      <c r="C145" t="s">
        <v>297</v>
      </c>
      <c r="D145" s="7">
        <v>164</v>
      </c>
      <c r="E145" s="7">
        <v>3074300</v>
      </c>
      <c r="F145" s="7">
        <v>1635</v>
      </c>
      <c r="G145" s="7">
        <v>135825680</v>
      </c>
      <c r="H145" s="7">
        <v>1</v>
      </c>
      <c r="I145" s="7">
        <v>103100</v>
      </c>
      <c r="J145" s="7">
        <v>1</v>
      </c>
      <c r="K145" s="7">
        <v>3600</v>
      </c>
      <c r="L145" s="7">
        <v>88</v>
      </c>
      <c r="M145" s="7">
        <v>33188400</v>
      </c>
      <c r="N145" s="7">
        <v>82</v>
      </c>
      <c r="O145" s="7">
        <v>25652300</v>
      </c>
      <c r="P145" s="7"/>
      <c r="Q145" s="7"/>
      <c r="R145" s="7">
        <v>6</v>
      </c>
      <c r="S145" s="7">
        <v>7536100</v>
      </c>
      <c r="T145" s="8">
        <v>1889</v>
      </c>
      <c r="U145" s="8">
        <v>172195080</v>
      </c>
      <c r="V145" s="9">
        <f t="shared" si="16"/>
        <v>0.7893882914657028</v>
      </c>
      <c r="W145" s="8">
        <f t="shared" si="17"/>
        <v>1636</v>
      </c>
      <c r="X145" s="8">
        <f t="shared" si="18"/>
        <v>143464880</v>
      </c>
      <c r="Y145" s="7">
        <f t="shared" si="19"/>
        <v>83086.05134474327</v>
      </c>
      <c r="Z145" s="9">
        <f t="shared" si="20"/>
        <v>0.04376489734782202</v>
      </c>
      <c r="AA145" s="7">
        <v>82830.1775872627</v>
      </c>
      <c r="AB145" s="20">
        <f t="shared" si="21"/>
        <v>0.0030891368935072544</v>
      </c>
      <c r="AC145" s="10">
        <v>82576.83046683046</v>
      </c>
      <c r="AD145" s="11">
        <f t="shared" si="22"/>
        <v>0.006166631427169594</v>
      </c>
      <c r="AE145" s="10">
        <v>82230.62192118226</v>
      </c>
      <c r="AF145" s="11">
        <v>0.004210214364911911</v>
      </c>
      <c r="AG145" s="10">
        <v>81953.6514778325</v>
      </c>
      <c r="AH145" s="12">
        <v>0.00760404176946915</v>
      </c>
      <c r="AI145" s="10">
        <v>81778.09141445336</v>
      </c>
      <c r="AJ145" s="17">
        <f t="shared" si="23"/>
        <v>83073.81039755352</v>
      </c>
    </row>
    <row r="146" spans="1:36" ht="12.75">
      <c r="A146" s="18" t="s">
        <v>318</v>
      </c>
      <c r="B146" s="18" t="s">
        <v>319</v>
      </c>
      <c r="C146" t="s">
        <v>297</v>
      </c>
      <c r="D146" s="7">
        <v>144</v>
      </c>
      <c r="E146" s="7">
        <v>7956500</v>
      </c>
      <c r="F146" s="7">
        <v>3908</v>
      </c>
      <c r="G146" s="7">
        <v>907379400</v>
      </c>
      <c r="H146" s="7"/>
      <c r="I146" s="7"/>
      <c r="J146" s="7"/>
      <c r="K146" s="7"/>
      <c r="L146" s="7">
        <v>335</v>
      </c>
      <c r="M146" s="7">
        <v>160793000</v>
      </c>
      <c r="N146" s="7">
        <v>295</v>
      </c>
      <c r="O146" s="7">
        <v>119269300</v>
      </c>
      <c r="P146" s="7"/>
      <c r="Q146" s="7"/>
      <c r="R146" s="7">
        <v>40</v>
      </c>
      <c r="S146" s="7">
        <v>41523700</v>
      </c>
      <c r="T146" s="8">
        <v>4387</v>
      </c>
      <c r="U146" s="8">
        <v>1076128900</v>
      </c>
      <c r="V146" s="9">
        <f t="shared" si="16"/>
        <v>0.8431883949961756</v>
      </c>
      <c r="W146" s="8">
        <f t="shared" si="17"/>
        <v>3908</v>
      </c>
      <c r="X146" s="8">
        <f t="shared" si="18"/>
        <v>948903100</v>
      </c>
      <c r="Y146" s="7">
        <f t="shared" si="19"/>
        <v>232185.10747185262</v>
      </c>
      <c r="Z146" s="9">
        <f t="shared" si="20"/>
        <v>0.03858617680465602</v>
      </c>
      <c r="AA146" s="7">
        <v>232459.79539641945</v>
      </c>
      <c r="AB146" s="20">
        <f t="shared" si="21"/>
        <v>-0.001181657774835395</v>
      </c>
      <c r="AC146" s="10">
        <v>102823.908045977</v>
      </c>
      <c r="AD146" s="11">
        <f t="shared" si="22"/>
        <v>1.2580848353675942</v>
      </c>
      <c r="AE146" s="10">
        <v>102827.70684371809</v>
      </c>
      <c r="AF146" s="11">
        <v>-3.6943328385751034E-05</v>
      </c>
      <c r="AG146" s="10">
        <v>102539.64285714286</v>
      </c>
      <c r="AH146" s="12">
        <v>0.002772246722471864</v>
      </c>
      <c r="AI146" s="10">
        <v>102347.62755102041</v>
      </c>
      <c r="AJ146" s="17">
        <f t="shared" si="23"/>
        <v>232185.10747185262</v>
      </c>
    </row>
    <row r="147" spans="1:36" ht="12.75">
      <c r="A147" s="18" t="s">
        <v>320</v>
      </c>
      <c r="B147" s="18" t="s">
        <v>321</v>
      </c>
      <c r="C147" t="s">
        <v>297</v>
      </c>
      <c r="D147" s="7">
        <v>112</v>
      </c>
      <c r="E147" s="7">
        <v>7201100</v>
      </c>
      <c r="F147" s="7">
        <v>800</v>
      </c>
      <c r="G147" s="7">
        <v>129842200</v>
      </c>
      <c r="H147" s="7">
        <v>1</v>
      </c>
      <c r="I147" s="7">
        <v>169400</v>
      </c>
      <c r="J147" s="7">
        <v>2</v>
      </c>
      <c r="K147" s="7">
        <v>24700</v>
      </c>
      <c r="L147" s="7">
        <v>108</v>
      </c>
      <c r="M147" s="7">
        <v>42156500</v>
      </c>
      <c r="N147" s="7">
        <v>97</v>
      </c>
      <c r="O147" s="7">
        <v>29680200</v>
      </c>
      <c r="P147" s="7">
        <v>10</v>
      </c>
      <c r="Q147" s="7">
        <v>12251300</v>
      </c>
      <c r="R147" s="7">
        <v>1</v>
      </c>
      <c r="S147" s="7">
        <v>225000</v>
      </c>
      <c r="T147" s="8">
        <v>1023</v>
      </c>
      <c r="U147" s="8">
        <v>179393900</v>
      </c>
      <c r="V147" s="9">
        <f t="shared" si="16"/>
        <v>0.7247269834704525</v>
      </c>
      <c r="W147" s="8">
        <f t="shared" si="17"/>
        <v>801</v>
      </c>
      <c r="X147" s="8">
        <f t="shared" si="18"/>
        <v>130236600</v>
      </c>
      <c r="Y147" s="7">
        <f t="shared" si="19"/>
        <v>162311.61048689138</v>
      </c>
      <c r="Z147" s="9">
        <f t="shared" si="20"/>
        <v>0.0012542232483936187</v>
      </c>
      <c r="AA147" s="7">
        <v>162116.7290886392</v>
      </c>
      <c r="AB147" s="20">
        <f t="shared" si="21"/>
        <v>0.0012021054171752303</v>
      </c>
      <c r="AC147" s="10">
        <v>160357.625</v>
      </c>
      <c r="AD147" s="11">
        <f t="shared" si="22"/>
        <v>0.012185173526306483</v>
      </c>
      <c r="AE147" s="10">
        <v>159991.6145181477</v>
      </c>
      <c r="AF147" s="11">
        <v>0.002287685407479867</v>
      </c>
      <c r="AG147" s="10">
        <v>159346.19225967542</v>
      </c>
      <c r="AH147" s="12">
        <v>0.006347391964511601</v>
      </c>
      <c r="AI147" s="10">
        <v>158951.75</v>
      </c>
      <c r="AJ147" s="17">
        <f t="shared" si="23"/>
        <v>162302.75</v>
      </c>
    </row>
    <row r="148" spans="1:36" ht="12.75">
      <c r="A148" s="18" t="s">
        <v>322</v>
      </c>
      <c r="B148" s="18" t="s">
        <v>323</v>
      </c>
      <c r="C148" t="s">
        <v>297</v>
      </c>
      <c r="D148" s="7">
        <v>227</v>
      </c>
      <c r="E148" s="7">
        <v>6075200</v>
      </c>
      <c r="F148" s="7">
        <v>3678</v>
      </c>
      <c r="G148" s="7">
        <v>266275400</v>
      </c>
      <c r="H148" s="7"/>
      <c r="I148" s="7"/>
      <c r="J148" s="7"/>
      <c r="K148" s="7"/>
      <c r="L148" s="7">
        <v>313</v>
      </c>
      <c r="M148" s="7">
        <v>83762400</v>
      </c>
      <c r="N148" s="7">
        <v>268</v>
      </c>
      <c r="O148" s="7">
        <v>73764900</v>
      </c>
      <c r="P148" s="7">
        <v>27</v>
      </c>
      <c r="Q148" s="7">
        <v>7044400</v>
      </c>
      <c r="R148" s="7">
        <v>18</v>
      </c>
      <c r="S148" s="7">
        <v>2953100</v>
      </c>
      <c r="T148" s="8">
        <v>4218</v>
      </c>
      <c r="U148" s="8">
        <v>356113000</v>
      </c>
      <c r="V148" s="9">
        <f t="shared" si="16"/>
        <v>0.7477272663452331</v>
      </c>
      <c r="W148" s="8">
        <f t="shared" si="17"/>
        <v>3678</v>
      </c>
      <c r="X148" s="8">
        <f t="shared" si="18"/>
        <v>269228500</v>
      </c>
      <c r="Y148" s="7">
        <f t="shared" si="19"/>
        <v>72396.79173463839</v>
      </c>
      <c r="Z148" s="9">
        <f t="shared" si="20"/>
        <v>0.008292592519790067</v>
      </c>
      <c r="AA148" s="7">
        <v>71834.17236662106</v>
      </c>
      <c r="AB148" s="20">
        <f t="shared" si="21"/>
        <v>0.007832196703622932</v>
      </c>
      <c r="AC148" s="10">
        <v>70720.84717607974</v>
      </c>
      <c r="AD148" s="11">
        <f t="shared" si="22"/>
        <v>0.023698027179820235</v>
      </c>
      <c r="AE148" s="10">
        <v>70454.7493769039</v>
      </c>
      <c r="AF148" s="11">
        <v>0.0037768610566241215</v>
      </c>
      <c r="AG148" s="10">
        <v>70179.29612317844</v>
      </c>
      <c r="AH148" s="12">
        <v>0.007716678319924566</v>
      </c>
      <c r="AI148" s="10">
        <v>69751.75510204081</v>
      </c>
      <c r="AJ148" s="17">
        <f t="shared" si="23"/>
        <v>72396.79173463839</v>
      </c>
    </row>
    <row r="149" spans="1:36" ht="12.75">
      <c r="A149" s="18" t="s">
        <v>324</v>
      </c>
      <c r="B149" s="18" t="s">
        <v>325</v>
      </c>
      <c r="C149" t="s">
        <v>297</v>
      </c>
      <c r="D149" s="7">
        <v>1239</v>
      </c>
      <c r="E149" s="7">
        <v>25485900</v>
      </c>
      <c r="F149" s="7">
        <v>19713</v>
      </c>
      <c r="G149" s="7">
        <v>2145192600</v>
      </c>
      <c r="H149" s="7">
        <v>28</v>
      </c>
      <c r="I149" s="7">
        <v>3859800</v>
      </c>
      <c r="J149" s="7">
        <v>63</v>
      </c>
      <c r="K149" s="7">
        <v>452800</v>
      </c>
      <c r="L149" s="7">
        <v>598</v>
      </c>
      <c r="M149" s="7">
        <v>271398400</v>
      </c>
      <c r="N149" s="7">
        <v>540</v>
      </c>
      <c r="O149" s="7">
        <v>153492500</v>
      </c>
      <c r="P149" s="7">
        <v>32</v>
      </c>
      <c r="Q149" s="7">
        <v>32643200</v>
      </c>
      <c r="R149" s="7">
        <v>26</v>
      </c>
      <c r="S149" s="7">
        <v>85262700</v>
      </c>
      <c r="T149" s="8">
        <v>21641</v>
      </c>
      <c r="U149" s="8">
        <v>2446389500</v>
      </c>
      <c r="V149" s="9">
        <f t="shared" si="16"/>
        <v>0.8784588063348048</v>
      </c>
      <c r="W149" s="8">
        <f t="shared" si="17"/>
        <v>19741</v>
      </c>
      <c r="X149" s="8">
        <f t="shared" si="18"/>
        <v>2234315100</v>
      </c>
      <c r="Y149" s="7">
        <f t="shared" si="19"/>
        <v>108862.38792361076</v>
      </c>
      <c r="Z149" s="9">
        <f t="shared" si="20"/>
        <v>0.03485246319116396</v>
      </c>
      <c r="AA149" s="7">
        <v>108730.37833451669</v>
      </c>
      <c r="AB149" s="20">
        <f t="shared" si="21"/>
        <v>0.001214100338066839</v>
      </c>
      <c r="AC149" s="10">
        <v>108335.39228655744</v>
      </c>
      <c r="AD149" s="11">
        <f t="shared" si="22"/>
        <v>0.004864482658255988</v>
      </c>
      <c r="AE149" s="10">
        <v>107758.72836526115</v>
      </c>
      <c r="AF149" s="11">
        <v>0.005351435842316358</v>
      </c>
      <c r="AG149" s="10">
        <v>107275.3167502715</v>
      </c>
      <c r="AH149" s="12">
        <v>0.009881821544780163</v>
      </c>
      <c r="AI149" s="10">
        <v>106449.89285527622</v>
      </c>
      <c r="AJ149" s="17">
        <f t="shared" si="23"/>
        <v>108821.21442702785</v>
      </c>
    </row>
    <row r="150" spans="1:36" ht="12.75">
      <c r="A150" s="18" t="s">
        <v>326</v>
      </c>
      <c r="B150" s="18" t="s">
        <v>327</v>
      </c>
      <c r="C150" t="s">
        <v>297</v>
      </c>
      <c r="D150" s="7">
        <v>121</v>
      </c>
      <c r="E150" s="7">
        <v>2658600</v>
      </c>
      <c r="F150" s="7">
        <v>4727</v>
      </c>
      <c r="G150" s="7">
        <v>565633300</v>
      </c>
      <c r="H150" s="7"/>
      <c r="I150" s="7"/>
      <c r="J150" s="7"/>
      <c r="K150" s="7"/>
      <c r="L150" s="7">
        <v>297</v>
      </c>
      <c r="M150" s="7">
        <v>113934000</v>
      </c>
      <c r="N150" s="7">
        <v>267</v>
      </c>
      <c r="O150" s="7">
        <v>78203000</v>
      </c>
      <c r="P150" s="7">
        <v>13</v>
      </c>
      <c r="Q150" s="7">
        <v>3557000</v>
      </c>
      <c r="R150" s="7">
        <v>17</v>
      </c>
      <c r="S150" s="7">
        <v>32174000</v>
      </c>
      <c r="T150" s="8">
        <v>5145</v>
      </c>
      <c r="U150" s="8">
        <v>682225900</v>
      </c>
      <c r="V150" s="9">
        <f t="shared" si="16"/>
        <v>0.8290997160911071</v>
      </c>
      <c r="W150" s="8">
        <f t="shared" si="17"/>
        <v>4727</v>
      </c>
      <c r="X150" s="8">
        <f t="shared" si="18"/>
        <v>597807300</v>
      </c>
      <c r="Y150" s="7">
        <f t="shared" si="19"/>
        <v>119660.10154431987</v>
      </c>
      <c r="Z150" s="9">
        <f t="shared" si="20"/>
        <v>0.0471603320835518</v>
      </c>
      <c r="AA150" s="7">
        <v>119320.26655383964</v>
      </c>
      <c r="AB150" s="20">
        <f t="shared" si="21"/>
        <v>0.0028480911105481866</v>
      </c>
      <c r="AC150" s="10">
        <v>118960.93023255814</v>
      </c>
      <c r="AD150" s="11">
        <f t="shared" si="22"/>
        <v>0.005877318800339863</v>
      </c>
      <c r="AE150" s="10">
        <v>118774.0050804403</v>
      </c>
      <c r="AF150" s="11">
        <v>0.0015737884058994354</v>
      </c>
      <c r="AG150" s="10">
        <v>118336.53113087674</v>
      </c>
      <c r="AH150" s="12">
        <v>0.005276469537465391</v>
      </c>
      <c r="AI150" s="10">
        <v>117990.04026276754</v>
      </c>
      <c r="AJ150" s="17">
        <f t="shared" si="23"/>
        <v>119660.10154431987</v>
      </c>
    </row>
    <row r="151" spans="1:36" ht="12.75">
      <c r="A151" s="18" t="s">
        <v>328</v>
      </c>
      <c r="B151" s="18" t="s">
        <v>329</v>
      </c>
      <c r="C151" t="s">
        <v>297</v>
      </c>
      <c r="D151" s="7">
        <v>60</v>
      </c>
      <c r="E151" s="7">
        <v>12449200</v>
      </c>
      <c r="F151" s="7">
        <v>4088</v>
      </c>
      <c r="G151" s="7">
        <v>2011863200</v>
      </c>
      <c r="H151" s="7"/>
      <c r="I151" s="7"/>
      <c r="J151" s="7"/>
      <c r="K151" s="7"/>
      <c r="L151" s="7">
        <v>299</v>
      </c>
      <c r="M151" s="7">
        <v>232664400</v>
      </c>
      <c r="N151" s="7">
        <v>287</v>
      </c>
      <c r="O151" s="7">
        <v>218652200</v>
      </c>
      <c r="P151" s="7"/>
      <c r="Q151" s="7"/>
      <c r="R151" s="7">
        <v>12</v>
      </c>
      <c r="S151" s="7">
        <v>14012200</v>
      </c>
      <c r="T151" s="8">
        <v>4447</v>
      </c>
      <c r="U151" s="8">
        <v>2256976800</v>
      </c>
      <c r="V151" s="9">
        <f t="shared" si="16"/>
        <v>0.8913973772348923</v>
      </c>
      <c r="W151" s="8">
        <f t="shared" si="17"/>
        <v>4088</v>
      </c>
      <c r="X151" s="8">
        <f t="shared" si="18"/>
        <v>2025875400</v>
      </c>
      <c r="Y151" s="7">
        <f t="shared" si="19"/>
        <v>492138.74755381607</v>
      </c>
      <c r="Z151" s="9">
        <f t="shared" si="20"/>
        <v>0.0062083934580098475</v>
      </c>
      <c r="AA151" s="7">
        <v>491358.98188937834</v>
      </c>
      <c r="AB151" s="20">
        <f t="shared" si="21"/>
        <v>0.0015869571803477877</v>
      </c>
      <c r="AC151" s="10">
        <v>224693.6767578125</v>
      </c>
      <c r="AD151" s="11">
        <f t="shared" si="22"/>
        <v>1.1902652297789</v>
      </c>
      <c r="AE151" s="10">
        <v>223720.83333333334</v>
      </c>
      <c r="AF151" s="11">
        <v>0.00434847041280982</v>
      </c>
      <c r="AG151" s="10">
        <v>220963.23024054983</v>
      </c>
      <c r="AH151" s="12">
        <v>0.01688265741409349</v>
      </c>
      <c r="AI151" s="10">
        <v>219558.00098473657</v>
      </c>
      <c r="AJ151" s="17">
        <f t="shared" si="23"/>
        <v>492138.74755381607</v>
      </c>
    </row>
    <row r="152" spans="1:36" ht="12.75">
      <c r="A152" s="18" t="s">
        <v>330</v>
      </c>
      <c r="B152" s="18" t="s">
        <v>331</v>
      </c>
      <c r="C152" t="s">
        <v>297</v>
      </c>
      <c r="D152" s="7">
        <v>83</v>
      </c>
      <c r="E152" s="7">
        <v>3204900</v>
      </c>
      <c r="F152" s="7">
        <v>2507</v>
      </c>
      <c r="G152" s="7">
        <v>725568400</v>
      </c>
      <c r="H152" s="7"/>
      <c r="I152" s="7"/>
      <c r="J152" s="7"/>
      <c r="K152" s="7"/>
      <c r="L152" s="7">
        <v>185</v>
      </c>
      <c r="M152" s="7">
        <v>90835200</v>
      </c>
      <c r="N152" s="7">
        <v>171</v>
      </c>
      <c r="O152" s="7">
        <v>82776000</v>
      </c>
      <c r="P152" s="7">
        <v>2</v>
      </c>
      <c r="Q152" s="7">
        <v>517600</v>
      </c>
      <c r="R152" s="7">
        <v>12</v>
      </c>
      <c r="S152" s="7">
        <v>7541600</v>
      </c>
      <c r="T152" s="8">
        <v>2775</v>
      </c>
      <c r="U152" s="8">
        <v>819608500</v>
      </c>
      <c r="V152" s="9">
        <f t="shared" si="16"/>
        <v>0.8852621709023272</v>
      </c>
      <c r="W152" s="8">
        <f t="shared" si="17"/>
        <v>2507</v>
      </c>
      <c r="X152" s="8">
        <f t="shared" si="18"/>
        <v>733110000</v>
      </c>
      <c r="Y152" s="7">
        <f t="shared" si="19"/>
        <v>289416.9924212206</v>
      </c>
      <c r="Z152" s="9">
        <f t="shared" si="20"/>
        <v>0.009201466309829633</v>
      </c>
      <c r="AA152" s="7">
        <v>290128.8047808765</v>
      </c>
      <c r="AB152" s="20">
        <f t="shared" si="21"/>
        <v>-0.0024534356738329433</v>
      </c>
      <c r="AC152" s="10">
        <v>291723.5762644365</v>
      </c>
      <c r="AD152" s="11">
        <f t="shared" si="22"/>
        <v>-0.007906744709330797</v>
      </c>
      <c r="AE152" s="10">
        <v>138512.28628230616</v>
      </c>
      <c r="AF152" s="11">
        <v>1.1061205766964648</v>
      </c>
      <c r="AG152" s="10">
        <v>138090.61256961018</v>
      </c>
      <c r="AH152" s="12">
        <v>1.1125518298166819</v>
      </c>
      <c r="AI152" s="10">
        <v>137576.80986475735</v>
      </c>
      <c r="AJ152" s="17">
        <f t="shared" si="23"/>
        <v>289416.9924212206</v>
      </c>
    </row>
    <row r="153" spans="1:36" ht="12.75">
      <c r="A153" s="18" t="s">
        <v>332</v>
      </c>
      <c r="B153" s="18" t="s">
        <v>333</v>
      </c>
      <c r="C153" t="s">
        <v>297</v>
      </c>
      <c r="D153" s="7">
        <v>3</v>
      </c>
      <c r="E153" s="7">
        <v>34300</v>
      </c>
      <c r="F153" s="7">
        <v>126</v>
      </c>
      <c r="G153" s="7">
        <v>11720400</v>
      </c>
      <c r="H153" s="7">
        <v>1</v>
      </c>
      <c r="I153" s="7">
        <v>140000</v>
      </c>
      <c r="J153" s="7">
        <v>1</v>
      </c>
      <c r="K153" s="7">
        <v>11600</v>
      </c>
      <c r="L153" s="7">
        <v>14</v>
      </c>
      <c r="M153" s="7">
        <v>10877700</v>
      </c>
      <c r="N153" s="7">
        <v>12</v>
      </c>
      <c r="O153" s="7">
        <v>4772800</v>
      </c>
      <c r="P153" s="7"/>
      <c r="Q153" s="7"/>
      <c r="R153" s="7">
        <v>2</v>
      </c>
      <c r="S153" s="7">
        <v>6104900</v>
      </c>
      <c r="T153" s="8">
        <v>145</v>
      </c>
      <c r="U153" s="8">
        <v>22784000</v>
      </c>
      <c r="V153" s="9">
        <f t="shared" si="16"/>
        <v>0.520558286516854</v>
      </c>
      <c r="W153" s="8">
        <f t="shared" si="17"/>
        <v>127</v>
      </c>
      <c r="X153" s="8">
        <f t="shared" si="18"/>
        <v>17965300</v>
      </c>
      <c r="Y153" s="7">
        <f t="shared" si="19"/>
        <v>93388.97637795276</v>
      </c>
      <c r="Z153" s="9">
        <f t="shared" si="20"/>
        <v>0.2679468047752809</v>
      </c>
      <c r="AA153" s="7">
        <v>93373.22834645669</v>
      </c>
      <c r="AB153" s="20">
        <f t="shared" si="21"/>
        <v>0.0001686568171086261</v>
      </c>
      <c r="AC153" s="10">
        <v>93373.22834645669</v>
      </c>
      <c r="AD153" s="11">
        <f t="shared" si="22"/>
        <v>0.0001686568171086261</v>
      </c>
      <c r="AE153" s="10">
        <v>93373.22834645669</v>
      </c>
      <c r="AF153" s="11">
        <v>0</v>
      </c>
      <c r="AG153" s="10">
        <v>93302.36220472441</v>
      </c>
      <c r="AH153" s="12">
        <v>0.000759532128208909</v>
      </c>
      <c r="AI153" s="10">
        <v>93302.36220472441</v>
      </c>
      <c r="AJ153" s="17">
        <f t="shared" si="23"/>
        <v>93019.04761904762</v>
      </c>
    </row>
    <row r="154" spans="1:36" ht="12.75">
      <c r="A154" s="18" t="s">
        <v>334</v>
      </c>
      <c r="B154" s="18" t="s">
        <v>335</v>
      </c>
      <c r="C154" t="s">
        <v>297</v>
      </c>
      <c r="D154" s="7">
        <v>13</v>
      </c>
      <c r="E154" s="7">
        <v>309500</v>
      </c>
      <c r="F154" s="7">
        <v>631</v>
      </c>
      <c r="G154" s="7">
        <v>68726400</v>
      </c>
      <c r="H154" s="7"/>
      <c r="I154" s="7"/>
      <c r="J154" s="7"/>
      <c r="K154" s="7"/>
      <c r="L154" s="7">
        <v>42</v>
      </c>
      <c r="M154" s="7">
        <v>10265400</v>
      </c>
      <c r="N154" s="7">
        <v>39</v>
      </c>
      <c r="O154" s="7">
        <v>8425100</v>
      </c>
      <c r="P154" s="7"/>
      <c r="Q154" s="7"/>
      <c r="R154" s="7">
        <v>3</v>
      </c>
      <c r="S154" s="7">
        <v>1840300</v>
      </c>
      <c r="T154" s="8">
        <v>686</v>
      </c>
      <c r="U154" s="8">
        <v>79301300</v>
      </c>
      <c r="V154" s="9">
        <f t="shared" si="16"/>
        <v>0.8666490965469671</v>
      </c>
      <c r="W154" s="8">
        <f t="shared" si="17"/>
        <v>631</v>
      </c>
      <c r="X154" s="8">
        <f t="shared" si="18"/>
        <v>70566700</v>
      </c>
      <c r="Y154" s="7">
        <f t="shared" si="19"/>
        <v>108916.64025356577</v>
      </c>
      <c r="Z154" s="9">
        <f t="shared" si="20"/>
        <v>0.023206429150594</v>
      </c>
      <c r="AA154" s="7">
        <v>108391.73290937996</v>
      </c>
      <c r="AB154" s="20">
        <f t="shared" si="21"/>
        <v>0.004842687999320483</v>
      </c>
      <c r="AC154" s="10">
        <v>108025.11923688394</v>
      </c>
      <c r="AD154" s="11">
        <f t="shared" si="22"/>
        <v>0.008252904722343773</v>
      </c>
      <c r="AE154" s="10">
        <v>107853.57710651828</v>
      </c>
      <c r="AF154" s="11">
        <v>0.001590509419972634</v>
      </c>
      <c r="AG154" s="10">
        <v>107241.52139461173</v>
      </c>
      <c r="AH154" s="12">
        <v>0.007306851227789298</v>
      </c>
      <c r="AI154" s="10">
        <v>107262.59904912837</v>
      </c>
      <c r="AJ154" s="17">
        <f t="shared" si="23"/>
        <v>108916.64025356577</v>
      </c>
    </row>
    <row r="155" spans="1:36" ht="12.75">
      <c r="A155" s="18" t="s">
        <v>336</v>
      </c>
      <c r="B155" s="18" t="s">
        <v>337</v>
      </c>
      <c r="C155" t="s">
        <v>297</v>
      </c>
      <c r="D155" s="7">
        <v>228</v>
      </c>
      <c r="E155" s="7">
        <v>3035500</v>
      </c>
      <c r="F155" s="7">
        <v>999</v>
      </c>
      <c r="G155" s="7">
        <v>103367000</v>
      </c>
      <c r="H155" s="7"/>
      <c r="I155" s="7"/>
      <c r="J155" s="7"/>
      <c r="K155" s="7"/>
      <c r="L155" s="7">
        <v>69</v>
      </c>
      <c r="M155" s="7">
        <v>55632700</v>
      </c>
      <c r="N155" s="7">
        <v>62</v>
      </c>
      <c r="O155" s="7">
        <v>40437900</v>
      </c>
      <c r="P155" s="7">
        <v>2</v>
      </c>
      <c r="Q155" s="7">
        <v>11953200</v>
      </c>
      <c r="R155" s="7">
        <v>5</v>
      </c>
      <c r="S155" s="7">
        <v>3241600</v>
      </c>
      <c r="T155" s="8">
        <v>1296</v>
      </c>
      <c r="U155" s="8">
        <v>162035200</v>
      </c>
      <c r="V155" s="9">
        <f t="shared" si="16"/>
        <v>0.6379292894383443</v>
      </c>
      <c r="W155" s="8">
        <f t="shared" si="17"/>
        <v>999</v>
      </c>
      <c r="X155" s="8">
        <f t="shared" si="18"/>
        <v>106608600</v>
      </c>
      <c r="Y155" s="7">
        <f t="shared" si="19"/>
        <v>103470.47047047046</v>
      </c>
      <c r="Z155" s="9">
        <f t="shared" si="20"/>
        <v>0.020005529662690577</v>
      </c>
      <c r="AA155" s="7">
        <v>102899.39637826962</v>
      </c>
      <c r="AB155" s="20">
        <f t="shared" si="21"/>
        <v>0.005549829370247314</v>
      </c>
      <c r="AC155" s="10">
        <v>98986.92070030895</v>
      </c>
      <c r="AD155" s="11">
        <f t="shared" si="22"/>
        <v>0.045294365542856166</v>
      </c>
      <c r="AE155" s="10">
        <v>93515.76200417537</v>
      </c>
      <c r="AF155" s="11">
        <v>0.05850520360288894</v>
      </c>
      <c r="AG155" s="10">
        <v>91326.05932203389</v>
      </c>
      <c r="AH155" s="12">
        <v>0.08388472507350106</v>
      </c>
      <c r="AI155" s="10">
        <v>88593.7636761488</v>
      </c>
      <c r="AJ155" s="17">
        <f t="shared" si="23"/>
        <v>103470.47047047046</v>
      </c>
    </row>
    <row r="156" spans="1:36" ht="12.75">
      <c r="A156" s="18" t="s">
        <v>338</v>
      </c>
      <c r="B156" s="18" t="s">
        <v>339</v>
      </c>
      <c r="C156" t="s">
        <v>297</v>
      </c>
      <c r="D156" s="7">
        <v>329</v>
      </c>
      <c r="E156" s="7">
        <v>5690300</v>
      </c>
      <c r="F156" s="7">
        <v>4113</v>
      </c>
      <c r="G156" s="7">
        <v>286506600</v>
      </c>
      <c r="H156" s="7"/>
      <c r="I156" s="7"/>
      <c r="J156" s="7"/>
      <c r="K156" s="7"/>
      <c r="L156" s="7">
        <v>169</v>
      </c>
      <c r="M156" s="7">
        <v>125310800</v>
      </c>
      <c r="N156" s="7">
        <v>142</v>
      </c>
      <c r="O156" s="7">
        <v>36299700</v>
      </c>
      <c r="P156" s="7">
        <v>3</v>
      </c>
      <c r="Q156" s="7">
        <v>1411100</v>
      </c>
      <c r="R156" s="7">
        <v>24</v>
      </c>
      <c r="S156" s="7">
        <v>87600000</v>
      </c>
      <c r="T156" s="8">
        <v>4611</v>
      </c>
      <c r="U156" s="8">
        <v>417507700</v>
      </c>
      <c r="V156" s="9">
        <f t="shared" si="16"/>
        <v>0.6862306970625931</v>
      </c>
      <c r="W156" s="8">
        <f t="shared" si="17"/>
        <v>4113</v>
      </c>
      <c r="X156" s="8">
        <f t="shared" si="18"/>
        <v>374106600</v>
      </c>
      <c r="Y156" s="7">
        <f t="shared" si="19"/>
        <v>69658.78920495989</v>
      </c>
      <c r="Z156" s="9">
        <f t="shared" si="20"/>
        <v>0.20981648961204788</v>
      </c>
      <c r="AA156" s="7">
        <v>69501.1189491608</v>
      </c>
      <c r="AB156" s="20">
        <f t="shared" si="21"/>
        <v>0.0022686002496510554</v>
      </c>
      <c r="AC156" s="10">
        <v>70178.13353189376</v>
      </c>
      <c r="AD156" s="11">
        <f t="shared" si="22"/>
        <v>-0.007400372463565866</v>
      </c>
      <c r="AE156" s="10">
        <v>70042.1052631579</v>
      </c>
      <c r="AF156" s="11">
        <v>0.0019420928058172056</v>
      </c>
      <c r="AG156" s="10">
        <v>69874.90069513406</v>
      </c>
      <c r="AH156" s="12">
        <v>0.004339653205128976</v>
      </c>
      <c r="AI156" s="10">
        <v>69770.51091269842</v>
      </c>
      <c r="AJ156" s="17">
        <f t="shared" si="23"/>
        <v>69658.78920495989</v>
      </c>
    </row>
    <row r="157" spans="1:36" ht="12.75">
      <c r="A157" s="18" t="s">
        <v>340</v>
      </c>
      <c r="B157" s="18" t="s">
        <v>341</v>
      </c>
      <c r="C157" t="s">
        <v>297</v>
      </c>
      <c r="D157" s="7">
        <v>119</v>
      </c>
      <c r="E157" s="7">
        <v>3536700</v>
      </c>
      <c r="F157" s="7">
        <v>1429</v>
      </c>
      <c r="G157" s="7">
        <v>130123500</v>
      </c>
      <c r="H157" s="7"/>
      <c r="I157" s="7"/>
      <c r="J157" s="7"/>
      <c r="K157" s="7"/>
      <c r="L157" s="7">
        <v>73</v>
      </c>
      <c r="M157" s="7">
        <v>26932200</v>
      </c>
      <c r="N157" s="7">
        <v>65</v>
      </c>
      <c r="O157" s="7">
        <v>15350700</v>
      </c>
      <c r="P157" s="7">
        <v>3</v>
      </c>
      <c r="Q157" s="7">
        <v>4635600</v>
      </c>
      <c r="R157" s="7">
        <v>5</v>
      </c>
      <c r="S157" s="7">
        <v>6945900</v>
      </c>
      <c r="T157" s="8">
        <v>1621</v>
      </c>
      <c r="U157" s="8">
        <v>160592400</v>
      </c>
      <c r="V157" s="9">
        <f t="shared" si="16"/>
        <v>0.8102718434994433</v>
      </c>
      <c r="W157" s="8">
        <f t="shared" si="17"/>
        <v>1429</v>
      </c>
      <c r="X157" s="8">
        <f t="shared" si="18"/>
        <v>137069400</v>
      </c>
      <c r="Y157" s="7">
        <f t="shared" si="19"/>
        <v>91059.1322603219</v>
      </c>
      <c r="Z157" s="9">
        <f t="shared" si="20"/>
        <v>0.04325173544949823</v>
      </c>
      <c r="AA157" s="7">
        <v>90940.73033707865</v>
      </c>
      <c r="AB157" s="20">
        <f t="shared" si="21"/>
        <v>0.0013019680269157924</v>
      </c>
      <c r="AC157" s="10">
        <v>90704.15492957746</v>
      </c>
      <c r="AD157" s="11">
        <f t="shared" si="22"/>
        <v>0.003913572989242277</v>
      </c>
      <c r="AE157" s="10">
        <v>90347.67277856135</v>
      </c>
      <c r="AF157" s="11">
        <v>0.0039456705419500596</v>
      </c>
      <c r="AG157" s="10">
        <v>90214.55830388692</v>
      </c>
      <c r="AH157" s="12">
        <v>0.005427024583342034</v>
      </c>
      <c r="AI157" s="10">
        <v>89995.05300353357</v>
      </c>
      <c r="AJ157" s="17">
        <f t="shared" si="23"/>
        <v>91059.1322603219</v>
      </c>
    </row>
    <row r="158" spans="1:36" ht="12.75">
      <c r="A158" s="18" t="s">
        <v>342</v>
      </c>
      <c r="B158" s="18" t="s">
        <v>343</v>
      </c>
      <c r="C158" t="s">
        <v>297</v>
      </c>
      <c r="D158" s="7">
        <v>48</v>
      </c>
      <c r="E158" s="7">
        <v>740700</v>
      </c>
      <c r="F158" s="7">
        <v>1083</v>
      </c>
      <c r="G158" s="7">
        <v>132389800</v>
      </c>
      <c r="H158" s="7"/>
      <c r="I158" s="7"/>
      <c r="J158" s="7"/>
      <c r="K158" s="7"/>
      <c r="L158" s="7">
        <v>107</v>
      </c>
      <c r="M158" s="7">
        <v>24683900</v>
      </c>
      <c r="N158" s="7">
        <v>82</v>
      </c>
      <c r="O158" s="7">
        <v>15868200</v>
      </c>
      <c r="P158" s="7"/>
      <c r="Q158" s="7"/>
      <c r="R158" s="7">
        <v>25</v>
      </c>
      <c r="S158" s="7">
        <v>8815700</v>
      </c>
      <c r="T158" s="8">
        <v>1238</v>
      </c>
      <c r="U158" s="8">
        <v>157814400</v>
      </c>
      <c r="V158" s="9">
        <f t="shared" si="16"/>
        <v>0.8388955633959893</v>
      </c>
      <c r="W158" s="8">
        <f t="shared" si="17"/>
        <v>1083</v>
      </c>
      <c r="X158" s="8">
        <f t="shared" si="18"/>
        <v>141205500</v>
      </c>
      <c r="Y158" s="7">
        <f t="shared" si="19"/>
        <v>122243.58264081256</v>
      </c>
      <c r="Z158" s="9">
        <f t="shared" si="20"/>
        <v>0.05586118883954823</v>
      </c>
      <c r="AA158" s="7">
        <v>122230.37857802401</v>
      </c>
      <c r="AB158" s="20">
        <f t="shared" si="21"/>
        <v>0.00010802603200737777</v>
      </c>
      <c r="AC158" s="10">
        <v>122757.0895522388</v>
      </c>
      <c r="AD158" s="11">
        <f t="shared" si="22"/>
        <v>-0.0041831140938521786</v>
      </c>
      <c r="AE158" s="10">
        <v>122403.83536014968</v>
      </c>
      <c r="AF158" s="11">
        <v>0.002885973229921605</v>
      </c>
      <c r="AG158" s="10">
        <v>122129.55390334573</v>
      </c>
      <c r="AH158" s="12">
        <v>0.005138278400572123</v>
      </c>
      <c r="AI158" s="10">
        <v>121751.30111524163</v>
      </c>
      <c r="AJ158" s="17">
        <f t="shared" si="23"/>
        <v>122243.58264081256</v>
      </c>
    </row>
    <row r="159" spans="1:36" ht="12.75">
      <c r="A159" s="18" t="s">
        <v>344</v>
      </c>
      <c r="B159" s="19" t="s">
        <v>345</v>
      </c>
      <c r="C159" t="s">
        <v>297</v>
      </c>
      <c r="D159" s="7">
        <v>116</v>
      </c>
      <c r="E159" s="7">
        <v>2146300</v>
      </c>
      <c r="F159" s="7">
        <v>1584</v>
      </c>
      <c r="G159" s="7">
        <v>145981500</v>
      </c>
      <c r="H159" s="7"/>
      <c r="I159" s="7"/>
      <c r="J159" s="7"/>
      <c r="K159" s="7"/>
      <c r="L159" s="7">
        <v>97</v>
      </c>
      <c r="M159" s="7">
        <v>26592400</v>
      </c>
      <c r="N159" s="7">
        <v>87</v>
      </c>
      <c r="O159" s="7">
        <v>22842800</v>
      </c>
      <c r="P159" s="7">
        <v>2</v>
      </c>
      <c r="Q159" s="7">
        <v>406300</v>
      </c>
      <c r="R159" s="7">
        <v>8</v>
      </c>
      <c r="S159" s="7">
        <v>3343300</v>
      </c>
      <c r="T159" s="8">
        <v>1797</v>
      </c>
      <c r="U159" s="8">
        <v>174720200</v>
      </c>
      <c r="V159" s="9">
        <f t="shared" si="16"/>
        <v>0.8355158705175475</v>
      </c>
      <c r="W159" s="8">
        <f t="shared" si="17"/>
        <v>1584</v>
      </c>
      <c r="X159" s="8">
        <f t="shared" si="18"/>
        <v>149324800</v>
      </c>
      <c r="Y159" s="7">
        <f t="shared" si="19"/>
        <v>92160.03787878787</v>
      </c>
      <c r="Z159" s="9">
        <f t="shared" si="20"/>
        <v>0.019135165825130696</v>
      </c>
      <c r="AA159" s="7">
        <v>92066.47727272728</v>
      </c>
      <c r="AB159" s="20">
        <f t="shared" si="21"/>
        <v>0.001016228803709302</v>
      </c>
      <c r="AC159" s="10">
        <v>92016.06578115118</v>
      </c>
      <c r="AD159" s="11">
        <f t="shared" si="22"/>
        <v>0.0015646408745524402</v>
      </c>
      <c r="AE159" s="10">
        <v>91898.67507886435</v>
      </c>
      <c r="AF159" s="11">
        <v>0.001277392760952013</v>
      </c>
      <c r="AG159" s="10">
        <v>91697.66414141415</v>
      </c>
      <c r="AH159" s="12">
        <v>0.00347229826101128</v>
      </c>
      <c r="AI159" s="10">
        <v>91435.8454718176</v>
      </c>
      <c r="AJ159" s="17">
        <f t="shared" si="23"/>
        <v>92160.03787878787</v>
      </c>
    </row>
    <row r="160" spans="1:36" ht="12.75">
      <c r="A160" s="18" t="s">
        <v>346</v>
      </c>
      <c r="B160" s="18" t="s">
        <v>347</v>
      </c>
      <c r="C160" t="s">
        <v>297</v>
      </c>
      <c r="D160" s="7">
        <v>19</v>
      </c>
      <c r="E160" s="7">
        <v>1123200</v>
      </c>
      <c r="F160" s="7">
        <v>1339</v>
      </c>
      <c r="G160" s="7">
        <v>135307600</v>
      </c>
      <c r="H160" s="7"/>
      <c r="I160" s="7"/>
      <c r="J160" s="7"/>
      <c r="K160" s="7"/>
      <c r="L160" s="7">
        <v>94</v>
      </c>
      <c r="M160" s="7">
        <v>23789800</v>
      </c>
      <c r="N160" s="7">
        <v>74</v>
      </c>
      <c r="O160" s="7">
        <v>16065300</v>
      </c>
      <c r="P160" s="7">
        <v>1</v>
      </c>
      <c r="Q160" s="7">
        <v>169000</v>
      </c>
      <c r="R160" s="7">
        <v>19</v>
      </c>
      <c r="S160" s="7">
        <v>7555500</v>
      </c>
      <c r="T160" s="8">
        <v>1452</v>
      </c>
      <c r="U160" s="8">
        <v>160220600</v>
      </c>
      <c r="V160" s="9">
        <f t="shared" si="16"/>
        <v>0.8445081344096826</v>
      </c>
      <c r="W160" s="8">
        <f t="shared" si="17"/>
        <v>1339</v>
      </c>
      <c r="X160" s="8">
        <f t="shared" si="18"/>
        <v>142863100</v>
      </c>
      <c r="Y160" s="7">
        <f t="shared" si="19"/>
        <v>101051.23226288275</v>
      </c>
      <c r="Z160" s="9">
        <f t="shared" si="20"/>
        <v>0.047156857482745666</v>
      </c>
      <c r="AA160" s="7">
        <v>100837.93876026885</v>
      </c>
      <c r="AB160" s="20">
        <f t="shared" si="21"/>
        <v>0.002115210854527521</v>
      </c>
      <c r="AC160" s="10">
        <v>100543.99701715139</v>
      </c>
      <c r="AD160" s="11">
        <f t="shared" si="22"/>
        <v>0.005044908306607714</v>
      </c>
      <c r="AE160" s="10">
        <v>100222.18073188947</v>
      </c>
      <c r="AF160" s="11">
        <v>0.0032110285658503482</v>
      </c>
      <c r="AG160" s="10">
        <v>99873.70786516854</v>
      </c>
      <c r="AH160" s="12">
        <v>0.006711367449056205</v>
      </c>
      <c r="AI160" s="10">
        <v>99492.3595505618</v>
      </c>
      <c r="AJ160" s="17">
        <f t="shared" si="23"/>
        <v>101051.23226288275</v>
      </c>
    </row>
    <row r="161" spans="1:36" ht="12.75">
      <c r="A161" s="18" t="s">
        <v>348</v>
      </c>
      <c r="B161" s="18" t="s">
        <v>349</v>
      </c>
      <c r="C161" t="s">
        <v>297</v>
      </c>
      <c r="D161" s="7">
        <v>315</v>
      </c>
      <c r="E161" s="7">
        <v>16358300</v>
      </c>
      <c r="F161" s="7">
        <v>10998</v>
      </c>
      <c r="G161" s="7">
        <v>991423700</v>
      </c>
      <c r="H161" s="7"/>
      <c r="I161" s="7"/>
      <c r="J161" s="7"/>
      <c r="K161" s="7"/>
      <c r="L161" s="7">
        <v>879</v>
      </c>
      <c r="M161" s="7">
        <v>591434300</v>
      </c>
      <c r="N161" s="7">
        <v>775</v>
      </c>
      <c r="O161" s="7">
        <v>442168000</v>
      </c>
      <c r="P161" s="7">
        <v>56</v>
      </c>
      <c r="Q161" s="7">
        <v>126968400</v>
      </c>
      <c r="R161" s="7">
        <v>48</v>
      </c>
      <c r="S161" s="7">
        <v>22297900</v>
      </c>
      <c r="T161" s="8">
        <v>12192</v>
      </c>
      <c r="U161" s="8">
        <v>1599216300</v>
      </c>
      <c r="V161" s="9">
        <f t="shared" si="16"/>
        <v>0.6199434685601941</v>
      </c>
      <c r="W161" s="8">
        <f t="shared" si="17"/>
        <v>10998</v>
      </c>
      <c r="X161" s="8">
        <f t="shared" si="18"/>
        <v>1013721600</v>
      </c>
      <c r="Y161" s="7">
        <f t="shared" si="19"/>
        <v>90145.81742134933</v>
      </c>
      <c r="Z161" s="9">
        <f t="shared" si="20"/>
        <v>0.013943016963996678</v>
      </c>
      <c r="AA161" s="7">
        <v>89997.70700636943</v>
      </c>
      <c r="AB161" s="20">
        <f t="shared" si="21"/>
        <v>0.0016457132065534113</v>
      </c>
      <c r="AC161" s="10">
        <v>89851.93989071039</v>
      </c>
      <c r="AD161" s="11">
        <f t="shared" si="22"/>
        <v>0.0032706865427323604</v>
      </c>
      <c r="AE161" s="10">
        <v>89669.28896991797</v>
      </c>
      <c r="AF161" s="11">
        <v>0.0020369395463111107</v>
      </c>
      <c r="AG161" s="10">
        <v>89502.88242269451</v>
      </c>
      <c r="AH161" s="12">
        <v>0.003899957840099321</v>
      </c>
      <c r="AI161" s="10">
        <v>89405.05520576696</v>
      </c>
      <c r="AJ161" s="17">
        <f t="shared" si="23"/>
        <v>90145.81742134933</v>
      </c>
    </row>
    <row r="162" spans="1:36" ht="12.75">
      <c r="A162" s="18" t="s">
        <v>350</v>
      </c>
      <c r="B162" s="18" t="s">
        <v>351</v>
      </c>
      <c r="C162" t="s">
        <v>297</v>
      </c>
      <c r="D162" s="7">
        <v>265</v>
      </c>
      <c r="E162" s="7">
        <v>8097400</v>
      </c>
      <c r="F162" s="7">
        <v>3019</v>
      </c>
      <c r="G162" s="7">
        <v>245331300</v>
      </c>
      <c r="H162" s="7">
        <v>6</v>
      </c>
      <c r="I162" s="7">
        <v>922700</v>
      </c>
      <c r="J162" s="7">
        <v>12</v>
      </c>
      <c r="K162" s="7">
        <v>37800</v>
      </c>
      <c r="L162" s="7">
        <v>56</v>
      </c>
      <c r="M162" s="7">
        <v>21812800</v>
      </c>
      <c r="N162" s="7">
        <v>48</v>
      </c>
      <c r="O162" s="7">
        <v>7829200</v>
      </c>
      <c r="P162" s="7">
        <v>2</v>
      </c>
      <c r="Q162" s="7">
        <v>694700</v>
      </c>
      <c r="R162" s="7">
        <v>6</v>
      </c>
      <c r="S162" s="7">
        <v>13288900</v>
      </c>
      <c r="T162" s="8">
        <v>3358</v>
      </c>
      <c r="U162" s="8">
        <v>276202000</v>
      </c>
      <c r="V162" s="9">
        <f t="shared" si="16"/>
        <v>0.8915721102671234</v>
      </c>
      <c r="W162" s="8">
        <f t="shared" si="17"/>
        <v>3025</v>
      </c>
      <c r="X162" s="8">
        <f t="shared" si="18"/>
        <v>259542900</v>
      </c>
      <c r="Y162" s="7">
        <f t="shared" si="19"/>
        <v>81406.28099173553</v>
      </c>
      <c r="Z162" s="9">
        <f t="shared" si="20"/>
        <v>0.04811297528620358</v>
      </c>
      <c r="AA162" s="7">
        <v>81270.53571428571</v>
      </c>
      <c r="AB162" s="20">
        <f t="shared" si="21"/>
        <v>0.0016702889461323199</v>
      </c>
      <c r="AC162" s="10">
        <v>81325.0992063492</v>
      </c>
      <c r="AD162" s="11">
        <f t="shared" si="22"/>
        <v>0.0009982377664286227</v>
      </c>
      <c r="AE162" s="10">
        <v>81061.61482461946</v>
      </c>
      <c r="AF162" s="11">
        <v>0.003250421081541461</v>
      </c>
      <c r="AG162" s="10">
        <v>80642.55813953489</v>
      </c>
      <c r="AH162" s="12">
        <v>0.00846378243152112</v>
      </c>
      <c r="AI162" s="10">
        <v>80283.95144976399</v>
      </c>
      <c r="AJ162" s="17">
        <f t="shared" si="23"/>
        <v>81262.43789334217</v>
      </c>
    </row>
    <row r="163" spans="1:36" ht="12.75">
      <c r="A163" s="18" t="s">
        <v>352</v>
      </c>
      <c r="B163" s="18" t="s">
        <v>353</v>
      </c>
      <c r="C163" t="s">
        <v>297</v>
      </c>
      <c r="D163" s="7">
        <v>6</v>
      </c>
      <c r="E163" s="7">
        <v>4326700</v>
      </c>
      <c r="F163" s="7">
        <v>23</v>
      </c>
      <c r="G163" s="7">
        <v>9400400</v>
      </c>
      <c r="H163" s="7"/>
      <c r="I163" s="7"/>
      <c r="J163" s="7"/>
      <c r="K163" s="7"/>
      <c r="L163" s="7">
        <v>16</v>
      </c>
      <c r="M163" s="7">
        <v>25085700</v>
      </c>
      <c r="N163" s="7">
        <v>16</v>
      </c>
      <c r="O163" s="7">
        <v>25085700</v>
      </c>
      <c r="P163" s="7"/>
      <c r="Q163" s="7"/>
      <c r="R163" s="7"/>
      <c r="S163" s="7"/>
      <c r="T163" s="8">
        <v>45</v>
      </c>
      <c r="U163" s="8">
        <v>38812800</v>
      </c>
      <c r="V163" s="9">
        <f t="shared" si="16"/>
        <v>0.24219844999587764</v>
      </c>
      <c r="W163" s="8">
        <f t="shared" si="17"/>
        <v>23</v>
      </c>
      <c r="X163" s="8">
        <f t="shared" si="18"/>
        <v>9400400</v>
      </c>
      <c r="Y163" s="7">
        <f t="shared" si="19"/>
        <v>408713.04347826086</v>
      </c>
      <c r="Z163" s="9">
        <f t="shared" si="20"/>
        <v>0</v>
      </c>
      <c r="AA163" s="7">
        <v>406104.347826087</v>
      </c>
      <c r="AB163" s="20">
        <f t="shared" si="21"/>
        <v>0.0064237077641213945</v>
      </c>
      <c r="AC163" s="10">
        <v>359134.7826086957</v>
      </c>
      <c r="AD163" s="11">
        <f t="shared" si="22"/>
        <v>0.13804917616009482</v>
      </c>
      <c r="AE163" s="10">
        <v>357395.652173913</v>
      </c>
      <c r="AF163" s="11">
        <v>0.004866120850111433</v>
      </c>
      <c r="AG163" s="10">
        <v>231421.73913043478</v>
      </c>
      <c r="AH163" s="12">
        <v>0.5518627764104684</v>
      </c>
      <c r="AI163" s="10">
        <v>231421.73913043478</v>
      </c>
      <c r="AJ163" s="17">
        <f t="shared" si="23"/>
        <v>408713.04347826086</v>
      </c>
    </row>
    <row r="164" spans="1:36" ht="12.75">
      <c r="A164" s="18" t="s">
        <v>354</v>
      </c>
      <c r="B164" s="18" t="s">
        <v>355</v>
      </c>
      <c r="C164" t="s">
        <v>297</v>
      </c>
      <c r="D164" s="7">
        <v>88</v>
      </c>
      <c r="E164" s="7">
        <v>2979200</v>
      </c>
      <c r="F164" s="7">
        <v>2599</v>
      </c>
      <c r="G164" s="7">
        <v>257477700</v>
      </c>
      <c r="H164" s="7"/>
      <c r="I164" s="7"/>
      <c r="J164" s="7"/>
      <c r="K164" s="7"/>
      <c r="L164" s="7">
        <v>185</v>
      </c>
      <c r="M164" s="7">
        <v>75736900</v>
      </c>
      <c r="N164" s="7">
        <v>151</v>
      </c>
      <c r="O164" s="7">
        <v>45139100</v>
      </c>
      <c r="P164" s="7">
        <v>13</v>
      </c>
      <c r="Q164" s="7">
        <v>12300100</v>
      </c>
      <c r="R164" s="7">
        <v>21</v>
      </c>
      <c r="S164" s="7">
        <v>18297700</v>
      </c>
      <c r="T164" s="8">
        <v>2872</v>
      </c>
      <c r="U164" s="8">
        <v>336193800</v>
      </c>
      <c r="V164" s="9">
        <f t="shared" si="16"/>
        <v>0.7658609409215756</v>
      </c>
      <c r="W164" s="8">
        <f t="shared" si="17"/>
        <v>2599</v>
      </c>
      <c r="X164" s="8">
        <f t="shared" si="18"/>
        <v>275775400</v>
      </c>
      <c r="Y164" s="7">
        <f t="shared" si="19"/>
        <v>99067.98768757214</v>
      </c>
      <c r="Z164" s="9">
        <f t="shared" si="20"/>
        <v>0.0544260483090408</v>
      </c>
      <c r="AA164" s="7">
        <v>98951.40438630243</v>
      </c>
      <c r="AB164" s="20">
        <f t="shared" si="21"/>
        <v>0.0011781874344559534</v>
      </c>
      <c r="AC164" s="10">
        <v>98675.57959814528</v>
      </c>
      <c r="AD164" s="11">
        <f t="shared" si="22"/>
        <v>0.003976749779681367</v>
      </c>
      <c r="AE164" s="10">
        <v>98522.55319148937</v>
      </c>
      <c r="AF164" s="11">
        <v>0.001553211946898026</v>
      </c>
      <c r="AG164" s="10">
        <v>98370.62475746992</v>
      </c>
      <c r="AH164" s="12">
        <v>0.0031000600171770584</v>
      </c>
      <c r="AI164" s="10">
        <v>97853.73776908024</v>
      </c>
      <c r="AJ164" s="17">
        <f t="shared" si="23"/>
        <v>99067.98768757214</v>
      </c>
    </row>
    <row r="165" spans="1:36" ht="12.75">
      <c r="A165" s="18" t="s">
        <v>356</v>
      </c>
      <c r="B165" s="18" t="s">
        <v>357</v>
      </c>
      <c r="C165" t="s">
        <v>297</v>
      </c>
      <c r="D165" s="7">
        <v>130</v>
      </c>
      <c r="E165" s="7">
        <v>11899200</v>
      </c>
      <c r="F165" s="7">
        <v>1682</v>
      </c>
      <c r="G165" s="7">
        <v>268224800</v>
      </c>
      <c r="H165" s="7"/>
      <c r="I165" s="7"/>
      <c r="J165" s="7"/>
      <c r="K165" s="7"/>
      <c r="L165" s="7">
        <v>159</v>
      </c>
      <c r="M165" s="7">
        <v>65477500</v>
      </c>
      <c r="N165" s="7">
        <v>125</v>
      </c>
      <c r="O165" s="7">
        <v>39040800</v>
      </c>
      <c r="P165" s="7">
        <v>27</v>
      </c>
      <c r="Q165" s="7">
        <v>14238200</v>
      </c>
      <c r="R165" s="7">
        <v>7</v>
      </c>
      <c r="S165" s="7">
        <v>12198500</v>
      </c>
      <c r="T165" s="8">
        <v>1971</v>
      </c>
      <c r="U165" s="8">
        <v>345601500</v>
      </c>
      <c r="V165" s="9">
        <f t="shared" si="16"/>
        <v>0.7761100573926907</v>
      </c>
      <c r="W165" s="8">
        <f t="shared" si="17"/>
        <v>1682</v>
      </c>
      <c r="X165" s="8">
        <f t="shared" si="18"/>
        <v>280423300</v>
      </c>
      <c r="Y165" s="7">
        <f t="shared" si="19"/>
        <v>159467.7764565993</v>
      </c>
      <c r="Z165" s="9">
        <f t="shared" si="20"/>
        <v>0.035296432451826745</v>
      </c>
      <c r="AA165" s="7">
        <v>87809.25266903914</v>
      </c>
      <c r="AB165" s="20">
        <f t="shared" si="21"/>
        <v>0.8160703070512112</v>
      </c>
      <c r="AC165" s="10">
        <v>87558.13539192399</v>
      </c>
      <c r="AD165" s="11">
        <f t="shared" si="22"/>
        <v>0.8212788079919294</v>
      </c>
      <c r="AE165" s="10">
        <v>87167.39904988123</v>
      </c>
      <c r="AF165" s="11">
        <v>0.004482597235913393</v>
      </c>
      <c r="AG165" s="10">
        <v>86969.04337492572</v>
      </c>
      <c r="AH165" s="12">
        <v>0.006773582807605237</v>
      </c>
      <c r="AI165" s="10">
        <v>86757.90725326992</v>
      </c>
      <c r="AJ165" s="17">
        <f t="shared" si="23"/>
        <v>159467.7764565993</v>
      </c>
    </row>
    <row r="166" spans="1:36" ht="12.75">
      <c r="A166" s="18" t="s">
        <v>358</v>
      </c>
      <c r="B166" s="18" t="s">
        <v>359</v>
      </c>
      <c r="C166" t="s">
        <v>297</v>
      </c>
      <c r="D166" s="7">
        <v>33</v>
      </c>
      <c r="E166" s="7">
        <v>1270400</v>
      </c>
      <c r="F166" s="7">
        <v>2119</v>
      </c>
      <c r="G166" s="7">
        <v>223821900</v>
      </c>
      <c r="H166" s="7"/>
      <c r="I166" s="7"/>
      <c r="J166" s="7"/>
      <c r="K166" s="7"/>
      <c r="L166" s="7">
        <v>118</v>
      </c>
      <c r="M166" s="7">
        <v>61288400</v>
      </c>
      <c r="N166" s="7">
        <v>107</v>
      </c>
      <c r="O166" s="7">
        <v>49569200</v>
      </c>
      <c r="P166" s="7"/>
      <c r="Q166" s="7"/>
      <c r="R166" s="7">
        <v>11</v>
      </c>
      <c r="S166" s="7">
        <v>11719200</v>
      </c>
      <c r="T166" s="8">
        <v>2270</v>
      </c>
      <c r="U166" s="8">
        <v>286380700</v>
      </c>
      <c r="V166" s="9">
        <f t="shared" si="16"/>
        <v>0.7815537150373612</v>
      </c>
      <c r="W166" s="8">
        <f t="shared" si="17"/>
        <v>2119</v>
      </c>
      <c r="X166" s="8">
        <f t="shared" si="18"/>
        <v>235541100</v>
      </c>
      <c r="Y166" s="7">
        <f t="shared" si="19"/>
        <v>105626.19159981124</v>
      </c>
      <c r="Z166" s="9">
        <f t="shared" si="20"/>
        <v>0.04092175205940903</v>
      </c>
      <c r="AA166" s="7">
        <v>105389.09348441927</v>
      </c>
      <c r="AB166" s="20">
        <f t="shared" si="21"/>
        <v>0.002249740533416996</v>
      </c>
      <c r="AC166" s="10">
        <v>105144.63356973995</v>
      </c>
      <c r="AD166" s="11">
        <f t="shared" si="22"/>
        <v>0.004579958232027923</v>
      </c>
      <c r="AE166" s="10">
        <v>104982.60047281324</v>
      </c>
      <c r="AF166" s="11">
        <v>0.0015434281128201776</v>
      </c>
      <c r="AG166" s="10">
        <v>104792.70833333333</v>
      </c>
      <c r="AH166" s="12">
        <v>0.003358298893155683</v>
      </c>
      <c r="AI166" s="10">
        <v>104631.94510175106</v>
      </c>
      <c r="AJ166" s="17">
        <f t="shared" si="23"/>
        <v>105626.19159981124</v>
      </c>
    </row>
    <row r="167" spans="1:36" ht="12.75">
      <c r="A167" s="18" t="s">
        <v>360</v>
      </c>
      <c r="B167" s="18" t="s">
        <v>361</v>
      </c>
      <c r="C167" t="s">
        <v>297</v>
      </c>
      <c r="D167" s="7"/>
      <c r="E167" s="7"/>
      <c r="F167" s="7">
        <v>3</v>
      </c>
      <c r="G167" s="7">
        <v>4550000</v>
      </c>
      <c r="H167" s="7"/>
      <c r="I167" s="7"/>
      <c r="J167" s="7"/>
      <c r="K167" s="7"/>
      <c r="L167" s="7">
        <v>2</v>
      </c>
      <c r="M167" s="7">
        <v>12005200</v>
      </c>
      <c r="N167" s="7">
        <v>2</v>
      </c>
      <c r="O167" s="7">
        <v>12005200</v>
      </c>
      <c r="P167" s="7"/>
      <c r="Q167" s="7"/>
      <c r="R167" s="7"/>
      <c r="S167" s="7"/>
      <c r="T167" s="8">
        <v>5</v>
      </c>
      <c r="U167" s="8">
        <v>16555200</v>
      </c>
      <c r="V167" s="9">
        <f t="shared" si="16"/>
        <v>0.2748381173286943</v>
      </c>
      <c r="W167" s="8">
        <f t="shared" si="17"/>
        <v>3</v>
      </c>
      <c r="X167" s="8">
        <f t="shared" si="18"/>
        <v>4550000</v>
      </c>
      <c r="Y167" s="7">
        <f t="shared" si="19"/>
        <v>1516666.6666666667</v>
      </c>
      <c r="Z167" s="9">
        <f t="shared" si="20"/>
        <v>0</v>
      </c>
      <c r="AA167" s="7">
        <v>1516666.6666666667</v>
      </c>
      <c r="AB167" s="20">
        <f t="shared" si="21"/>
        <v>0</v>
      </c>
      <c r="AC167" s="10">
        <v>1516666.6666666667</v>
      </c>
      <c r="AD167" s="11">
        <f t="shared" si="22"/>
        <v>0</v>
      </c>
      <c r="AE167" s="10">
        <v>1516666.6666666667</v>
      </c>
      <c r="AF167" s="11">
        <v>0</v>
      </c>
      <c r="AG167" s="10">
        <v>1516666.6666666667</v>
      </c>
      <c r="AH167" s="12">
        <v>0</v>
      </c>
      <c r="AI167" s="10">
        <v>461933.3333333333</v>
      </c>
      <c r="AJ167" s="17">
        <f t="shared" si="23"/>
        <v>1516666.6666666667</v>
      </c>
    </row>
    <row r="168" spans="1:36" ht="12.75">
      <c r="A168" s="18" t="s">
        <v>362</v>
      </c>
      <c r="B168" s="18" t="s">
        <v>363</v>
      </c>
      <c r="C168" t="s">
        <v>297</v>
      </c>
      <c r="D168" s="7">
        <v>408</v>
      </c>
      <c r="E168" s="7">
        <v>73054253</v>
      </c>
      <c r="F168" s="7">
        <v>8599</v>
      </c>
      <c r="G168" s="7">
        <v>2928432441</v>
      </c>
      <c r="H168" s="7">
        <v>7</v>
      </c>
      <c r="I168" s="7">
        <v>2336600</v>
      </c>
      <c r="J168" s="7">
        <v>12</v>
      </c>
      <c r="K168" s="7">
        <v>78500</v>
      </c>
      <c r="L168" s="7">
        <v>539</v>
      </c>
      <c r="M168" s="7">
        <v>885095802</v>
      </c>
      <c r="N168" s="7">
        <v>496</v>
      </c>
      <c r="O168" s="7">
        <v>721567602</v>
      </c>
      <c r="P168" s="7">
        <v>26</v>
      </c>
      <c r="Q168" s="7">
        <v>31295800</v>
      </c>
      <c r="R168" s="7">
        <v>17</v>
      </c>
      <c r="S168" s="7">
        <v>132232400</v>
      </c>
      <c r="T168" s="8">
        <v>9565</v>
      </c>
      <c r="U168" s="8">
        <v>3888997596</v>
      </c>
      <c r="V168" s="9">
        <f t="shared" si="16"/>
        <v>0.7536052591069794</v>
      </c>
      <c r="W168" s="8">
        <f t="shared" si="17"/>
        <v>8606</v>
      </c>
      <c r="X168" s="8">
        <f t="shared" si="18"/>
        <v>3063001441</v>
      </c>
      <c r="Y168" s="7">
        <f t="shared" si="19"/>
        <v>340549.50511271204</v>
      </c>
      <c r="Z168" s="9">
        <f t="shared" si="20"/>
        <v>0.034001666685525</v>
      </c>
      <c r="AA168" s="7">
        <v>340628.10766721045</v>
      </c>
      <c r="AB168" s="20">
        <f t="shared" si="21"/>
        <v>-0.00023075768772202652</v>
      </c>
      <c r="AC168" s="10">
        <v>340742.50470809796</v>
      </c>
      <c r="AD168" s="11">
        <f t="shared" si="22"/>
        <v>-0.0005664089238037791</v>
      </c>
      <c r="AE168" s="10">
        <v>342412.449704142</v>
      </c>
      <c r="AF168" s="11">
        <v>-0.0048769984779669625</v>
      </c>
      <c r="AG168" s="10">
        <v>133438.97526245928</v>
      </c>
      <c r="AH168" s="12">
        <v>1.5535455742064581</v>
      </c>
      <c r="AI168" s="10">
        <v>132101.83227383863</v>
      </c>
      <c r="AJ168" s="17">
        <f t="shared" si="23"/>
        <v>340554.99953482964</v>
      </c>
    </row>
    <row r="169" spans="1:36" ht="12.75">
      <c r="A169" s="18" t="s">
        <v>364</v>
      </c>
      <c r="B169" s="18" t="s">
        <v>365</v>
      </c>
      <c r="C169" t="s">
        <v>297</v>
      </c>
      <c r="D169" s="7">
        <v>493</v>
      </c>
      <c r="E169" s="7">
        <v>10902800</v>
      </c>
      <c r="F169" s="7">
        <v>3553</v>
      </c>
      <c r="G169" s="7">
        <v>408423200</v>
      </c>
      <c r="H169" s="7">
        <v>84</v>
      </c>
      <c r="I169" s="7">
        <v>12074400</v>
      </c>
      <c r="J169" s="7">
        <v>209</v>
      </c>
      <c r="K169" s="7">
        <v>1577600</v>
      </c>
      <c r="L169" s="7">
        <v>133</v>
      </c>
      <c r="M169" s="7">
        <v>38526800</v>
      </c>
      <c r="N169" s="7">
        <v>123</v>
      </c>
      <c r="O169" s="7">
        <v>34906500</v>
      </c>
      <c r="P169" s="7">
        <v>5</v>
      </c>
      <c r="Q169" s="7">
        <v>1225400</v>
      </c>
      <c r="R169" s="7">
        <v>5</v>
      </c>
      <c r="S169" s="7">
        <v>2394900</v>
      </c>
      <c r="T169" s="8">
        <v>4472</v>
      </c>
      <c r="U169" s="8">
        <v>471504800</v>
      </c>
      <c r="V169" s="9">
        <f t="shared" si="16"/>
        <v>0.8918204014041851</v>
      </c>
      <c r="W169" s="8">
        <f t="shared" si="17"/>
        <v>3637</v>
      </c>
      <c r="X169" s="8">
        <f t="shared" si="18"/>
        <v>422892500</v>
      </c>
      <c r="Y169" s="7">
        <f t="shared" si="19"/>
        <v>115616.60709375859</v>
      </c>
      <c r="Z169" s="9">
        <f t="shared" si="20"/>
        <v>0.00507926960658725</v>
      </c>
      <c r="AA169" s="7">
        <v>115180.34777808446</v>
      </c>
      <c r="AB169" s="20">
        <f t="shared" si="21"/>
        <v>0.003787619364673795</v>
      </c>
      <c r="AC169" s="10">
        <v>114432.557495151</v>
      </c>
      <c r="AD169" s="11">
        <f t="shared" si="22"/>
        <v>0.01034713917547248</v>
      </c>
      <c r="AE169" s="10">
        <v>113730.70053028189</v>
      </c>
      <c r="AF169" s="11">
        <v>0.006171218163579701</v>
      </c>
      <c r="AG169" s="10">
        <v>113414.19770372445</v>
      </c>
      <c r="AH169" s="12">
        <v>0.008979120886494737</v>
      </c>
      <c r="AI169" s="10">
        <v>112923.37186354666</v>
      </c>
      <c r="AJ169" s="17">
        <f t="shared" si="23"/>
        <v>114951.64649591895</v>
      </c>
    </row>
    <row r="170" spans="1:36" ht="12.75">
      <c r="A170" s="18" t="s">
        <v>366</v>
      </c>
      <c r="B170" s="18" t="s">
        <v>367</v>
      </c>
      <c r="C170" t="s">
        <v>297</v>
      </c>
      <c r="D170" s="7">
        <v>1710</v>
      </c>
      <c r="E170" s="7">
        <v>33910400</v>
      </c>
      <c r="F170" s="7">
        <v>12719</v>
      </c>
      <c r="G170" s="7">
        <v>1351170300</v>
      </c>
      <c r="H170" s="7">
        <v>207</v>
      </c>
      <c r="I170" s="7">
        <v>21962820</v>
      </c>
      <c r="J170" s="7">
        <v>478</v>
      </c>
      <c r="K170" s="7">
        <v>4092900</v>
      </c>
      <c r="L170" s="7">
        <v>360</v>
      </c>
      <c r="M170" s="7">
        <v>140829050</v>
      </c>
      <c r="N170" s="7">
        <v>318</v>
      </c>
      <c r="O170" s="7">
        <v>94694450</v>
      </c>
      <c r="P170" s="7">
        <v>15</v>
      </c>
      <c r="Q170" s="7">
        <v>18273900</v>
      </c>
      <c r="R170" s="7">
        <v>27</v>
      </c>
      <c r="S170" s="7">
        <v>27860700</v>
      </c>
      <c r="T170" s="8">
        <v>15474</v>
      </c>
      <c r="U170" s="8">
        <v>1551965470</v>
      </c>
      <c r="V170" s="9">
        <f t="shared" si="16"/>
        <v>0.8847704066508645</v>
      </c>
      <c r="W170" s="8">
        <f t="shared" si="17"/>
        <v>12926</v>
      </c>
      <c r="X170" s="8">
        <f t="shared" si="18"/>
        <v>1400993820</v>
      </c>
      <c r="Y170" s="7">
        <f t="shared" si="19"/>
        <v>106230.3202846975</v>
      </c>
      <c r="Z170" s="9">
        <f t="shared" si="20"/>
        <v>0.01795188136498939</v>
      </c>
      <c r="AA170" s="7">
        <v>105660.51346274265</v>
      </c>
      <c r="AB170" s="20">
        <f t="shared" si="21"/>
        <v>0.005392807618295177</v>
      </c>
      <c r="AC170" s="10">
        <v>104227.494212501</v>
      </c>
      <c r="AD170" s="11">
        <f t="shared" si="22"/>
        <v>0.019215909269708675</v>
      </c>
      <c r="AE170" s="10">
        <v>101408.87348353553</v>
      </c>
      <c r="AF170" s="11">
        <v>0.02779461631060416</v>
      </c>
      <c r="AG170" s="10">
        <v>98265.3317166118</v>
      </c>
      <c r="AH170" s="12">
        <v>0.06067411966901532</v>
      </c>
      <c r="AI170" s="10">
        <v>96286.05329041487</v>
      </c>
      <c r="AJ170" s="17">
        <f t="shared" si="23"/>
        <v>106232.43179495243</v>
      </c>
    </row>
    <row r="171" spans="1:36" ht="12.75">
      <c r="A171" s="18" t="s">
        <v>368</v>
      </c>
      <c r="B171" s="18" t="s">
        <v>369</v>
      </c>
      <c r="C171" t="s">
        <v>297</v>
      </c>
      <c r="D171" s="7">
        <v>18</v>
      </c>
      <c r="E171" s="7">
        <v>298800</v>
      </c>
      <c r="F171" s="7">
        <v>876</v>
      </c>
      <c r="G171" s="7">
        <v>45579400</v>
      </c>
      <c r="H171" s="7"/>
      <c r="I171" s="7"/>
      <c r="J171" s="7"/>
      <c r="K171" s="7"/>
      <c r="L171" s="7">
        <v>37</v>
      </c>
      <c r="M171" s="7">
        <v>4478450</v>
      </c>
      <c r="N171" s="7">
        <v>30</v>
      </c>
      <c r="O171" s="7">
        <v>3747550</v>
      </c>
      <c r="P171" s="7"/>
      <c r="Q171" s="7"/>
      <c r="R171" s="7">
        <v>7</v>
      </c>
      <c r="S171" s="7">
        <v>730900</v>
      </c>
      <c r="T171" s="8">
        <v>931</v>
      </c>
      <c r="U171" s="8">
        <v>50356650</v>
      </c>
      <c r="V171" s="9">
        <f t="shared" si="16"/>
        <v>0.9051316956151769</v>
      </c>
      <c r="W171" s="8">
        <f t="shared" si="17"/>
        <v>876</v>
      </c>
      <c r="X171" s="8">
        <f t="shared" si="18"/>
        <v>46310300</v>
      </c>
      <c r="Y171" s="7">
        <f t="shared" si="19"/>
        <v>52031.27853881279</v>
      </c>
      <c r="Z171" s="9">
        <f t="shared" si="20"/>
        <v>0.014514468297632983</v>
      </c>
      <c r="AA171" s="7">
        <v>52031.27853881279</v>
      </c>
      <c r="AB171" s="20">
        <f t="shared" si="21"/>
        <v>0</v>
      </c>
      <c r="AC171" s="10">
        <v>52036.5296803653</v>
      </c>
      <c r="AD171" s="11">
        <f t="shared" si="22"/>
        <v>-0.00010091260091253068</v>
      </c>
      <c r="AE171" s="10">
        <v>52005.26315789474</v>
      </c>
      <c r="AF171" s="11">
        <v>0.0006012184262124943</v>
      </c>
      <c r="AG171" s="10">
        <v>52031.39269406393</v>
      </c>
      <c r="AH171" s="12">
        <v>9.872859509205352E-05</v>
      </c>
      <c r="AI171" s="10">
        <v>52050.51311288484</v>
      </c>
      <c r="AJ171" s="17">
        <f t="shared" si="23"/>
        <v>52031.27853881279</v>
      </c>
    </row>
    <row r="172" spans="1:36" ht="12.75">
      <c r="A172" s="18" t="s">
        <v>370</v>
      </c>
      <c r="B172" s="18" t="s">
        <v>371</v>
      </c>
      <c r="C172" t="s">
        <v>372</v>
      </c>
      <c r="D172" s="7">
        <v>201</v>
      </c>
      <c r="E172" s="7">
        <v>251121000</v>
      </c>
      <c r="F172" s="7">
        <v>5255</v>
      </c>
      <c r="G172" s="7">
        <v>8345686600</v>
      </c>
      <c r="H172" s="7"/>
      <c r="I172" s="7"/>
      <c r="J172" s="7"/>
      <c r="K172" s="7"/>
      <c r="L172" s="7">
        <v>152</v>
      </c>
      <c r="M172" s="7">
        <v>179460500</v>
      </c>
      <c r="N172" s="7">
        <v>152</v>
      </c>
      <c r="O172" s="7">
        <v>179460500</v>
      </c>
      <c r="P172" s="7"/>
      <c r="Q172" s="7"/>
      <c r="R172" s="7"/>
      <c r="S172" s="7"/>
      <c r="T172" s="8">
        <v>5608</v>
      </c>
      <c r="U172" s="8">
        <v>8776268100</v>
      </c>
      <c r="V172" s="9">
        <f t="shared" si="16"/>
        <v>0.9509379732827442</v>
      </c>
      <c r="W172" s="8">
        <f t="shared" si="17"/>
        <v>5255</v>
      </c>
      <c r="X172" s="8">
        <f t="shared" si="18"/>
        <v>8345686600</v>
      </c>
      <c r="Y172" s="7">
        <f t="shared" si="19"/>
        <v>1588142.0742150333</v>
      </c>
      <c r="Z172" s="9">
        <f t="shared" si="20"/>
        <v>0</v>
      </c>
      <c r="AA172" s="7">
        <v>1587431.5840246961</v>
      </c>
      <c r="AB172" s="20">
        <f t="shared" si="21"/>
        <v>0.00044757216467612243</v>
      </c>
      <c r="AC172" s="10">
        <v>1579169.091616417</v>
      </c>
      <c r="AD172" s="11">
        <f t="shared" si="22"/>
        <v>0.005682091073243871</v>
      </c>
      <c r="AE172" s="10">
        <v>1576843.914506234</v>
      </c>
      <c r="AF172" s="11">
        <v>0.0014745765822428585</v>
      </c>
      <c r="AG172" s="10">
        <v>1016767.4825870647</v>
      </c>
      <c r="AH172" s="12">
        <v>0.5531270606711151</v>
      </c>
      <c r="AI172" s="10">
        <v>1006125.7857857858</v>
      </c>
      <c r="AJ172" s="17">
        <f t="shared" si="23"/>
        <v>1588142.0742150333</v>
      </c>
    </row>
    <row r="173" spans="1:36" ht="12.75">
      <c r="A173" s="18" t="s">
        <v>373</v>
      </c>
      <c r="B173" s="18" t="s">
        <v>374</v>
      </c>
      <c r="C173" t="s">
        <v>372</v>
      </c>
      <c r="D173" s="7">
        <v>161</v>
      </c>
      <c r="E173" s="7">
        <v>41928800</v>
      </c>
      <c r="F173" s="7">
        <v>3350</v>
      </c>
      <c r="G173" s="7">
        <v>1722062000</v>
      </c>
      <c r="H173" s="7"/>
      <c r="I173" s="7"/>
      <c r="J173" s="7"/>
      <c r="K173" s="7"/>
      <c r="L173" s="7">
        <v>391</v>
      </c>
      <c r="M173" s="7">
        <v>474534000</v>
      </c>
      <c r="N173" s="7">
        <v>273</v>
      </c>
      <c r="O173" s="7">
        <v>352884200</v>
      </c>
      <c r="P173" s="7"/>
      <c r="Q173" s="7"/>
      <c r="R173" s="7">
        <v>118</v>
      </c>
      <c r="S173" s="7">
        <v>121649800</v>
      </c>
      <c r="T173" s="8">
        <v>3902</v>
      </c>
      <c r="U173" s="8">
        <v>2238524800</v>
      </c>
      <c r="V173" s="9">
        <f t="shared" si="16"/>
        <v>0.769284307236623</v>
      </c>
      <c r="W173" s="8">
        <f t="shared" si="17"/>
        <v>3350</v>
      </c>
      <c r="X173" s="8">
        <f t="shared" si="18"/>
        <v>1843711800</v>
      </c>
      <c r="Y173" s="7">
        <f t="shared" si="19"/>
        <v>514048.3582089552</v>
      </c>
      <c r="Z173" s="9">
        <f t="shared" si="20"/>
        <v>0.05434373566019907</v>
      </c>
      <c r="AA173" s="7">
        <v>510087.5</v>
      </c>
      <c r="AB173" s="20">
        <f t="shared" si="21"/>
        <v>0.007765056404940736</v>
      </c>
      <c r="AC173" s="10">
        <v>507347.5974614687</v>
      </c>
      <c r="AD173" s="11">
        <f t="shared" si="22"/>
        <v>0.013207435653611018</v>
      </c>
      <c r="AE173" s="10">
        <v>501862.473347548</v>
      </c>
      <c r="AF173" s="11">
        <v>0.010929536287767402</v>
      </c>
      <c r="AG173" s="10">
        <v>492119.34065934067</v>
      </c>
      <c r="AH173" s="12">
        <v>0.03094423556230335</v>
      </c>
      <c r="AI173" s="10">
        <v>485140.4884318766</v>
      </c>
      <c r="AJ173" s="17">
        <f t="shared" si="23"/>
        <v>514048.3582089552</v>
      </c>
    </row>
    <row r="174" spans="1:36" ht="12.75">
      <c r="A174" s="18" t="s">
        <v>375</v>
      </c>
      <c r="B174" s="18" t="s">
        <v>376</v>
      </c>
      <c r="C174" t="s">
        <v>372</v>
      </c>
      <c r="D174" s="7">
        <v>68</v>
      </c>
      <c r="E174" s="7">
        <v>36977500</v>
      </c>
      <c r="F174" s="7">
        <v>601</v>
      </c>
      <c r="G174" s="7">
        <v>477839200</v>
      </c>
      <c r="H174" s="7"/>
      <c r="I174" s="7"/>
      <c r="J174" s="7"/>
      <c r="K174" s="7"/>
      <c r="L174" s="7">
        <v>1</v>
      </c>
      <c r="M174" s="7">
        <v>703500</v>
      </c>
      <c r="N174" s="7">
        <v>1</v>
      </c>
      <c r="O174" s="7">
        <v>703500</v>
      </c>
      <c r="P174" s="7"/>
      <c r="Q174" s="7"/>
      <c r="R174" s="7"/>
      <c r="S174" s="7"/>
      <c r="T174" s="8">
        <v>670</v>
      </c>
      <c r="U174" s="8">
        <v>515520200</v>
      </c>
      <c r="V174" s="9">
        <f t="shared" si="16"/>
        <v>0.9269068408958563</v>
      </c>
      <c r="W174" s="8">
        <f t="shared" si="17"/>
        <v>601</v>
      </c>
      <c r="X174" s="8">
        <f t="shared" si="18"/>
        <v>477839200</v>
      </c>
      <c r="Y174" s="7">
        <f t="shared" si="19"/>
        <v>795073.544093178</v>
      </c>
      <c r="Z174" s="9">
        <f t="shared" si="20"/>
        <v>0</v>
      </c>
      <c r="AA174" s="7">
        <v>444471.6417910448</v>
      </c>
      <c r="AB174" s="20">
        <f t="shared" si="21"/>
        <v>0.7888060099612797</v>
      </c>
      <c r="AC174" s="10">
        <v>442608.040201005</v>
      </c>
      <c r="AD174" s="11">
        <f t="shared" si="22"/>
        <v>0.7963377794314471</v>
      </c>
      <c r="AE174" s="10">
        <v>441188.40336134454</v>
      </c>
      <c r="AF174" s="11">
        <v>0.0032177564705791867</v>
      </c>
      <c r="AG174" s="10">
        <v>438074.9152542373</v>
      </c>
      <c r="AH174" s="12">
        <v>0.010347830448444856</v>
      </c>
      <c r="AI174" s="10">
        <v>433453.9629005059</v>
      </c>
      <c r="AJ174" s="17">
        <f t="shared" si="23"/>
        <v>795073.544093178</v>
      </c>
    </row>
    <row r="175" spans="1:36" ht="12.75">
      <c r="A175" s="18" t="s">
        <v>377</v>
      </c>
      <c r="B175" s="18" t="s">
        <v>378</v>
      </c>
      <c r="C175" t="s">
        <v>372</v>
      </c>
      <c r="D175" s="7">
        <v>589</v>
      </c>
      <c r="E175" s="7">
        <v>63195900</v>
      </c>
      <c r="F175" s="7">
        <v>3505</v>
      </c>
      <c r="G175" s="7">
        <v>813938500</v>
      </c>
      <c r="H175" s="7">
        <v>57</v>
      </c>
      <c r="I175" s="7">
        <v>15189200</v>
      </c>
      <c r="J175" s="7">
        <v>192</v>
      </c>
      <c r="K175" s="7">
        <v>1468000</v>
      </c>
      <c r="L175" s="7">
        <v>181</v>
      </c>
      <c r="M175" s="7">
        <v>154133700</v>
      </c>
      <c r="N175" s="7">
        <v>181</v>
      </c>
      <c r="O175" s="7">
        <v>154133700</v>
      </c>
      <c r="P175" s="7"/>
      <c r="Q175" s="7"/>
      <c r="R175" s="7"/>
      <c r="S175" s="7"/>
      <c r="T175" s="8">
        <v>4524</v>
      </c>
      <c r="U175" s="8">
        <v>1047925300</v>
      </c>
      <c r="V175" s="9">
        <f t="shared" si="16"/>
        <v>0.7912087817709907</v>
      </c>
      <c r="W175" s="8">
        <f t="shared" si="17"/>
        <v>3562</v>
      </c>
      <c r="X175" s="8">
        <f t="shared" si="18"/>
        <v>829127700</v>
      </c>
      <c r="Y175" s="7">
        <f t="shared" si="19"/>
        <v>232770.26951151039</v>
      </c>
      <c r="Z175" s="9">
        <f t="shared" si="20"/>
        <v>0</v>
      </c>
      <c r="AA175" s="7">
        <v>234227.88083192805</v>
      </c>
      <c r="AB175" s="20">
        <f t="shared" si="21"/>
        <v>-0.006223047893532304</v>
      </c>
      <c r="AC175" s="10">
        <v>230645.86275063542</v>
      </c>
      <c r="AD175" s="11">
        <f t="shared" si="22"/>
        <v>0.009210686615141152</v>
      </c>
      <c r="AE175" s="10">
        <v>229599.80225988702</v>
      </c>
      <c r="AF175" s="11">
        <v>0.004556016514179567</v>
      </c>
      <c r="AG175" s="10">
        <v>116221.05877773452</v>
      </c>
      <c r="AH175" s="12">
        <v>0.9845444980133176</v>
      </c>
      <c r="AI175" s="10">
        <v>114785.83202511774</v>
      </c>
      <c r="AJ175" s="17">
        <f t="shared" si="23"/>
        <v>232222.11126961483</v>
      </c>
    </row>
    <row r="176" spans="1:36" ht="12.75">
      <c r="A176" s="18" t="s">
        <v>379</v>
      </c>
      <c r="B176" s="18" t="s">
        <v>380</v>
      </c>
      <c r="C176" t="s">
        <v>372</v>
      </c>
      <c r="D176" s="7">
        <v>840</v>
      </c>
      <c r="E176" s="7">
        <v>135540800</v>
      </c>
      <c r="F176" s="7">
        <v>13993</v>
      </c>
      <c r="G176" s="7">
        <v>4236864100</v>
      </c>
      <c r="H176" s="7">
        <v>14</v>
      </c>
      <c r="I176" s="7">
        <v>5612600</v>
      </c>
      <c r="J176" s="7">
        <v>64</v>
      </c>
      <c r="K176" s="7">
        <v>951900</v>
      </c>
      <c r="L176" s="7">
        <v>345</v>
      </c>
      <c r="M176" s="7">
        <v>323857100</v>
      </c>
      <c r="N176" s="7">
        <v>340</v>
      </c>
      <c r="O176" s="7">
        <v>309691200</v>
      </c>
      <c r="P176" s="7"/>
      <c r="Q176" s="7"/>
      <c r="R176" s="7">
        <v>5</v>
      </c>
      <c r="S176" s="7">
        <v>14165900</v>
      </c>
      <c r="T176" s="8">
        <v>15256</v>
      </c>
      <c r="U176" s="8">
        <v>4702826500</v>
      </c>
      <c r="V176" s="9">
        <f t="shared" si="16"/>
        <v>0.9021121021581383</v>
      </c>
      <c r="W176" s="8">
        <f t="shared" si="17"/>
        <v>14007</v>
      </c>
      <c r="X176" s="8">
        <f t="shared" si="18"/>
        <v>4256642600</v>
      </c>
      <c r="Y176" s="7">
        <f t="shared" si="19"/>
        <v>302882.60869565216</v>
      </c>
      <c r="Z176" s="9">
        <f t="shared" si="20"/>
        <v>0.00301220978490276</v>
      </c>
      <c r="AA176" s="7">
        <v>302231.56728156726</v>
      </c>
      <c r="AB176" s="20">
        <f t="shared" si="21"/>
        <v>0.002154114541841933</v>
      </c>
      <c r="AC176" s="10">
        <v>303279.88390425686</v>
      </c>
      <c r="AD176" s="11">
        <f t="shared" si="22"/>
        <v>-0.0013099293085001094</v>
      </c>
      <c r="AE176" s="10">
        <v>97089.58827333477</v>
      </c>
      <c r="AF176" s="11">
        <v>2.12371171098633</v>
      </c>
      <c r="AG176" s="10">
        <v>95733.63951974541</v>
      </c>
      <c r="AH176" s="12">
        <v>2.167955228963214</v>
      </c>
      <c r="AI176" s="10">
        <v>94296.41973511862</v>
      </c>
      <c r="AJ176" s="17">
        <f t="shared" si="23"/>
        <v>302784.54227113555</v>
      </c>
    </row>
    <row r="177" spans="1:36" ht="12.75">
      <c r="A177" s="18" t="s">
        <v>381</v>
      </c>
      <c r="B177" s="18" t="s">
        <v>382</v>
      </c>
      <c r="C177" t="s">
        <v>372</v>
      </c>
      <c r="D177" s="7">
        <v>3296</v>
      </c>
      <c r="E177" s="7">
        <v>210336200</v>
      </c>
      <c r="F177" s="7">
        <v>7992</v>
      </c>
      <c r="G177" s="7">
        <v>2390302800</v>
      </c>
      <c r="H177" s="7">
        <v>41</v>
      </c>
      <c r="I177" s="7">
        <v>11338900</v>
      </c>
      <c r="J177" s="7">
        <v>51</v>
      </c>
      <c r="K177" s="7">
        <v>1812600</v>
      </c>
      <c r="L177" s="7">
        <v>543</v>
      </c>
      <c r="M177" s="7">
        <v>642588000</v>
      </c>
      <c r="N177" s="7">
        <v>530</v>
      </c>
      <c r="O177" s="7">
        <v>632106200</v>
      </c>
      <c r="P177" s="7">
        <v>3</v>
      </c>
      <c r="Q177" s="7">
        <v>5362400</v>
      </c>
      <c r="R177" s="7">
        <v>10</v>
      </c>
      <c r="S177" s="7">
        <v>5119400</v>
      </c>
      <c r="T177" s="8">
        <v>11923</v>
      </c>
      <c r="U177" s="8">
        <v>3256378500</v>
      </c>
      <c r="V177" s="9">
        <f t="shared" si="16"/>
        <v>0.7375192103743469</v>
      </c>
      <c r="W177" s="8">
        <f t="shared" si="17"/>
        <v>8033</v>
      </c>
      <c r="X177" s="8">
        <f t="shared" si="18"/>
        <v>2406761100</v>
      </c>
      <c r="Y177" s="7">
        <f t="shared" si="19"/>
        <v>298971.9531930786</v>
      </c>
      <c r="Z177" s="9">
        <f t="shared" si="20"/>
        <v>0.001572114543809941</v>
      </c>
      <c r="AA177" s="7">
        <v>299589.56224696356</v>
      </c>
      <c r="AB177" s="20">
        <f t="shared" si="21"/>
        <v>-0.002061517261325221</v>
      </c>
      <c r="AC177" s="10">
        <v>299870.5708408331</v>
      </c>
      <c r="AD177" s="11">
        <f t="shared" si="22"/>
        <v>-0.0029966850205901843</v>
      </c>
      <c r="AE177" s="10">
        <v>112707.14800403516</v>
      </c>
      <c r="AF177" s="11">
        <v>1.6606171494118287</v>
      </c>
      <c r="AG177" s="10">
        <v>109937.70250368188</v>
      </c>
      <c r="AH177" s="12">
        <v>1.7276408730734598</v>
      </c>
      <c r="AI177" s="10">
        <v>105923.25404086612</v>
      </c>
      <c r="AJ177" s="17">
        <f t="shared" si="23"/>
        <v>299086.9369369369</v>
      </c>
    </row>
    <row r="178" spans="1:36" ht="12.75">
      <c r="A178" s="18" t="s">
        <v>383</v>
      </c>
      <c r="B178" s="18" t="s">
        <v>384</v>
      </c>
      <c r="C178" t="s">
        <v>372</v>
      </c>
      <c r="D178" s="7">
        <v>118</v>
      </c>
      <c r="E178" s="7">
        <v>54060600</v>
      </c>
      <c r="F178" s="7">
        <v>7365</v>
      </c>
      <c r="G178" s="7">
        <v>3083034000</v>
      </c>
      <c r="H178" s="7"/>
      <c r="I178" s="7"/>
      <c r="J178" s="7"/>
      <c r="K178" s="7"/>
      <c r="L178" s="7">
        <v>308</v>
      </c>
      <c r="M178" s="7">
        <v>411146800</v>
      </c>
      <c r="N178" s="7">
        <v>233</v>
      </c>
      <c r="O178" s="7">
        <v>351901300</v>
      </c>
      <c r="P178" s="7"/>
      <c r="Q178" s="7"/>
      <c r="R178" s="7">
        <v>75</v>
      </c>
      <c r="S178" s="7">
        <v>59245500</v>
      </c>
      <c r="T178" s="8">
        <v>7791</v>
      </c>
      <c r="U178" s="8">
        <v>3548241400</v>
      </c>
      <c r="V178" s="9">
        <f t="shared" si="16"/>
        <v>0.8688907130163128</v>
      </c>
      <c r="W178" s="8">
        <f t="shared" si="17"/>
        <v>7365</v>
      </c>
      <c r="X178" s="8">
        <f t="shared" si="18"/>
        <v>3142279500</v>
      </c>
      <c r="Y178" s="7">
        <f t="shared" si="19"/>
        <v>418606.1099796334</v>
      </c>
      <c r="Z178" s="9">
        <f t="shared" si="20"/>
        <v>0.016697144675669472</v>
      </c>
      <c r="AA178" s="7">
        <v>419648.1793103448</v>
      </c>
      <c r="AB178" s="20">
        <f t="shared" si="21"/>
        <v>-0.002483197549966578</v>
      </c>
      <c r="AC178" s="10">
        <v>417643.92045454547</v>
      </c>
      <c r="AD178" s="11">
        <f t="shared" si="22"/>
        <v>0.0023038513862257133</v>
      </c>
      <c r="AE178" s="10">
        <v>417324.1070047936</v>
      </c>
      <c r="AF178" s="11">
        <v>0.0007663430997246542</v>
      </c>
      <c r="AG178" s="10">
        <v>105930.8058427704</v>
      </c>
      <c r="AH178" s="12">
        <v>2.9426106233387914</v>
      </c>
      <c r="AI178" s="10">
        <v>101061.34557654953</v>
      </c>
      <c r="AJ178" s="17">
        <f t="shared" si="23"/>
        <v>418606.1099796334</v>
      </c>
    </row>
    <row r="179" spans="1:36" ht="12.75">
      <c r="A179" s="18" t="s">
        <v>385</v>
      </c>
      <c r="B179" s="18" t="s">
        <v>386</v>
      </c>
      <c r="C179" t="s">
        <v>372</v>
      </c>
      <c r="D179" s="7">
        <v>747</v>
      </c>
      <c r="E179" s="7">
        <v>203206600</v>
      </c>
      <c r="F179" s="7">
        <v>17616</v>
      </c>
      <c r="G179" s="7">
        <v>12005892900</v>
      </c>
      <c r="H179" s="7"/>
      <c r="I179" s="7"/>
      <c r="J179" s="7"/>
      <c r="K179" s="7"/>
      <c r="L179" s="7">
        <v>653</v>
      </c>
      <c r="M179" s="7">
        <v>606003047</v>
      </c>
      <c r="N179" s="7">
        <v>597</v>
      </c>
      <c r="O179" s="7">
        <v>551146947</v>
      </c>
      <c r="P179" s="7">
        <v>2</v>
      </c>
      <c r="Q179" s="7">
        <v>733300</v>
      </c>
      <c r="R179" s="7">
        <v>54</v>
      </c>
      <c r="S179" s="7">
        <v>54122800</v>
      </c>
      <c r="T179" s="8">
        <v>19016</v>
      </c>
      <c r="U179" s="8">
        <v>12815102547</v>
      </c>
      <c r="V179" s="9">
        <f t="shared" si="16"/>
        <v>0.9368550002598742</v>
      </c>
      <c r="W179" s="8">
        <f t="shared" si="17"/>
        <v>17616</v>
      </c>
      <c r="X179" s="8">
        <f t="shared" si="18"/>
        <v>12060015700</v>
      </c>
      <c r="Y179" s="7">
        <f t="shared" si="19"/>
        <v>681533.4298365123</v>
      </c>
      <c r="Z179" s="9">
        <f t="shared" si="20"/>
        <v>0.004223360663834101</v>
      </c>
      <c r="AA179" s="7">
        <v>678967.0494800594</v>
      </c>
      <c r="AB179" s="20">
        <f t="shared" si="21"/>
        <v>0.003779830491653727</v>
      </c>
      <c r="AC179" s="10">
        <v>444881.24458311667</v>
      </c>
      <c r="AD179" s="11">
        <f t="shared" si="22"/>
        <v>0.5319446214801761</v>
      </c>
      <c r="AE179" s="10">
        <v>439855.98501516326</v>
      </c>
      <c r="AF179" s="11">
        <v>0.01142478388188847</v>
      </c>
      <c r="AG179" s="10">
        <v>437535.24350054923</v>
      </c>
      <c r="AH179" s="12">
        <v>0.016789507112147</v>
      </c>
      <c r="AI179" s="10">
        <v>429674.33633781946</v>
      </c>
      <c r="AJ179" s="17">
        <f t="shared" si="23"/>
        <v>681533.4298365123</v>
      </c>
    </row>
    <row r="180" spans="1:36" ht="12.75">
      <c r="A180" s="18" t="s">
        <v>387</v>
      </c>
      <c r="B180" s="18" t="s">
        <v>388</v>
      </c>
      <c r="C180" t="s">
        <v>372</v>
      </c>
      <c r="D180" s="7">
        <v>422</v>
      </c>
      <c r="E180" s="7">
        <v>96384700</v>
      </c>
      <c r="F180" s="7">
        <v>6215</v>
      </c>
      <c r="G180" s="7">
        <v>4588684300</v>
      </c>
      <c r="H180" s="7"/>
      <c r="I180" s="7"/>
      <c r="J180" s="7"/>
      <c r="K180" s="7"/>
      <c r="L180" s="7">
        <v>156</v>
      </c>
      <c r="M180" s="7">
        <v>133564200</v>
      </c>
      <c r="N180" s="7">
        <v>156</v>
      </c>
      <c r="O180" s="7">
        <v>133564200</v>
      </c>
      <c r="P180" s="7"/>
      <c r="Q180" s="7"/>
      <c r="R180" s="7"/>
      <c r="S180" s="7"/>
      <c r="T180" s="8">
        <v>6793</v>
      </c>
      <c r="U180" s="8">
        <v>4818633200</v>
      </c>
      <c r="V180" s="9">
        <f t="shared" si="16"/>
        <v>0.9522792272298294</v>
      </c>
      <c r="W180" s="8">
        <f t="shared" si="17"/>
        <v>6215</v>
      </c>
      <c r="X180" s="8">
        <f t="shared" si="18"/>
        <v>4588684300</v>
      </c>
      <c r="Y180" s="7">
        <f t="shared" si="19"/>
        <v>738324.1029766693</v>
      </c>
      <c r="Z180" s="9">
        <f t="shared" si="20"/>
        <v>0</v>
      </c>
      <c r="AA180" s="7">
        <v>737273.5873636216</v>
      </c>
      <c r="AB180" s="20">
        <f t="shared" si="21"/>
        <v>0.0014248653838315837</v>
      </c>
      <c r="AC180" s="10">
        <v>564424.7931148626</v>
      </c>
      <c r="AD180" s="11">
        <f t="shared" si="22"/>
        <v>0.30810005510586685</v>
      </c>
      <c r="AE180" s="10">
        <v>563552.9281955526</v>
      </c>
      <c r="AF180" s="11">
        <v>0.0015470861310253894</v>
      </c>
      <c r="AG180" s="10">
        <v>562879.9450549451</v>
      </c>
      <c r="AH180" s="12">
        <v>0.0027445427279644296</v>
      </c>
      <c r="AI180" s="10">
        <v>563811.1111111111</v>
      </c>
      <c r="AJ180" s="17">
        <f t="shared" si="23"/>
        <v>738324.1029766693</v>
      </c>
    </row>
    <row r="181" spans="1:36" ht="12.75">
      <c r="A181" s="18" t="s">
        <v>389</v>
      </c>
      <c r="B181" s="18" t="s">
        <v>390</v>
      </c>
      <c r="C181" t="s">
        <v>372</v>
      </c>
      <c r="D181" s="7">
        <v>49</v>
      </c>
      <c r="E181" s="7">
        <v>70404000</v>
      </c>
      <c r="F181" s="7">
        <v>2904</v>
      </c>
      <c r="G181" s="7">
        <v>4176796200</v>
      </c>
      <c r="H181" s="7"/>
      <c r="I181" s="7"/>
      <c r="J181" s="7"/>
      <c r="K181" s="7"/>
      <c r="L181" s="7">
        <v>200</v>
      </c>
      <c r="M181" s="7">
        <v>166153000</v>
      </c>
      <c r="N181" s="7">
        <v>198</v>
      </c>
      <c r="O181" s="7">
        <v>161782800</v>
      </c>
      <c r="P181" s="7"/>
      <c r="Q181" s="7"/>
      <c r="R181" s="7">
        <v>2</v>
      </c>
      <c r="S181" s="7">
        <v>4370200</v>
      </c>
      <c r="T181" s="8">
        <v>3153</v>
      </c>
      <c r="U181" s="8">
        <v>4413353200</v>
      </c>
      <c r="V181" s="9">
        <f t="shared" si="16"/>
        <v>0.9463997125813542</v>
      </c>
      <c r="W181" s="8">
        <f t="shared" si="17"/>
        <v>2904</v>
      </c>
      <c r="X181" s="8">
        <f t="shared" si="18"/>
        <v>4181166400</v>
      </c>
      <c r="Y181" s="7">
        <f t="shared" si="19"/>
        <v>1438290.7024793387</v>
      </c>
      <c r="Z181" s="9">
        <f t="shared" si="20"/>
        <v>0.0009902221286073364</v>
      </c>
      <c r="AA181" s="7">
        <v>1186935.9001040582</v>
      </c>
      <c r="AB181" s="20">
        <f t="shared" si="21"/>
        <v>0.21176779837331094</v>
      </c>
      <c r="AC181" s="10">
        <v>1183062.221448468</v>
      </c>
      <c r="AD181" s="11">
        <f t="shared" si="22"/>
        <v>0.2157354671662026</v>
      </c>
      <c r="AE181" s="10">
        <v>1169138.646668992</v>
      </c>
      <c r="AF181" s="11">
        <v>0.011909258854068228</v>
      </c>
      <c r="AG181" s="10">
        <v>1165469.7350069736</v>
      </c>
      <c r="AH181" s="12">
        <v>0.015094760432701554</v>
      </c>
      <c r="AI181" s="10">
        <v>587073.2354996506</v>
      </c>
      <c r="AJ181" s="17">
        <f t="shared" si="23"/>
        <v>1438290.7024793387</v>
      </c>
    </row>
    <row r="182" spans="1:36" ht="12.75">
      <c r="A182" s="18" t="s">
        <v>391</v>
      </c>
      <c r="B182" s="18" t="s">
        <v>392</v>
      </c>
      <c r="C182" t="s">
        <v>372</v>
      </c>
      <c r="D182" s="7">
        <v>1226</v>
      </c>
      <c r="E182" s="7">
        <v>100064300</v>
      </c>
      <c r="F182" s="7">
        <v>5583</v>
      </c>
      <c r="G182" s="7">
        <v>1914369900</v>
      </c>
      <c r="H182" s="7">
        <v>32</v>
      </c>
      <c r="I182" s="7">
        <v>13379300</v>
      </c>
      <c r="J182" s="7">
        <v>72</v>
      </c>
      <c r="K182" s="7">
        <v>441900</v>
      </c>
      <c r="L182" s="7">
        <v>299</v>
      </c>
      <c r="M182" s="7">
        <v>224086300</v>
      </c>
      <c r="N182" s="7">
        <v>293</v>
      </c>
      <c r="O182" s="7">
        <v>198697500</v>
      </c>
      <c r="P182" s="7">
        <v>1</v>
      </c>
      <c r="Q182" s="7">
        <v>24019300</v>
      </c>
      <c r="R182" s="7">
        <v>5</v>
      </c>
      <c r="S182" s="7">
        <v>1369500</v>
      </c>
      <c r="T182" s="8">
        <v>7212</v>
      </c>
      <c r="U182" s="8">
        <v>2252341700</v>
      </c>
      <c r="V182" s="9">
        <f t="shared" si="16"/>
        <v>0.8558866534327363</v>
      </c>
      <c r="W182" s="8">
        <f t="shared" si="17"/>
        <v>5615</v>
      </c>
      <c r="X182" s="8">
        <f t="shared" si="18"/>
        <v>1929118700</v>
      </c>
      <c r="Y182" s="7">
        <f t="shared" si="19"/>
        <v>343321.3178984862</v>
      </c>
      <c r="Z182" s="9">
        <f t="shared" si="20"/>
        <v>0.0006080338520571723</v>
      </c>
      <c r="AA182" s="7">
        <v>344187.6292335116</v>
      </c>
      <c r="AB182" s="20">
        <f t="shared" si="21"/>
        <v>-0.0025169740613704993</v>
      </c>
      <c r="AC182" s="10">
        <v>341701.6097299231</v>
      </c>
      <c r="AD182" s="11">
        <f t="shared" si="22"/>
        <v>0.004740124490029005</v>
      </c>
      <c r="AE182" s="10">
        <v>345307.8702043743</v>
      </c>
      <c r="AF182" s="11">
        <v>-0.010443609270523808</v>
      </c>
      <c r="AG182" s="10">
        <v>156981.81426416722</v>
      </c>
      <c r="AH182" s="12">
        <v>1.1766955066203495</v>
      </c>
      <c r="AI182" s="10">
        <v>155031.2087912088</v>
      </c>
      <c r="AJ182" s="17">
        <f t="shared" si="23"/>
        <v>342892.69210102095</v>
      </c>
    </row>
    <row r="183" spans="1:36" ht="12.75">
      <c r="A183" s="18" t="s">
        <v>393</v>
      </c>
      <c r="B183" s="18" t="s">
        <v>394</v>
      </c>
      <c r="C183" t="s">
        <v>372</v>
      </c>
      <c r="D183" s="7">
        <v>128</v>
      </c>
      <c r="E183" s="7">
        <v>30251500</v>
      </c>
      <c r="F183" s="7">
        <v>875</v>
      </c>
      <c r="G183" s="7">
        <v>439119200</v>
      </c>
      <c r="H183" s="7">
        <v>5</v>
      </c>
      <c r="I183" s="7">
        <v>3463600</v>
      </c>
      <c r="J183" s="7">
        <v>9</v>
      </c>
      <c r="K183" s="7">
        <v>155900</v>
      </c>
      <c r="L183" s="7">
        <v>36</v>
      </c>
      <c r="M183" s="7">
        <v>42496800</v>
      </c>
      <c r="N183" s="7">
        <v>34</v>
      </c>
      <c r="O183" s="7">
        <v>41307300</v>
      </c>
      <c r="P183" s="7"/>
      <c r="Q183" s="7"/>
      <c r="R183" s="7">
        <v>2</v>
      </c>
      <c r="S183" s="7">
        <v>1189500</v>
      </c>
      <c r="T183" s="8">
        <v>1053</v>
      </c>
      <c r="U183" s="8">
        <v>515487000</v>
      </c>
      <c r="V183" s="9">
        <f t="shared" si="16"/>
        <v>0.8585721851375495</v>
      </c>
      <c r="W183" s="8">
        <f t="shared" si="17"/>
        <v>880</v>
      </c>
      <c r="X183" s="8">
        <f t="shared" si="18"/>
        <v>443772300</v>
      </c>
      <c r="Y183" s="7">
        <f t="shared" si="19"/>
        <v>502935</v>
      </c>
      <c r="Z183" s="9">
        <f t="shared" si="20"/>
        <v>0.0023075266689557643</v>
      </c>
      <c r="AA183" s="7">
        <v>501101.3793103448</v>
      </c>
      <c r="AB183" s="20">
        <f t="shared" si="21"/>
        <v>0.0036591810866271448</v>
      </c>
      <c r="AC183" s="10">
        <v>498817.50572082377</v>
      </c>
      <c r="AD183" s="11">
        <f t="shared" si="22"/>
        <v>0.008254510380958226</v>
      </c>
      <c r="AE183" s="10">
        <v>303419.88372093026</v>
      </c>
      <c r="AF183" s="11">
        <v>0.6439842359824053</v>
      </c>
      <c r="AG183" s="10">
        <v>302094.49003517</v>
      </c>
      <c r="AH183" s="12">
        <v>0.6511969670904993</v>
      </c>
      <c r="AI183" s="10">
        <v>300858.51938895416</v>
      </c>
      <c r="AJ183" s="17">
        <f t="shared" si="23"/>
        <v>501850.5142857143</v>
      </c>
    </row>
    <row r="184" spans="1:36" ht="12.75">
      <c r="A184" s="18" t="s">
        <v>395</v>
      </c>
      <c r="B184" s="18" t="s">
        <v>396</v>
      </c>
      <c r="C184" t="s">
        <v>372</v>
      </c>
      <c r="D184" s="7">
        <v>157</v>
      </c>
      <c r="E184" s="7">
        <v>29491600</v>
      </c>
      <c r="F184" s="7">
        <v>778</v>
      </c>
      <c r="G184" s="7">
        <v>233252300</v>
      </c>
      <c r="H184" s="7"/>
      <c r="I184" s="7"/>
      <c r="J184" s="7"/>
      <c r="K184" s="7"/>
      <c r="L184" s="7">
        <v>12</v>
      </c>
      <c r="M184" s="7">
        <v>10690600</v>
      </c>
      <c r="N184" s="7">
        <v>10</v>
      </c>
      <c r="O184" s="7">
        <v>10157900</v>
      </c>
      <c r="P184" s="7"/>
      <c r="Q184" s="7"/>
      <c r="R184" s="7">
        <v>2</v>
      </c>
      <c r="S184" s="7">
        <v>532700</v>
      </c>
      <c r="T184" s="8">
        <v>947</v>
      </c>
      <c r="U184" s="8">
        <v>273434500</v>
      </c>
      <c r="V184" s="9">
        <f t="shared" si="16"/>
        <v>0.8530463419941522</v>
      </c>
      <c r="W184" s="8">
        <f t="shared" si="17"/>
        <v>778</v>
      </c>
      <c r="X184" s="8">
        <f t="shared" si="18"/>
        <v>233785000</v>
      </c>
      <c r="Y184" s="7">
        <f t="shared" si="19"/>
        <v>299810.15424164524</v>
      </c>
      <c r="Z184" s="9">
        <f t="shared" si="20"/>
        <v>0.0019481813743327926</v>
      </c>
      <c r="AA184" s="7">
        <v>244915.74803149607</v>
      </c>
      <c r="AB184" s="20">
        <f t="shared" si="21"/>
        <v>0.2241358779554256</v>
      </c>
      <c r="AC184" s="10">
        <v>240684.86055776893</v>
      </c>
      <c r="AD184" s="11">
        <f t="shared" si="22"/>
        <v>0.24565439449269025</v>
      </c>
      <c r="AE184" s="10">
        <v>231639.75576662144</v>
      </c>
      <c r="AF184" s="11">
        <v>0.03904815372133483</v>
      </c>
      <c r="AG184" s="10">
        <v>221667.4863387978</v>
      </c>
      <c r="AH184" s="12">
        <v>0.0857923484092063</v>
      </c>
      <c r="AI184" s="10">
        <v>223433.4739803094</v>
      </c>
      <c r="AJ184" s="17">
        <f t="shared" si="23"/>
        <v>299810.15424164524</v>
      </c>
    </row>
    <row r="185" spans="1:36" ht="12.75">
      <c r="A185" s="18" t="s">
        <v>397</v>
      </c>
      <c r="B185" s="18" t="s">
        <v>398</v>
      </c>
      <c r="C185" t="s">
        <v>372</v>
      </c>
      <c r="D185" s="7">
        <v>279</v>
      </c>
      <c r="E185" s="7">
        <v>65926000</v>
      </c>
      <c r="F185" s="7">
        <v>4236</v>
      </c>
      <c r="G185" s="7">
        <v>1116327400</v>
      </c>
      <c r="H185" s="7"/>
      <c r="I185" s="7"/>
      <c r="J185" s="7"/>
      <c r="K185" s="7"/>
      <c r="L185" s="7">
        <v>819</v>
      </c>
      <c r="M185" s="7">
        <v>653096800</v>
      </c>
      <c r="N185" s="7">
        <v>568</v>
      </c>
      <c r="O185" s="7">
        <v>463681800</v>
      </c>
      <c r="P185" s="7">
        <v>6</v>
      </c>
      <c r="Q185" s="7">
        <v>5766900</v>
      </c>
      <c r="R185" s="7">
        <v>245</v>
      </c>
      <c r="S185" s="7">
        <v>183648100</v>
      </c>
      <c r="T185" s="8">
        <v>5334</v>
      </c>
      <c r="U185" s="8">
        <v>1835350200</v>
      </c>
      <c r="V185" s="9">
        <f t="shared" si="16"/>
        <v>0.6082367277917861</v>
      </c>
      <c r="W185" s="8">
        <f t="shared" si="17"/>
        <v>4236</v>
      </c>
      <c r="X185" s="8">
        <f t="shared" si="18"/>
        <v>1299975500</v>
      </c>
      <c r="Y185" s="7">
        <f t="shared" si="19"/>
        <v>263533.3805476865</v>
      </c>
      <c r="Z185" s="9">
        <f t="shared" si="20"/>
        <v>0.10006161221983685</v>
      </c>
      <c r="AA185" s="7">
        <v>264828.32134292566</v>
      </c>
      <c r="AB185" s="20">
        <f t="shared" si="21"/>
        <v>-0.004889736825248238</v>
      </c>
      <c r="AC185" s="10">
        <v>262860.1620029455</v>
      </c>
      <c r="AD185" s="11">
        <f t="shared" si="22"/>
        <v>0.0025611280903549117</v>
      </c>
      <c r="AE185" s="10">
        <v>255977.32760933726</v>
      </c>
      <c r="AF185" s="11">
        <v>0.02688845319970117</v>
      </c>
      <c r="AG185" s="10">
        <v>256622.1064814815</v>
      </c>
      <c r="AH185" s="12">
        <v>0.024308332617923385</v>
      </c>
      <c r="AI185" s="10">
        <v>85065.69878749202</v>
      </c>
      <c r="AJ185" s="17">
        <f t="shared" si="23"/>
        <v>263533.3805476865</v>
      </c>
    </row>
    <row r="186" spans="1:36" ht="12.75">
      <c r="A186" s="18" t="s">
        <v>399</v>
      </c>
      <c r="B186" s="18" t="s">
        <v>400</v>
      </c>
      <c r="C186" t="s">
        <v>372</v>
      </c>
      <c r="D186" s="7">
        <v>128</v>
      </c>
      <c r="E186" s="7">
        <v>62085100</v>
      </c>
      <c r="F186" s="7">
        <v>4903</v>
      </c>
      <c r="G186" s="7">
        <v>1896484200</v>
      </c>
      <c r="H186" s="7"/>
      <c r="I186" s="7"/>
      <c r="J186" s="7"/>
      <c r="K186" s="7"/>
      <c r="L186" s="7">
        <v>182</v>
      </c>
      <c r="M186" s="7">
        <v>350392000</v>
      </c>
      <c r="N186" s="7">
        <v>145</v>
      </c>
      <c r="O186" s="7">
        <v>326660600</v>
      </c>
      <c r="P186" s="7"/>
      <c r="Q186" s="7"/>
      <c r="R186" s="7">
        <v>37</v>
      </c>
      <c r="S186" s="7">
        <v>23731400</v>
      </c>
      <c r="T186" s="8">
        <v>5213</v>
      </c>
      <c r="U186" s="8">
        <v>2308961300</v>
      </c>
      <c r="V186" s="9">
        <f t="shared" si="16"/>
        <v>0.8213581578868385</v>
      </c>
      <c r="W186" s="8">
        <f t="shared" si="17"/>
        <v>4903</v>
      </c>
      <c r="X186" s="8">
        <f t="shared" si="18"/>
        <v>1920215600</v>
      </c>
      <c r="Y186" s="7">
        <f t="shared" si="19"/>
        <v>386800.77503569244</v>
      </c>
      <c r="Z186" s="9">
        <f t="shared" si="20"/>
        <v>0.010277954853552547</v>
      </c>
      <c r="AA186" s="7">
        <v>263380.5138746146</v>
      </c>
      <c r="AB186" s="20">
        <f t="shared" si="21"/>
        <v>0.46860057847648323</v>
      </c>
      <c r="AC186" s="10">
        <v>258664.0163757811</v>
      </c>
      <c r="AD186" s="11">
        <f t="shared" si="22"/>
        <v>0.49537914262398686</v>
      </c>
      <c r="AE186" s="10">
        <v>249209.8437135526</v>
      </c>
      <c r="AF186" s="11">
        <v>0.03793659400186186</v>
      </c>
      <c r="AG186" s="10">
        <v>247657.01143709596</v>
      </c>
      <c r="AH186" s="12">
        <v>0.0444445520634124</v>
      </c>
      <c r="AI186" s="10">
        <v>242255.69167942827</v>
      </c>
      <c r="AJ186" s="17">
        <f t="shared" si="23"/>
        <v>386800.77503569244</v>
      </c>
    </row>
    <row r="187" spans="1:36" ht="12.75">
      <c r="A187" s="18" t="s">
        <v>401</v>
      </c>
      <c r="B187" s="18" t="s">
        <v>402</v>
      </c>
      <c r="C187" t="s">
        <v>372</v>
      </c>
      <c r="D187" s="7">
        <v>166</v>
      </c>
      <c r="E187" s="7">
        <v>8503500</v>
      </c>
      <c r="F187" s="7">
        <v>1084</v>
      </c>
      <c r="G187" s="7">
        <v>132543000</v>
      </c>
      <c r="H187" s="7">
        <v>16</v>
      </c>
      <c r="I187" s="7">
        <v>4344600</v>
      </c>
      <c r="J187" s="7">
        <v>25</v>
      </c>
      <c r="K187" s="7">
        <v>102300</v>
      </c>
      <c r="L187" s="7">
        <v>69</v>
      </c>
      <c r="M187" s="7">
        <v>33767300</v>
      </c>
      <c r="N187" s="7">
        <v>61</v>
      </c>
      <c r="O187" s="7">
        <v>23942900</v>
      </c>
      <c r="P187" s="7">
        <v>6</v>
      </c>
      <c r="Q187" s="7">
        <v>4763000</v>
      </c>
      <c r="R187" s="7">
        <v>2</v>
      </c>
      <c r="S187" s="7">
        <v>5061400</v>
      </c>
      <c r="T187" s="8">
        <v>1360</v>
      </c>
      <c r="U187" s="8">
        <v>179260700</v>
      </c>
      <c r="V187" s="9">
        <f t="shared" si="16"/>
        <v>0.7636230361702259</v>
      </c>
      <c r="W187" s="8">
        <f t="shared" si="17"/>
        <v>1100</v>
      </c>
      <c r="X187" s="8">
        <f t="shared" si="18"/>
        <v>141949000</v>
      </c>
      <c r="Y187" s="7">
        <f t="shared" si="19"/>
        <v>124443.27272727272</v>
      </c>
      <c r="Z187" s="9">
        <f t="shared" si="20"/>
        <v>0.028234855715725756</v>
      </c>
      <c r="AA187" s="7">
        <v>123775.20510483136</v>
      </c>
      <c r="AB187" s="20">
        <f t="shared" si="21"/>
        <v>0.005397426906911948</v>
      </c>
      <c r="AC187" s="10">
        <v>123485.81884720952</v>
      </c>
      <c r="AD187" s="11">
        <f t="shared" si="22"/>
        <v>0.007753553314877954</v>
      </c>
      <c r="AE187" s="10">
        <v>67303.26678765881</v>
      </c>
      <c r="AF187" s="11">
        <v>0.8347670884506416</v>
      </c>
      <c r="AG187" s="10">
        <v>66094.67889908257</v>
      </c>
      <c r="AH187" s="12">
        <v>0.8683171006209937</v>
      </c>
      <c r="AI187" s="10">
        <v>64516.85393258427</v>
      </c>
      <c r="AJ187" s="17">
        <f t="shared" si="23"/>
        <v>122272.14022140221</v>
      </c>
    </row>
    <row r="188" spans="1:36" ht="12.75">
      <c r="A188" s="18" t="s">
        <v>403</v>
      </c>
      <c r="B188" s="18" t="s">
        <v>404</v>
      </c>
      <c r="C188" t="s">
        <v>405</v>
      </c>
      <c r="D188" s="7">
        <v>642</v>
      </c>
      <c r="E188" s="7">
        <v>4884100</v>
      </c>
      <c r="F188" s="7">
        <v>4460</v>
      </c>
      <c r="G188" s="7">
        <v>242753300</v>
      </c>
      <c r="H188" s="7">
        <v>3</v>
      </c>
      <c r="I188" s="7">
        <v>182000</v>
      </c>
      <c r="J188" s="7">
        <v>6</v>
      </c>
      <c r="K188" s="7">
        <v>44800</v>
      </c>
      <c r="L188" s="7">
        <v>559</v>
      </c>
      <c r="M188" s="7">
        <v>108179500</v>
      </c>
      <c r="N188" s="7">
        <v>469</v>
      </c>
      <c r="O188" s="7">
        <v>68927400</v>
      </c>
      <c r="P188" s="7">
        <v>36</v>
      </c>
      <c r="Q188" s="7">
        <v>23724700</v>
      </c>
      <c r="R188" s="7">
        <v>54</v>
      </c>
      <c r="S188" s="7">
        <v>15527400</v>
      </c>
      <c r="T188" s="8">
        <v>5670</v>
      </c>
      <c r="U188" s="8">
        <v>356043700</v>
      </c>
      <c r="V188" s="9">
        <f t="shared" si="16"/>
        <v>0.6823187715440548</v>
      </c>
      <c r="W188" s="8">
        <f t="shared" si="17"/>
        <v>4463</v>
      </c>
      <c r="X188" s="8">
        <f t="shared" si="18"/>
        <v>258462700</v>
      </c>
      <c r="Y188" s="7">
        <f t="shared" si="19"/>
        <v>54433.18395697961</v>
      </c>
      <c r="Z188" s="9">
        <f t="shared" si="20"/>
        <v>0.043610938769594855</v>
      </c>
      <c r="AA188" s="7">
        <v>54457.03987384546</v>
      </c>
      <c r="AB188" s="20">
        <f t="shared" si="21"/>
        <v>-0.0004380685568131922</v>
      </c>
      <c r="AC188" s="10">
        <v>54408.101380402804</v>
      </c>
      <c r="AD188" s="11">
        <f t="shared" si="22"/>
        <v>0.0004610081208574704</v>
      </c>
      <c r="AE188" s="10">
        <v>54208.275084554676</v>
      </c>
      <c r="AF188" s="11">
        <v>0.003686269218794306</v>
      </c>
      <c r="AG188" s="10">
        <v>53851.97294250282</v>
      </c>
      <c r="AH188" s="12">
        <v>0.010326983534916295</v>
      </c>
      <c r="AI188" s="10">
        <v>53539.25527142216</v>
      </c>
      <c r="AJ188" s="17">
        <f t="shared" si="23"/>
        <v>54428.991031390135</v>
      </c>
    </row>
    <row r="189" spans="1:36" ht="12.75">
      <c r="A189" s="18" t="s">
        <v>406</v>
      </c>
      <c r="B189" s="18" t="s">
        <v>407</v>
      </c>
      <c r="C189" t="s">
        <v>405</v>
      </c>
      <c r="D189" s="7">
        <v>1493</v>
      </c>
      <c r="E189" s="7">
        <v>18301400</v>
      </c>
      <c r="F189" s="7">
        <v>2127</v>
      </c>
      <c r="G189" s="7">
        <v>241081100</v>
      </c>
      <c r="H189" s="7">
        <v>18</v>
      </c>
      <c r="I189" s="7">
        <v>3254000</v>
      </c>
      <c r="J189" s="7">
        <v>58</v>
      </c>
      <c r="K189" s="7">
        <v>498100</v>
      </c>
      <c r="L189" s="7">
        <v>88</v>
      </c>
      <c r="M189" s="7">
        <v>26386600</v>
      </c>
      <c r="N189" s="7">
        <v>65</v>
      </c>
      <c r="O189" s="7">
        <v>12095200</v>
      </c>
      <c r="P189" s="7">
        <v>18</v>
      </c>
      <c r="Q189" s="7">
        <v>13122400</v>
      </c>
      <c r="R189" s="7">
        <v>5</v>
      </c>
      <c r="S189" s="7">
        <v>1169000</v>
      </c>
      <c r="T189" s="8">
        <v>3784</v>
      </c>
      <c r="U189" s="8">
        <v>289521200</v>
      </c>
      <c r="V189" s="9">
        <f t="shared" si="16"/>
        <v>0.843928182115852</v>
      </c>
      <c r="W189" s="8">
        <f t="shared" si="17"/>
        <v>2145</v>
      </c>
      <c r="X189" s="8">
        <f t="shared" si="18"/>
        <v>245504100</v>
      </c>
      <c r="Y189" s="7">
        <f t="shared" si="19"/>
        <v>113909.13752913753</v>
      </c>
      <c r="Z189" s="9">
        <f t="shared" si="20"/>
        <v>0.004037700866119648</v>
      </c>
      <c r="AA189" s="7">
        <v>45354.330088085306</v>
      </c>
      <c r="AB189" s="20">
        <f t="shared" si="21"/>
        <v>1.5115383097470056</v>
      </c>
      <c r="AC189" s="10">
        <v>44830.89545241444</v>
      </c>
      <c r="AD189" s="11">
        <f t="shared" si="22"/>
        <v>1.5408624204271333</v>
      </c>
      <c r="AE189" s="10">
        <v>44331.30885122411</v>
      </c>
      <c r="AF189" s="11">
        <v>0.01126938532013452</v>
      </c>
      <c r="AG189" s="10">
        <v>43945.162812647475</v>
      </c>
      <c r="AH189" s="12">
        <v>0.020155406945313505</v>
      </c>
      <c r="AI189" s="10">
        <v>43669.711310932325</v>
      </c>
      <c r="AJ189" s="17">
        <f t="shared" si="23"/>
        <v>113343.25340855666</v>
      </c>
    </row>
    <row r="190" spans="1:36" ht="12.75">
      <c r="A190" s="18" t="s">
        <v>408</v>
      </c>
      <c r="B190" s="18" t="s">
        <v>409</v>
      </c>
      <c r="C190" t="s">
        <v>405</v>
      </c>
      <c r="D190" s="7">
        <v>283</v>
      </c>
      <c r="E190" s="7">
        <v>7147300</v>
      </c>
      <c r="F190" s="7">
        <v>946</v>
      </c>
      <c r="G190" s="7">
        <v>127938500</v>
      </c>
      <c r="H190" s="7">
        <v>166</v>
      </c>
      <c r="I190" s="7">
        <v>23454400</v>
      </c>
      <c r="J190" s="7">
        <v>255</v>
      </c>
      <c r="K190" s="7">
        <v>2709000</v>
      </c>
      <c r="L190" s="7">
        <v>70</v>
      </c>
      <c r="M190" s="7">
        <v>24448500</v>
      </c>
      <c r="N190" s="7">
        <v>68</v>
      </c>
      <c r="O190" s="7">
        <v>16254900</v>
      </c>
      <c r="P190" s="7">
        <v>2</v>
      </c>
      <c r="Q190" s="7">
        <v>8193600</v>
      </c>
      <c r="R190" s="7"/>
      <c r="S190" s="7"/>
      <c r="T190" s="8">
        <v>1720</v>
      </c>
      <c r="U190" s="8">
        <v>185697700</v>
      </c>
      <c r="V190" s="9">
        <f t="shared" si="16"/>
        <v>0.8152653479283803</v>
      </c>
      <c r="W190" s="8">
        <f t="shared" si="17"/>
        <v>1112</v>
      </c>
      <c r="X190" s="8">
        <f t="shared" si="18"/>
        <v>151392900</v>
      </c>
      <c r="Y190" s="7">
        <f t="shared" si="19"/>
        <v>136144.69424460432</v>
      </c>
      <c r="Z190" s="9">
        <f t="shared" si="20"/>
        <v>0</v>
      </c>
      <c r="AA190" s="7">
        <v>134133.93829401088</v>
      </c>
      <c r="AB190" s="20">
        <f t="shared" si="21"/>
        <v>0.014990657667756174</v>
      </c>
      <c r="AC190" s="10">
        <v>133265.0909090909</v>
      </c>
      <c r="AD190" s="11">
        <f t="shared" si="22"/>
        <v>0.021608084426834515</v>
      </c>
      <c r="AE190" s="10">
        <v>129785.71428571429</v>
      </c>
      <c r="AF190" s="11">
        <v>0.026808625606644307</v>
      </c>
      <c r="AG190" s="10">
        <v>126883.58070500927</v>
      </c>
      <c r="AH190" s="12">
        <v>0.050294215915280396</v>
      </c>
      <c r="AI190" s="10">
        <v>127025.60975609756</v>
      </c>
      <c r="AJ190" s="17">
        <f t="shared" si="23"/>
        <v>135241.54334038054</v>
      </c>
    </row>
    <row r="191" spans="1:36" ht="12.75">
      <c r="A191" s="18" t="s">
        <v>410</v>
      </c>
      <c r="B191" s="18" t="s">
        <v>411</v>
      </c>
      <c r="C191" t="s">
        <v>405</v>
      </c>
      <c r="D191" s="7">
        <v>640</v>
      </c>
      <c r="E191" s="7">
        <v>15295250</v>
      </c>
      <c r="F191" s="7">
        <v>1026</v>
      </c>
      <c r="G191" s="7">
        <v>165236700</v>
      </c>
      <c r="H191" s="7"/>
      <c r="I191" s="7"/>
      <c r="J191" s="7">
        <v>48</v>
      </c>
      <c r="K191" s="7">
        <v>420100</v>
      </c>
      <c r="L191" s="7">
        <v>65</v>
      </c>
      <c r="M191" s="7">
        <v>8436000</v>
      </c>
      <c r="N191" s="7">
        <v>65</v>
      </c>
      <c r="O191" s="7">
        <v>8436000</v>
      </c>
      <c r="P191" s="7"/>
      <c r="Q191" s="7"/>
      <c r="R191" s="7"/>
      <c r="S191" s="7"/>
      <c r="T191" s="8">
        <v>1779</v>
      </c>
      <c r="U191" s="8">
        <v>189388050</v>
      </c>
      <c r="V191" s="9">
        <f t="shared" si="16"/>
        <v>0.8724769065418858</v>
      </c>
      <c r="W191" s="8">
        <f t="shared" si="17"/>
        <v>1026</v>
      </c>
      <c r="X191" s="8">
        <f t="shared" si="18"/>
        <v>165236700</v>
      </c>
      <c r="Y191" s="7">
        <f t="shared" si="19"/>
        <v>161049.41520467837</v>
      </c>
      <c r="Z191" s="9">
        <f t="shared" si="20"/>
        <v>0</v>
      </c>
      <c r="AA191" s="7">
        <v>61792.97893681043</v>
      </c>
      <c r="AB191" s="20">
        <f t="shared" si="21"/>
        <v>1.606273689594536</v>
      </c>
      <c r="AC191" s="10">
        <v>61007.02106318957</v>
      </c>
      <c r="AD191" s="11">
        <f t="shared" si="22"/>
        <v>1.639850502417867</v>
      </c>
      <c r="AE191" s="10">
        <v>60589.82880161128</v>
      </c>
      <c r="AF191" s="11">
        <v>0.006885516427918924</v>
      </c>
      <c r="AG191" s="10">
        <v>60347.77777777778</v>
      </c>
      <c r="AH191" s="12">
        <v>0.010924068949802225</v>
      </c>
      <c r="AI191" s="10">
        <v>59860.847628657924</v>
      </c>
      <c r="AJ191" s="17">
        <f t="shared" si="23"/>
        <v>161049.41520467837</v>
      </c>
    </row>
    <row r="192" spans="1:36" ht="12.75">
      <c r="A192" s="18" t="s">
        <v>412</v>
      </c>
      <c r="B192" s="19" t="s">
        <v>413</v>
      </c>
      <c r="C192" t="s">
        <v>405</v>
      </c>
      <c r="D192" s="7">
        <v>721</v>
      </c>
      <c r="E192" s="7">
        <v>9497200</v>
      </c>
      <c r="F192" s="7">
        <v>1634</v>
      </c>
      <c r="G192" s="7">
        <v>137444200</v>
      </c>
      <c r="H192" s="7">
        <v>59</v>
      </c>
      <c r="I192" s="7">
        <v>7060300</v>
      </c>
      <c r="J192" s="7">
        <v>177</v>
      </c>
      <c r="K192" s="7">
        <v>2791300</v>
      </c>
      <c r="L192" s="7">
        <v>80</v>
      </c>
      <c r="M192" s="7">
        <v>13726800</v>
      </c>
      <c r="N192" s="7">
        <v>79</v>
      </c>
      <c r="O192" s="7">
        <v>13507400</v>
      </c>
      <c r="P192" s="7"/>
      <c r="Q192" s="7"/>
      <c r="R192" s="7">
        <v>1</v>
      </c>
      <c r="S192" s="7">
        <v>219400</v>
      </c>
      <c r="T192" s="8">
        <v>2671</v>
      </c>
      <c r="U192" s="8">
        <v>170519800</v>
      </c>
      <c r="V192" s="9">
        <f t="shared" si="16"/>
        <v>0.8474353124974343</v>
      </c>
      <c r="W192" s="8">
        <f t="shared" si="17"/>
        <v>1693</v>
      </c>
      <c r="X192" s="8">
        <f t="shared" si="18"/>
        <v>144723900</v>
      </c>
      <c r="Y192" s="7">
        <f t="shared" si="19"/>
        <v>85354.10513880684</v>
      </c>
      <c r="Z192" s="9">
        <f t="shared" si="20"/>
        <v>0.0012866541011659642</v>
      </c>
      <c r="AA192" s="7">
        <v>84487.24792408067</v>
      </c>
      <c r="AB192" s="20">
        <f t="shared" si="21"/>
        <v>0.010260213653841837</v>
      </c>
      <c r="AC192" s="10">
        <v>83418.13813813814</v>
      </c>
      <c r="AD192" s="11">
        <f t="shared" si="22"/>
        <v>0.023207986223125723</v>
      </c>
      <c r="AE192" s="10">
        <v>82227.10109622411</v>
      </c>
      <c r="AF192" s="11">
        <v>0.014484726155191141</v>
      </c>
      <c r="AG192" s="10">
        <v>81586.94581280788</v>
      </c>
      <c r="AH192" s="12">
        <v>0.02244467306732768</v>
      </c>
      <c r="AI192" s="10">
        <v>80763.59703337454</v>
      </c>
      <c r="AJ192" s="17">
        <f t="shared" si="23"/>
        <v>84115.17747858017</v>
      </c>
    </row>
    <row r="193" spans="1:36" ht="12.75">
      <c r="A193" s="18" t="s">
        <v>414</v>
      </c>
      <c r="B193" s="18" t="s">
        <v>415</v>
      </c>
      <c r="C193" t="s">
        <v>405</v>
      </c>
      <c r="D193" s="7">
        <v>120</v>
      </c>
      <c r="E193" s="7">
        <v>3793200</v>
      </c>
      <c r="F193" s="7">
        <v>300</v>
      </c>
      <c r="G193" s="7">
        <v>42046000</v>
      </c>
      <c r="H193" s="7">
        <v>62</v>
      </c>
      <c r="I193" s="7">
        <v>10803700</v>
      </c>
      <c r="J193" s="7">
        <v>155</v>
      </c>
      <c r="K193" s="7">
        <v>3287100</v>
      </c>
      <c r="L193" s="7">
        <v>10</v>
      </c>
      <c r="M193" s="7">
        <v>2814800</v>
      </c>
      <c r="N193" s="7">
        <v>10</v>
      </c>
      <c r="O193" s="7">
        <v>2814800</v>
      </c>
      <c r="P193" s="7"/>
      <c r="Q193" s="7"/>
      <c r="R193" s="7"/>
      <c r="S193" s="7"/>
      <c r="T193" s="8">
        <v>647</v>
      </c>
      <c r="U193" s="8">
        <v>62744800</v>
      </c>
      <c r="V193" s="9">
        <f t="shared" si="16"/>
        <v>0.8422960946564496</v>
      </c>
      <c r="W193" s="8">
        <f t="shared" si="17"/>
        <v>362</v>
      </c>
      <c r="X193" s="8">
        <f t="shared" si="18"/>
        <v>52849700</v>
      </c>
      <c r="Y193" s="7">
        <f t="shared" si="19"/>
        <v>145993.6464088398</v>
      </c>
      <c r="Z193" s="9">
        <f t="shared" si="20"/>
        <v>0</v>
      </c>
      <c r="AA193" s="7">
        <v>145027.82369146004</v>
      </c>
      <c r="AB193" s="20">
        <f t="shared" si="21"/>
        <v>0.006659568438636247</v>
      </c>
      <c r="AC193" s="10">
        <v>144865.01377410468</v>
      </c>
      <c r="AD193" s="11">
        <f t="shared" si="22"/>
        <v>0.0077909262238779545</v>
      </c>
      <c r="AE193" s="10">
        <v>143893.87186629526</v>
      </c>
      <c r="AF193" s="11">
        <v>0.006749015056817666</v>
      </c>
      <c r="AG193" s="10">
        <v>143766.75977653632</v>
      </c>
      <c r="AH193" s="12">
        <v>0.007639137164080424</v>
      </c>
      <c r="AI193" s="10">
        <v>149906.11111111112</v>
      </c>
      <c r="AJ193" s="17">
        <f t="shared" si="23"/>
        <v>140153.33333333334</v>
      </c>
    </row>
    <row r="194" spans="1:36" ht="12.75">
      <c r="A194" s="18" t="s">
        <v>416</v>
      </c>
      <c r="B194" s="18" t="s">
        <v>417</v>
      </c>
      <c r="C194" t="s">
        <v>405</v>
      </c>
      <c r="D194" s="7">
        <v>229</v>
      </c>
      <c r="E194" s="7">
        <v>4215100</v>
      </c>
      <c r="F194" s="7">
        <v>1441</v>
      </c>
      <c r="G194" s="7">
        <v>176158400</v>
      </c>
      <c r="H194" s="7">
        <v>192</v>
      </c>
      <c r="I194" s="7">
        <v>29662600</v>
      </c>
      <c r="J194" s="7">
        <v>483</v>
      </c>
      <c r="K194" s="7">
        <v>6842400</v>
      </c>
      <c r="L194" s="7">
        <v>48</v>
      </c>
      <c r="M194" s="7">
        <v>14778000</v>
      </c>
      <c r="N194" s="7">
        <v>46</v>
      </c>
      <c r="O194" s="7">
        <v>14362600</v>
      </c>
      <c r="P194" s="7"/>
      <c r="Q194" s="7"/>
      <c r="R194" s="7">
        <v>2</v>
      </c>
      <c r="S194" s="7">
        <v>415400</v>
      </c>
      <c r="T194" s="8">
        <v>2393</v>
      </c>
      <c r="U194" s="8">
        <v>231656500</v>
      </c>
      <c r="V194" s="9">
        <f aca="true" t="shared" si="24" ref="V194:V257">(G194+I194)/U194</f>
        <v>0.8884749618508438</v>
      </c>
      <c r="W194" s="8">
        <f aca="true" t="shared" si="25" ref="W194:W257">F194+H194</f>
        <v>1633</v>
      </c>
      <c r="X194" s="8">
        <f aca="true" t="shared" si="26" ref="X194:X257">G194+I194+S194</f>
        <v>206236400</v>
      </c>
      <c r="Y194" s="7">
        <f aca="true" t="shared" si="27" ref="Y194:Y257">(G194+I194)/(H194+F194)</f>
        <v>126038.57930189835</v>
      </c>
      <c r="Z194" s="9">
        <f aca="true" t="shared" si="28" ref="Z194:Z257">S194/U194</f>
        <v>0.0017931722183491506</v>
      </c>
      <c r="AA194" s="7">
        <v>125829.62507682852</v>
      </c>
      <c r="AB194" s="20">
        <f t="shared" si="21"/>
        <v>0.0016606123155993376</v>
      </c>
      <c r="AC194" s="10">
        <v>125054.03573629083</v>
      </c>
      <c r="AD194" s="11">
        <f t="shared" si="22"/>
        <v>0.007872945161751483</v>
      </c>
      <c r="AE194" s="10">
        <v>123611.5099009901</v>
      </c>
      <c r="AF194" s="11">
        <v>0.011669834277213765</v>
      </c>
      <c r="AG194" s="10">
        <v>122538.3850931677</v>
      </c>
      <c r="AH194" s="12">
        <v>0.020529490748637164</v>
      </c>
      <c r="AI194" s="10">
        <v>121880.96430807764</v>
      </c>
      <c r="AJ194" s="17">
        <f t="shared" si="23"/>
        <v>122247.3282442748</v>
      </c>
    </row>
    <row r="195" spans="1:36" ht="12.75">
      <c r="A195" s="18" t="s">
        <v>418</v>
      </c>
      <c r="B195" s="18" t="s">
        <v>419</v>
      </c>
      <c r="C195" t="s">
        <v>405</v>
      </c>
      <c r="D195" s="7">
        <v>1799</v>
      </c>
      <c r="E195" s="7">
        <v>7911200</v>
      </c>
      <c r="F195" s="7">
        <v>1119</v>
      </c>
      <c r="G195" s="7">
        <v>95139500</v>
      </c>
      <c r="H195" s="7">
        <v>113</v>
      </c>
      <c r="I195" s="7">
        <v>9284200</v>
      </c>
      <c r="J195" s="7">
        <v>187</v>
      </c>
      <c r="K195" s="7">
        <v>1206200</v>
      </c>
      <c r="L195" s="7">
        <v>35</v>
      </c>
      <c r="M195" s="7">
        <v>5307000</v>
      </c>
      <c r="N195" s="7">
        <v>32</v>
      </c>
      <c r="O195" s="7">
        <v>2953200</v>
      </c>
      <c r="P195" s="7">
        <v>2</v>
      </c>
      <c r="Q195" s="7">
        <v>2273800</v>
      </c>
      <c r="R195" s="7">
        <v>1</v>
      </c>
      <c r="S195" s="7">
        <v>80000</v>
      </c>
      <c r="T195" s="8">
        <v>3253</v>
      </c>
      <c r="U195" s="8">
        <v>118848100</v>
      </c>
      <c r="V195" s="9">
        <f t="shared" si="24"/>
        <v>0.878631631469077</v>
      </c>
      <c r="W195" s="8">
        <f t="shared" si="25"/>
        <v>1232</v>
      </c>
      <c r="X195" s="8">
        <f t="shared" si="26"/>
        <v>104503700</v>
      </c>
      <c r="Y195" s="7">
        <f t="shared" si="27"/>
        <v>84759.49675324676</v>
      </c>
      <c r="Z195" s="9">
        <f t="shared" si="28"/>
        <v>0.0006731281358305266</v>
      </c>
      <c r="AA195" s="7">
        <v>83878.968903437</v>
      </c>
      <c r="AB195" s="20">
        <f aca="true" t="shared" si="29" ref="AB195:AB258">(Y195-AA195)/AA195</f>
        <v>0.010497599831293124</v>
      </c>
      <c r="AC195" s="10">
        <v>82443.04746044963</v>
      </c>
      <c r="AD195" s="11">
        <f aca="true" t="shared" si="30" ref="AD195:AD258">(Y195-AC195)/AC195</f>
        <v>0.02809756994861694</v>
      </c>
      <c r="AE195" s="10">
        <v>80985.88537211291</v>
      </c>
      <c r="AF195" s="11">
        <v>0.01799279073929197</v>
      </c>
      <c r="AG195" s="10">
        <v>79937.30297723293</v>
      </c>
      <c r="AH195" s="12">
        <v>0.031346372593160414</v>
      </c>
      <c r="AI195" s="10">
        <v>78127.56467439786</v>
      </c>
      <c r="AJ195" s="17">
        <f aca="true" t="shared" si="31" ref="AJ195:AJ258">G195/F195</f>
        <v>85021.89454870421</v>
      </c>
    </row>
    <row r="196" spans="1:36" ht="12.75">
      <c r="A196" s="18" t="s">
        <v>420</v>
      </c>
      <c r="B196" s="18" t="s">
        <v>421</v>
      </c>
      <c r="C196" t="s">
        <v>405</v>
      </c>
      <c r="D196" s="7">
        <v>2114</v>
      </c>
      <c r="E196" s="7">
        <v>6992700</v>
      </c>
      <c r="F196" s="7">
        <v>1410</v>
      </c>
      <c r="G196" s="7">
        <v>115440400</v>
      </c>
      <c r="H196" s="7">
        <v>19</v>
      </c>
      <c r="I196" s="7">
        <v>3352400</v>
      </c>
      <c r="J196" s="7">
        <v>69</v>
      </c>
      <c r="K196" s="7">
        <v>1813500</v>
      </c>
      <c r="L196" s="7">
        <v>101</v>
      </c>
      <c r="M196" s="7">
        <v>18305500</v>
      </c>
      <c r="N196" s="7">
        <v>68</v>
      </c>
      <c r="O196" s="7">
        <v>8168600</v>
      </c>
      <c r="P196" s="7">
        <v>31</v>
      </c>
      <c r="Q196" s="7">
        <v>9743700</v>
      </c>
      <c r="R196" s="7">
        <v>2</v>
      </c>
      <c r="S196" s="7">
        <v>393200</v>
      </c>
      <c r="T196" s="8">
        <v>3713</v>
      </c>
      <c r="U196" s="8">
        <v>145904500</v>
      </c>
      <c r="V196" s="9">
        <f t="shared" si="24"/>
        <v>0.8141818792429294</v>
      </c>
      <c r="W196" s="8">
        <f t="shared" si="25"/>
        <v>1429</v>
      </c>
      <c r="X196" s="8">
        <f t="shared" si="26"/>
        <v>119186000</v>
      </c>
      <c r="Y196" s="7">
        <f t="shared" si="27"/>
        <v>83130.0209937019</v>
      </c>
      <c r="Z196" s="9">
        <f t="shared" si="28"/>
        <v>0.002694913453663184</v>
      </c>
      <c r="AA196" s="7">
        <v>82356.96291112665</v>
      </c>
      <c r="AB196" s="20">
        <f t="shared" si="29"/>
        <v>0.009386675458266542</v>
      </c>
      <c r="AC196" s="10">
        <v>81367.32117812062</v>
      </c>
      <c r="AD196" s="11">
        <f t="shared" si="30"/>
        <v>0.021663485906369743</v>
      </c>
      <c r="AE196" s="10">
        <v>80624.3816254417</v>
      </c>
      <c r="AF196" s="11">
        <v>0.009214824817266877</v>
      </c>
      <c r="AG196" s="10">
        <v>79860.21201413427</v>
      </c>
      <c r="AH196" s="12">
        <v>0.01887184025656737</v>
      </c>
      <c r="AI196" s="10">
        <v>78842.52303330971</v>
      </c>
      <c r="AJ196" s="17">
        <f t="shared" si="31"/>
        <v>81872.62411347518</v>
      </c>
    </row>
    <row r="197" spans="1:36" ht="12.75">
      <c r="A197" s="18" t="s">
        <v>422</v>
      </c>
      <c r="B197" s="18" t="s">
        <v>423</v>
      </c>
      <c r="C197" t="s">
        <v>405</v>
      </c>
      <c r="D197" s="7">
        <v>1132</v>
      </c>
      <c r="E197" s="7">
        <v>40844000</v>
      </c>
      <c r="F197" s="7">
        <v>8204</v>
      </c>
      <c r="G197" s="7">
        <v>1044333700</v>
      </c>
      <c r="H197" s="7">
        <v>56</v>
      </c>
      <c r="I197" s="7">
        <v>8912700</v>
      </c>
      <c r="J197" s="7">
        <v>151</v>
      </c>
      <c r="K197" s="7">
        <v>1370200</v>
      </c>
      <c r="L197" s="7">
        <v>516</v>
      </c>
      <c r="M197" s="7">
        <v>368564200</v>
      </c>
      <c r="N197" s="7">
        <v>414</v>
      </c>
      <c r="O197" s="7">
        <v>208388600</v>
      </c>
      <c r="P197" s="7">
        <v>70</v>
      </c>
      <c r="Q197" s="7">
        <v>123164000</v>
      </c>
      <c r="R197" s="7">
        <v>32</v>
      </c>
      <c r="S197" s="7">
        <v>37011600</v>
      </c>
      <c r="T197" s="8">
        <v>10059</v>
      </c>
      <c r="U197" s="8">
        <v>1464024800</v>
      </c>
      <c r="V197" s="9">
        <f t="shared" si="24"/>
        <v>0.7194184142235842</v>
      </c>
      <c r="W197" s="8">
        <f t="shared" si="25"/>
        <v>8260</v>
      </c>
      <c r="X197" s="8">
        <f t="shared" si="26"/>
        <v>1090258000</v>
      </c>
      <c r="Y197" s="7">
        <f t="shared" si="27"/>
        <v>127511.67070217918</v>
      </c>
      <c r="Z197" s="9">
        <f t="shared" si="28"/>
        <v>0.025280719288361782</v>
      </c>
      <c r="AA197" s="7">
        <v>126523.49646944241</v>
      </c>
      <c r="AB197" s="20">
        <f t="shared" si="29"/>
        <v>0.007810203324371686</v>
      </c>
      <c r="AC197" s="10">
        <v>124909.50192522668</v>
      </c>
      <c r="AD197" s="11">
        <f t="shared" si="30"/>
        <v>0.02083243257594776</v>
      </c>
      <c r="AE197" s="10">
        <v>122352.17281773523</v>
      </c>
      <c r="AF197" s="11">
        <v>0.02090137877078023</v>
      </c>
      <c r="AG197" s="10">
        <v>119473.5735350686</v>
      </c>
      <c r="AH197" s="12">
        <v>0.04549900224221963</v>
      </c>
      <c r="AI197" s="10">
        <v>60043.55360144834</v>
      </c>
      <c r="AJ197" s="17">
        <f t="shared" si="31"/>
        <v>127295.67284251585</v>
      </c>
    </row>
    <row r="198" spans="1:36" ht="12.75">
      <c r="A198" s="18" t="s">
        <v>424</v>
      </c>
      <c r="B198" s="18" t="s">
        <v>425</v>
      </c>
      <c r="C198" t="s">
        <v>405</v>
      </c>
      <c r="D198" s="7">
        <v>6</v>
      </c>
      <c r="E198" s="7">
        <v>147700</v>
      </c>
      <c r="F198" s="7">
        <v>188</v>
      </c>
      <c r="G198" s="7">
        <v>16698900</v>
      </c>
      <c r="H198" s="7">
        <v>10</v>
      </c>
      <c r="I198" s="7">
        <v>1265300</v>
      </c>
      <c r="J198" s="7">
        <v>25</v>
      </c>
      <c r="K198" s="7">
        <v>334000</v>
      </c>
      <c r="L198" s="7">
        <v>12</v>
      </c>
      <c r="M198" s="7">
        <v>960700</v>
      </c>
      <c r="N198" s="7">
        <v>12</v>
      </c>
      <c r="O198" s="7">
        <v>960700</v>
      </c>
      <c r="P198" s="7"/>
      <c r="Q198" s="7"/>
      <c r="R198" s="7"/>
      <c r="S198" s="7"/>
      <c r="T198" s="8">
        <v>241</v>
      </c>
      <c r="U198" s="8">
        <v>19406600</v>
      </c>
      <c r="V198" s="9">
        <f t="shared" si="24"/>
        <v>0.9256747704389229</v>
      </c>
      <c r="W198" s="8">
        <f t="shared" si="25"/>
        <v>198</v>
      </c>
      <c r="X198" s="8">
        <f t="shared" si="26"/>
        <v>17964200</v>
      </c>
      <c r="Y198" s="7">
        <f t="shared" si="27"/>
        <v>90728.28282828283</v>
      </c>
      <c r="Z198" s="9">
        <f t="shared" si="28"/>
        <v>0</v>
      </c>
      <c r="AA198" s="7">
        <v>90381.63265306123</v>
      </c>
      <c r="AB198" s="20">
        <f t="shared" si="29"/>
        <v>0.003835405104400468</v>
      </c>
      <c r="AC198" s="10">
        <v>90476.5306122449</v>
      </c>
      <c r="AD198" s="11">
        <f t="shared" si="30"/>
        <v>0.0027825140324717395</v>
      </c>
      <c r="AE198" s="10">
        <v>89884.1836734694</v>
      </c>
      <c r="AF198" s="11">
        <v>0.006590113127437155</v>
      </c>
      <c r="AG198" s="10">
        <v>89011.85567010309</v>
      </c>
      <c r="AH198" s="12">
        <v>0.016454829877608705</v>
      </c>
      <c r="AI198" s="10">
        <v>88389.52879581152</v>
      </c>
      <c r="AJ198" s="17">
        <f t="shared" si="31"/>
        <v>88823.93617021276</v>
      </c>
    </row>
    <row r="199" spans="1:36" ht="12.75">
      <c r="A199" s="18" t="s">
        <v>426</v>
      </c>
      <c r="B199" s="18" t="s">
        <v>427</v>
      </c>
      <c r="C199" t="s">
        <v>405</v>
      </c>
      <c r="D199" s="7">
        <v>50</v>
      </c>
      <c r="E199" s="7">
        <v>784000</v>
      </c>
      <c r="F199" s="7">
        <v>371</v>
      </c>
      <c r="G199" s="7">
        <v>46218400</v>
      </c>
      <c r="H199" s="7">
        <v>178</v>
      </c>
      <c r="I199" s="7">
        <v>25864600</v>
      </c>
      <c r="J199" s="7">
        <v>350</v>
      </c>
      <c r="K199" s="7">
        <v>3490100</v>
      </c>
      <c r="L199" s="7">
        <v>16</v>
      </c>
      <c r="M199" s="7">
        <v>3177900</v>
      </c>
      <c r="N199" s="7">
        <v>16</v>
      </c>
      <c r="O199" s="7">
        <v>3177900</v>
      </c>
      <c r="P199" s="7"/>
      <c r="Q199" s="7"/>
      <c r="R199" s="7"/>
      <c r="S199" s="7"/>
      <c r="T199" s="8">
        <v>965</v>
      </c>
      <c r="U199" s="8">
        <v>79535000</v>
      </c>
      <c r="V199" s="9">
        <f t="shared" si="24"/>
        <v>0.9063054001383039</v>
      </c>
      <c r="W199" s="8">
        <f t="shared" si="25"/>
        <v>549</v>
      </c>
      <c r="X199" s="8">
        <f t="shared" si="26"/>
        <v>72083000</v>
      </c>
      <c r="Y199" s="7">
        <f t="shared" si="27"/>
        <v>131298.72495446267</v>
      </c>
      <c r="Z199" s="9">
        <f t="shared" si="28"/>
        <v>0</v>
      </c>
      <c r="AA199" s="7">
        <v>130973.21100917431</v>
      </c>
      <c r="AB199" s="20">
        <f t="shared" si="29"/>
        <v>0.0024853475209182904</v>
      </c>
      <c r="AC199" s="10">
        <v>129556.88073394496</v>
      </c>
      <c r="AD199" s="11">
        <f t="shared" si="30"/>
        <v>0.013444629190283795</v>
      </c>
      <c r="AE199" s="10">
        <v>128404.81481481482</v>
      </c>
      <c r="AF199" s="11">
        <v>0.008972139563392897</v>
      </c>
      <c r="AG199" s="10">
        <v>128901.31332082552</v>
      </c>
      <c r="AH199" s="12">
        <v>0.005085808640970026</v>
      </c>
      <c r="AI199" s="10">
        <v>126646.9696969697</v>
      </c>
      <c r="AJ199" s="17">
        <f t="shared" si="31"/>
        <v>124577.89757412398</v>
      </c>
    </row>
    <row r="200" spans="1:36" ht="12.75">
      <c r="A200" s="18" t="s">
        <v>428</v>
      </c>
      <c r="B200" s="18" t="s">
        <v>429</v>
      </c>
      <c r="C200" t="s">
        <v>405</v>
      </c>
      <c r="D200" s="7">
        <v>329</v>
      </c>
      <c r="E200" s="7">
        <v>9180500</v>
      </c>
      <c r="F200" s="7">
        <v>2511</v>
      </c>
      <c r="G200" s="7">
        <v>298018400</v>
      </c>
      <c r="H200" s="7">
        <v>206</v>
      </c>
      <c r="I200" s="7">
        <v>30770800</v>
      </c>
      <c r="J200" s="7">
        <v>439</v>
      </c>
      <c r="K200" s="7">
        <v>7231100</v>
      </c>
      <c r="L200" s="7">
        <v>133</v>
      </c>
      <c r="M200" s="7">
        <v>88133300</v>
      </c>
      <c r="N200" s="7">
        <v>129</v>
      </c>
      <c r="O200" s="7">
        <v>75152300</v>
      </c>
      <c r="P200" s="7">
        <v>2</v>
      </c>
      <c r="Q200" s="7">
        <v>10543800</v>
      </c>
      <c r="R200" s="7">
        <v>2</v>
      </c>
      <c r="S200" s="7">
        <v>2437200</v>
      </c>
      <c r="T200" s="8">
        <v>3618</v>
      </c>
      <c r="U200" s="8">
        <v>433334100</v>
      </c>
      <c r="V200" s="9">
        <f t="shared" si="24"/>
        <v>0.7587429653009076</v>
      </c>
      <c r="W200" s="8">
        <f t="shared" si="25"/>
        <v>2717</v>
      </c>
      <c r="X200" s="8">
        <f t="shared" si="26"/>
        <v>331226400</v>
      </c>
      <c r="Y200" s="7">
        <f t="shared" si="27"/>
        <v>121011.85130658814</v>
      </c>
      <c r="Z200" s="9">
        <f t="shared" si="28"/>
        <v>0.005624297741627073</v>
      </c>
      <c r="AA200" s="7">
        <v>120513.64479050797</v>
      </c>
      <c r="AB200" s="20">
        <f t="shared" si="29"/>
        <v>0.004134025793894274</v>
      </c>
      <c r="AC200" s="10">
        <v>118472.78195488722</v>
      </c>
      <c r="AD200" s="11">
        <f t="shared" si="30"/>
        <v>0.021431668184070857</v>
      </c>
      <c r="AE200" s="10">
        <v>116190.31643156691</v>
      </c>
      <c r="AF200" s="11">
        <v>0.019644197497857934</v>
      </c>
      <c r="AG200" s="10">
        <v>114690.20439645198</v>
      </c>
      <c r="AH200" s="12">
        <v>0.03298082498275026</v>
      </c>
      <c r="AI200" s="10">
        <v>113637.87051482059</v>
      </c>
      <c r="AJ200" s="17">
        <f t="shared" si="31"/>
        <v>118685.14536041417</v>
      </c>
    </row>
    <row r="201" spans="1:36" ht="12.75">
      <c r="A201" s="18" t="s">
        <v>430</v>
      </c>
      <c r="B201" s="18" t="s">
        <v>431</v>
      </c>
      <c r="C201" t="s">
        <v>405</v>
      </c>
      <c r="D201" s="7">
        <v>1564</v>
      </c>
      <c r="E201" s="7">
        <v>31634100</v>
      </c>
      <c r="F201" s="7">
        <v>15316</v>
      </c>
      <c r="G201" s="7">
        <v>1453752900</v>
      </c>
      <c r="H201" s="7">
        <v>402</v>
      </c>
      <c r="I201" s="7">
        <v>35196500</v>
      </c>
      <c r="J201" s="7">
        <v>620</v>
      </c>
      <c r="K201" s="7">
        <v>4069900</v>
      </c>
      <c r="L201" s="7">
        <v>1508</v>
      </c>
      <c r="M201" s="7">
        <v>552617700</v>
      </c>
      <c r="N201" s="7">
        <v>1293</v>
      </c>
      <c r="O201" s="7">
        <v>371223100</v>
      </c>
      <c r="P201" s="7">
        <v>151</v>
      </c>
      <c r="Q201" s="7">
        <v>130835200</v>
      </c>
      <c r="R201" s="7">
        <v>64</v>
      </c>
      <c r="S201" s="7">
        <v>50559400</v>
      </c>
      <c r="T201" s="8">
        <v>19410</v>
      </c>
      <c r="U201" s="8">
        <v>2077271100</v>
      </c>
      <c r="V201" s="9">
        <f t="shared" si="24"/>
        <v>0.7167814542839401</v>
      </c>
      <c r="W201" s="8">
        <f t="shared" si="25"/>
        <v>15718</v>
      </c>
      <c r="X201" s="8">
        <f t="shared" si="26"/>
        <v>1539508800</v>
      </c>
      <c r="Y201" s="7">
        <f t="shared" si="27"/>
        <v>94728.93497900496</v>
      </c>
      <c r="Z201" s="9">
        <f t="shared" si="28"/>
        <v>0.024339336353353204</v>
      </c>
      <c r="AA201" s="7">
        <v>93732.67784846733</v>
      </c>
      <c r="AB201" s="20">
        <f t="shared" si="29"/>
        <v>0.010628706587773259</v>
      </c>
      <c r="AC201" s="10">
        <v>92614.86144461029</v>
      </c>
      <c r="AD201" s="11">
        <f t="shared" si="30"/>
        <v>0.022826504314958418</v>
      </c>
      <c r="AE201" s="10">
        <v>91164.46532556908</v>
      </c>
      <c r="AF201" s="11">
        <v>0.015909665173393088</v>
      </c>
      <c r="AG201" s="10">
        <v>89852.4675672061</v>
      </c>
      <c r="AH201" s="12">
        <v>0.030743661829187134</v>
      </c>
      <c r="AI201" s="10">
        <v>88555.66338649474</v>
      </c>
      <c r="AJ201" s="17">
        <f t="shared" si="31"/>
        <v>94917.26952206843</v>
      </c>
    </row>
    <row r="202" spans="1:36" ht="12.75">
      <c r="A202" s="18" t="s">
        <v>432</v>
      </c>
      <c r="B202" s="18" t="s">
        <v>433</v>
      </c>
      <c r="C202" t="s">
        <v>434</v>
      </c>
      <c r="D202" s="7">
        <v>341</v>
      </c>
      <c r="E202" s="7">
        <v>63067000</v>
      </c>
      <c r="F202" s="7">
        <v>8369</v>
      </c>
      <c r="G202" s="7">
        <v>2567684702</v>
      </c>
      <c r="H202" s="7"/>
      <c r="I202" s="7"/>
      <c r="J202" s="7"/>
      <c r="K202" s="7"/>
      <c r="L202" s="7">
        <v>764</v>
      </c>
      <c r="M202" s="7">
        <v>763843500</v>
      </c>
      <c r="N202" s="7">
        <v>496</v>
      </c>
      <c r="O202" s="7">
        <v>334527700</v>
      </c>
      <c r="P202" s="7">
        <v>127</v>
      </c>
      <c r="Q202" s="7">
        <v>167707000</v>
      </c>
      <c r="R202" s="7">
        <v>141</v>
      </c>
      <c r="S202" s="7">
        <v>261608800</v>
      </c>
      <c r="T202" s="8">
        <v>9474</v>
      </c>
      <c r="U202" s="8">
        <v>3394595202</v>
      </c>
      <c r="V202" s="9">
        <f t="shared" si="24"/>
        <v>0.7564037975683204</v>
      </c>
      <c r="W202" s="8">
        <f t="shared" si="25"/>
        <v>8369</v>
      </c>
      <c r="X202" s="8">
        <f t="shared" si="26"/>
        <v>2829293502</v>
      </c>
      <c r="Y202" s="7">
        <f t="shared" si="27"/>
        <v>306809.0216274346</v>
      </c>
      <c r="Z202" s="9">
        <f t="shared" si="28"/>
        <v>0.0770662728344951</v>
      </c>
      <c r="AA202" s="7">
        <v>303988.6314783855</v>
      </c>
      <c r="AB202" s="20">
        <f t="shared" si="29"/>
        <v>0.009277946136777323</v>
      </c>
      <c r="AC202" s="10">
        <v>304178.78533780546</v>
      </c>
      <c r="AD202" s="11">
        <f t="shared" si="30"/>
        <v>0.00864700766921705</v>
      </c>
      <c r="AE202" s="10">
        <v>39996.37359931043</v>
      </c>
      <c r="AF202" s="11">
        <v>6.605159117301819</v>
      </c>
      <c r="AG202" s="10">
        <v>39851.4847215377</v>
      </c>
      <c r="AH202" s="12">
        <v>6.632809353610163</v>
      </c>
      <c r="AI202" s="10">
        <v>39730.85879743716</v>
      </c>
      <c r="AJ202" s="17">
        <f t="shared" si="31"/>
        <v>306809.0216274346</v>
      </c>
    </row>
    <row r="203" spans="1:36" ht="12.75">
      <c r="A203" s="18" t="s">
        <v>435</v>
      </c>
      <c r="B203" s="18" t="s">
        <v>436</v>
      </c>
      <c r="C203" t="s">
        <v>434</v>
      </c>
      <c r="D203" s="7">
        <v>122</v>
      </c>
      <c r="E203" s="7">
        <v>8305700</v>
      </c>
      <c r="F203" s="7">
        <v>11711</v>
      </c>
      <c r="G203" s="7">
        <v>1644649700</v>
      </c>
      <c r="H203" s="7"/>
      <c r="I203" s="7"/>
      <c r="J203" s="7"/>
      <c r="K203" s="7"/>
      <c r="L203" s="7">
        <v>779</v>
      </c>
      <c r="M203" s="7">
        <v>419464700</v>
      </c>
      <c r="N203" s="7">
        <v>652</v>
      </c>
      <c r="O203" s="7">
        <v>281194500</v>
      </c>
      <c r="P203" s="7">
        <v>37</v>
      </c>
      <c r="Q203" s="7">
        <v>31378700</v>
      </c>
      <c r="R203" s="7">
        <v>90</v>
      </c>
      <c r="S203" s="7">
        <v>106891500</v>
      </c>
      <c r="T203" s="8">
        <v>12612</v>
      </c>
      <c r="U203" s="8">
        <v>2072420100</v>
      </c>
      <c r="V203" s="9">
        <f t="shared" si="24"/>
        <v>0.7935889542858613</v>
      </c>
      <c r="W203" s="8">
        <f t="shared" si="25"/>
        <v>11711</v>
      </c>
      <c r="X203" s="8">
        <f t="shared" si="26"/>
        <v>1751541200</v>
      </c>
      <c r="Y203" s="7">
        <f t="shared" si="27"/>
        <v>140436.3162838357</v>
      </c>
      <c r="Z203" s="9">
        <f t="shared" si="28"/>
        <v>0.0515781042656361</v>
      </c>
      <c r="AA203" s="7">
        <v>140274.6107784431</v>
      </c>
      <c r="AB203" s="20">
        <f t="shared" si="29"/>
        <v>0.0011527781434946015</v>
      </c>
      <c r="AC203" s="10">
        <v>140354.15630093505</v>
      </c>
      <c r="AD203" s="11">
        <f t="shared" si="30"/>
        <v>0.0005853762016459197</v>
      </c>
      <c r="AE203" s="10">
        <v>140562.67696267695</v>
      </c>
      <c r="AF203" s="11">
        <v>-0.0014834710482731503</v>
      </c>
      <c r="AG203" s="10">
        <v>140099.4331844727</v>
      </c>
      <c r="AH203" s="12">
        <v>0.0018181595076616117</v>
      </c>
      <c r="AI203" s="10">
        <v>139686.48904168457</v>
      </c>
      <c r="AJ203" s="17">
        <f t="shared" si="31"/>
        <v>140436.3162838357</v>
      </c>
    </row>
    <row r="204" spans="1:36" ht="12.75">
      <c r="A204" s="18" t="s">
        <v>437</v>
      </c>
      <c r="B204" s="18" t="s">
        <v>438</v>
      </c>
      <c r="C204" t="s">
        <v>434</v>
      </c>
      <c r="D204" s="7">
        <v>25</v>
      </c>
      <c r="E204" s="7">
        <v>5619300</v>
      </c>
      <c r="F204" s="7">
        <v>1898</v>
      </c>
      <c r="G204" s="7">
        <v>820799500</v>
      </c>
      <c r="H204" s="7"/>
      <c r="I204" s="7"/>
      <c r="J204" s="7"/>
      <c r="K204" s="7"/>
      <c r="L204" s="7">
        <v>216</v>
      </c>
      <c r="M204" s="7">
        <v>204520100</v>
      </c>
      <c r="N204" s="7">
        <v>188</v>
      </c>
      <c r="O204" s="7">
        <v>126565100</v>
      </c>
      <c r="P204" s="7"/>
      <c r="Q204" s="7"/>
      <c r="R204" s="7">
        <v>28</v>
      </c>
      <c r="S204" s="7">
        <v>77955000</v>
      </c>
      <c r="T204" s="8">
        <v>2139</v>
      </c>
      <c r="U204" s="8">
        <v>1030938900</v>
      </c>
      <c r="V204" s="9">
        <f t="shared" si="24"/>
        <v>0.7961669697399137</v>
      </c>
      <c r="W204" s="8">
        <f t="shared" si="25"/>
        <v>1898</v>
      </c>
      <c r="X204" s="8">
        <f t="shared" si="26"/>
        <v>898754500</v>
      </c>
      <c r="Y204" s="7">
        <f t="shared" si="27"/>
        <v>432454.9525816649</v>
      </c>
      <c r="Z204" s="9">
        <f t="shared" si="28"/>
        <v>0.07561553841842615</v>
      </c>
      <c r="AA204" s="7">
        <v>431766.5260938324</v>
      </c>
      <c r="AB204" s="20">
        <f t="shared" si="29"/>
        <v>0.001594441547057065</v>
      </c>
      <c r="AC204" s="10">
        <v>430170.1476793249</v>
      </c>
      <c r="AD204" s="11">
        <f t="shared" si="30"/>
        <v>0.005311398093675313</v>
      </c>
      <c r="AE204" s="10">
        <v>429068.07387862797</v>
      </c>
      <c r="AF204" s="11">
        <v>0.002568529023225999</v>
      </c>
      <c r="AG204" s="10">
        <v>432167.4443266172</v>
      </c>
      <c r="AH204" s="12">
        <v>-0.004621580532065213</v>
      </c>
      <c r="AI204" s="10">
        <v>42993.74337221633</v>
      </c>
      <c r="AJ204" s="17">
        <f t="shared" si="31"/>
        <v>432454.9525816649</v>
      </c>
    </row>
    <row r="205" spans="1:36" ht="12.75">
      <c r="A205" s="18" t="s">
        <v>439</v>
      </c>
      <c r="B205" s="18" t="s">
        <v>440</v>
      </c>
      <c r="C205" t="s">
        <v>434</v>
      </c>
      <c r="D205" s="7">
        <v>147</v>
      </c>
      <c r="E205" s="7">
        <v>8157000</v>
      </c>
      <c r="F205" s="7">
        <v>3896</v>
      </c>
      <c r="G205" s="7">
        <v>275871700</v>
      </c>
      <c r="H205" s="7">
        <v>1</v>
      </c>
      <c r="I205" s="7">
        <v>302000</v>
      </c>
      <c r="J205" s="7">
        <v>1</v>
      </c>
      <c r="K205" s="7">
        <v>2400</v>
      </c>
      <c r="L205" s="7">
        <v>204</v>
      </c>
      <c r="M205" s="7">
        <v>49917300</v>
      </c>
      <c r="N205" s="7">
        <v>155</v>
      </c>
      <c r="O205" s="7">
        <v>27255100</v>
      </c>
      <c r="P205" s="7">
        <v>43</v>
      </c>
      <c r="Q205" s="7">
        <v>15782500</v>
      </c>
      <c r="R205" s="7">
        <v>6</v>
      </c>
      <c r="S205" s="7">
        <v>6879700</v>
      </c>
      <c r="T205" s="8">
        <v>4249</v>
      </c>
      <c r="U205" s="8">
        <v>334250400</v>
      </c>
      <c r="V205" s="9">
        <f t="shared" si="24"/>
        <v>0.8262479267040518</v>
      </c>
      <c r="W205" s="8">
        <f t="shared" si="25"/>
        <v>3897</v>
      </c>
      <c r="X205" s="8">
        <f t="shared" si="26"/>
        <v>283053400</v>
      </c>
      <c r="Y205" s="7">
        <f t="shared" si="27"/>
        <v>70868.28329484219</v>
      </c>
      <c r="Z205" s="9">
        <f t="shared" si="28"/>
        <v>0.0205824734989098</v>
      </c>
      <c r="AA205" s="7">
        <v>70348.06062162857</v>
      </c>
      <c r="AB205" s="20">
        <f t="shared" si="29"/>
        <v>0.00739498244324984</v>
      </c>
      <c r="AC205" s="10">
        <v>69795.08871175109</v>
      </c>
      <c r="AD205" s="11">
        <f t="shared" si="30"/>
        <v>0.015376362476209734</v>
      </c>
      <c r="AE205" s="10">
        <v>69079.2705326686</v>
      </c>
      <c r="AF205" s="11">
        <v>0.010362271830070475</v>
      </c>
      <c r="AG205" s="10">
        <v>68267.44686575195</v>
      </c>
      <c r="AH205" s="12">
        <v>0.022377310359991204</v>
      </c>
      <c r="AI205" s="10">
        <v>67359.67653508772</v>
      </c>
      <c r="AJ205" s="17">
        <f t="shared" si="31"/>
        <v>70808.95790554414</v>
      </c>
    </row>
    <row r="206" spans="1:36" ht="12.75">
      <c r="A206" s="18" t="s">
        <v>441</v>
      </c>
      <c r="B206" s="18" t="s">
        <v>442</v>
      </c>
      <c r="C206" t="s">
        <v>434</v>
      </c>
      <c r="D206" s="7">
        <v>418</v>
      </c>
      <c r="E206" s="7">
        <v>48473400</v>
      </c>
      <c r="F206" s="7">
        <v>8858</v>
      </c>
      <c r="G206" s="7">
        <v>2139845700</v>
      </c>
      <c r="H206" s="7"/>
      <c r="I206" s="7"/>
      <c r="J206" s="7"/>
      <c r="K206" s="7"/>
      <c r="L206" s="7">
        <v>1041</v>
      </c>
      <c r="M206" s="7">
        <v>1346553450</v>
      </c>
      <c r="N206" s="7">
        <v>674</v>
      </c>
      <c r="O206" s="7">
        <v>525366900</v>
      </c>
      <c r="P206" s="7">
        <v>39</v>
      </c>
      <c r="Q206" s="7">
        <v>54979000</v>
      </c>
      <c r="R206" s="7">
        <v>328</v>
      </c>
      <c r="S206" s="7">
        <v>766207550</v>
      </c>
      <c r="T206" s="8">
        <v>10317</v>
      </c>
      <c r="U206" s="8">
        <v>3534872550</v>
      </c>
      <c r="V206" s="9">
        <f t="shared" si="24"/>
        <v>0.6053529992191656</v>
      </c>
      <c r="W206" s="8">
        <f t="shared" si="25"/>
        <v>8858</v>
      </c>
      <c r="X206" s="8">
        <f t="shared" si="26"/>
        <v>2906053250</v>
      </c>
      <c r="Y206" s="7">
        <f t="shared" si="27"/>
        <v>241572.1043124859</v>
      </c>
      <c r="Z206" s="9">
        <f t="shared" si="28"/>
        <v>0.21675676821785272</v>
      </c>
      <c r="AA206" s="7">
        <v>240027.11815891915</v>
      </c>
      <c r="AB206" s="20">
        <f t="shared" si="29"/>
        <v>0.006436715007109434</v>
      </c>
      <c r="AC206" s="10">
        <v>239573.42415146617</v>
      </c>
      <c r="AD206" s="11">
        <f t="shared" si="30"/>
        <v>0.008342662246861313</v>
      </c>
      <c r="AE206" s="10">
        <v>21211.900214848414</v>
      </c>
      <c r="AF206" s="11">
        <v>10.29429337894791</v>
      </c>
      <c r="AG206" s="10">
        <v>21171.8343477742</v>
      </c>
      <c r="AH206" s="12">
        <v>10.315666853243286</v>
      </c>
      <c r="AI206" s="10">
        <v>20707.911985018727</v>
      </c>
      <c r="AJ206" s="17">
        <f t="shared" si="31"/>
        <v>241572.1043124859</v>
      </c>
    </row>
    <row r="207" spans="1:36" ht="12.75">
      <c r="A207" s="18" t="s">
        <v>443</v>
      </c>
      <c r="B207" s="18" t="s">
        <v>444</v>
      </c>
      <c r="C207" t="s">
        <v>434</v>
      </c>
      <c r="D207" s="7">
        <v>25</v>
      </c>
      <c r="E207" s="7">
        <v>7145600</v>
      </c>
      <c r="F207" s="7">
        <v>751</v>
      </c>
      <c r="G207" s="7">
        <v>785894700</v>
      </c>
      <c r="H207" s="7"/>
      <c r="I207" s="7"/>
      <c r="J207" s="7"/>
      <c r="K207" s="7"/>
      <c r="L207" s="7">
        <v>6</v>
      </c>
      <c r="M207" s="7">
        <v>22047400</v>
      </c>
      <c r="N207" s="7">
        <v>6</v>
      </c>
      <c r="O207" s="7">
        <v>22047400</v>
      </c>
      <c r="P207" s="7"/>
      <c r="Q207" s="7"/>
      <c r="R207" s="7"/>
      <c r="S207" s="7"/>
      <c r="T207" s="8">
        <v>782</v>
      </c>
      <c r="U207" s="8">
        <v>815087700</v>
      </c>
      <c r="V207" s="9">
        <f t="shared" si="24"/>
        <v>0.9641842221395317</v>
      </c>
      <c r="W207" s="8">
        <f t="shared" si="25"/>
        <v>751</v>
      </c>
      <c r="X207" s="8">
        <f t="shared" si="26"/>
        <v>785894700</v>
      </c>
      <c r="Y207" s="7">
        <f t="shared" si="27"/>
        <v>1046464.3142476698</v>
      </c>
      <c r="Z207" s="9">
        <f t="shared" si="28"/>
        <v>0</v>
      </c>
      <c r="AA207" s="7">
        <v>1055485.9437751004</v>
      </c>
      <c r="AB207" s="20">
        <f t="shared" si="29"/>
        <v>-0.008547370602741947</v>
      </c>
      <c r="AC207" s="10">
        <v>1047804.9465240642</v>
      </c>
      <c r="AD207" s="11">
        <f t="shared" si="30"/>
        <v>-0.0012794674054954131</v>
      </c>
      <c r="AE207" s="10">
        <v>1041827.5700934579</v>
      </c>
      <c r="AF207" s="11">
        <v>0.005737395133505664</v>
      </c>
      <c r="AG207" s="10">
        <v>1041291.0427807487</v>
      </c>
      <c r="AH207" s="12">
        <v>0.0062556033574630845</v>
      </c>
      <c r="AI207" s="10">
        <v>1047111.0814419226</v>
      </c>
      <c r="AJ207" s="17">
        <f t="shared" si="31"/>
        <v>1046464.3142476698</v>
      </c>
    </row>
    <row r="208" spans="1:36" ht="12.75">
      <c r="A208" s="18" t="s">
        <v>445</v>
      </c>
      <c r="B208" s="19" t="s">
        <v>413</v>
      </c>
      <c r="C208" t="s">
        <v>434</v>
      </c>
      <c r="D208" s="7">
        <v>226</v>
      </c>
      <c r="E208" s="7">
        <v>44949900</v>
      </c>
      <c r="F208" s="7">
        <v>2490</v>
      </c>
      <c r="G208" s="7">
        <v>1317292700</v>
      </c>
      <c r="H208" s="7">
        <v>1</v>
      </c>
      <c r="I208" s="7">
        <v>492900</v>
      </c>
      <c r="J208" s="7">
        <v>6</v>
      </c>
      <c r="K208" s="7">
        <v>47500</v>
      </c>
      <c r="L208" s="7">
        <v>696</v>
      </c>
      <c r="M208" s="7">
        <v>1741324400</v>
      </c>
      <c r="N208" s="7">
        <v>406</v>
      </c>
      <c r="O208" s="7">
        <v>777919000</v>
      </c>
      <c r="P208" s="7">
        <v>289</v>
      </c>
      <c r="Q208" s="7">
        <v>946905400</v>
      </c>
      <c r="R208" s="7">
        <v>1</v>
      </c>
      <c r="S208" s="7">
        <v>16500000</v>
      </c>
      <c r="T208" s="8">
        <v>3419</v>
      </c>
      <c r="U208" s="8">
        <v>3104107400</v>
      </c>
      <c r="V208" s="9">
        <f t="shared" si="24"/>
        <v>0.42452964095250056</v>
      </c>
      <c r="W208" s="8">
        <f t="shared" si="25"/>
        <v>2491</v>
      </c>
      <c r="X208" s="8">
        <f t="shared" si="26"/>
        <v>1334285600</v>
      </c>
      <c r="Y208" s="7">
        <f t="shared" si="27"/>
        <v>529018.7073464472</v>
      </c>
      <c r="Z208" s="9">
        <f t="shared" si="28"/>
        <v>0.00531553772913914</v>
      </c>
      <c r="AA208" s="7">
        <v>264997.9814291482</v>
      </c>
      <c r="AB208" s="20">
        <f t="shared" si="29"/>
        <v>0.9963122152607398</v>
      </c>
      <c r="AC208" s="10">
        <v>263708.5934333198</v>
      </c>
      <c r="AD208" s="11">
        <f t="shared" si="30"/>
        <v>1.006073068984809</v>
      </c>
      <c r="AE208" s="10">
        <v>259962</v>
      </c>
      <c r="AF208" s="11">
        <v>0.014412081124625229</v>
      </c>
      <c r="AG208" s="10">
        <v>257908.49405006156</v>
      </c>
      <c r="AH208" s="12">
        <v>0.022488981623584786</v>
      </c>
      <c r="AI208" s="10">
        <v>252518.08731808732</v>
      </c>
      <c r="AJ208" s="17">
        <f t="shared" si="31"/>
        <v>529033.2128514056</v>
      </c>
    </row>
    <row r="209" spans="1:36" ht="12.75">
      <c r="A209" s="18" t="s">
        <v>446</v>
      </c>
      <c r="B209" s="18" t="s">
        <v>447</v>
      </c>
      <c r="C209" t="s">
        <v>434</v>
      </c>
      <c r="D209" s="7">
        <v>7</v>
      </c>
      <c r="E209" s="7">
        <v>815200</v>
      </c>
      <c r="F209" s="7">
        <v>2291</v>
      </c>
      <c r="G209" s="7">
        <v>1342728300</v>
      </c>
      <c r="H209" s="7"/>
      <c r="I209" s="7"/>
      <c r="J209" s="7"/>
      <c r="K209" s="7"/>
      <c r="L209" s="7">
        <v>22</v>
      </c>
      <c r="M209" s="7">
        <v>93239100</v>
      </c>
      <c r="N209" s="7">
        <v>19</v>
      </c>
      <c r="O209" s="7">
        <v>67533800</v>
      </c>
      <c r="P209" s="7"/>
      <c r="Q209" s="7"/>
      <c r="R209" s="7">
        <v>3</v>
      </c>
      <c r="S209" s="7">
        <v>25705300</v>
      </c>
      <c r="T209" s="8">
        <v>2320</v>
      </c>
      <c r="U209" s="8">
        <v>1436782600</v>
      </c>
      <c r="V209" s="9">
        <f t="shared" si="24"/>
        <v>0.9345382523424212</v>
      </c>
      <c r="W209" s="8">
        <f t="shared" si="25"/>
        <v>2291</v>
      </c>
      <c r="X209" s="8">
        <f t="shared" si="26"/>
        <v>1368433600</v>
      </c>
      <c r="Y209" s="7">
        <f t="shared" si="27"/>
        <v>586088.3020515059</v>
      </c>
      <c r="Z209" s="9">
        <f t="shared" si="28"/>
        <v>0.01789087646245159</v>
      </c>
      <c r="AA209" s="7">
        <v>589207.2925764192</v>
      </c>
      <c r="AB209" s="20">
        <f t="shared" si="29"/>
        <v>-0.0052935368659049195</v>
      </c>
      <c r="AC209" s="10">
        <v>98830.15232974911</v>
      </c>
      <c r="AD209" s="11">
        <f t="shared" si="30"/>
        <v>4.930258005633833</v>
      </c>
      <c r="AE209" s="10">
        <v>98689.06320035858</v>
      </c>
      <c r="AF209" s="11">
        <v>0.0014296328773948385</v>
      </c>
      <c r="AG209" s="10">
        <v>98265.41218637992</v>
      </c>
      <c r="AH209" s="12">
        <v>0.005747089752170811</v>
      </c>
      <c r="AI209" s="10">
        <v>97887.55595344673</v>
      </c>
      <c r="AJ209" s="17">
        <f t="shared" si="31"/>
        <v>586088.3020515059</v>
      </c>
    </row>
    <row r="210" spans="1:36" ht="12.75">
      <c r="A210" s="18" t="s">
        <v>448</v>
      </c>
      <c r="B210" s="18" t="s">
        <v>449</v>
      </c>
      <c r="C210" t="s">
        <v>434</v>
      </c>
      <c r="D210" s="7">
        <v>365</v>
      </c>
      <c r="E210" s="7">
        <v>40852400</v>
      </c>
      <c r="F210" s="7">
        <v>7995</v>
      </c>
      <c r="G210" s="7">
        <v>2055599500</v>
      </c>
      <c r="H210" s="7"/>
      <c r="I210" s="7"/>
      <c r="J210" s="7"/>
      <c r="K210" s="7"/>
      <c r="L210" s="7">
        <v>1168</v>
      </c>
      <c r="M210" s="7">
        <v>1082171340</v>
      </c>
      <c r="N210" s="7">
        <v>697</v>
      </c>
      <c r="O210" s="7">
        <v>498474500</v>
      </c>
      <c r="P210" s="7">
        <v>171</v>
      </c>
      <c r="Q210" s="7">
        <v>167138040</v>
      </c>
      <c r="R210" s="7">
        <v>300</v>
      </c>
      <c r="S210" s="7">
        <v>416558800</v>
      </c>
      <c r="T210" s="8">
        <v>9528</v>
      </c>
      <c r="U210" s="8">
        <v>3178623240</v>
      </c>
      <c r="V210" s="9">
        <f t="shared" si="24"/>
        <v>0.6466949194016464</v>
      </c>
      <c r="W210" s="8">
        <f t="shared" si="25"/>
        <v>7995</v>
      </c>
      <c r="X210" s="8">
        <f t="shared" si="26"/>
        <v>2472158300</v>
      </c>
      <c r="Y210" s="7">
        <f t="shared" si="27"/>
        <v>257110.63164477798</v>
      </c>
      <c r="Z210" s="9">
        <f t="shared" si="28"/>
        <v>0.13105007059597287</v>
      </c>
      <c r="AA210" s="7">
        <v>257427.511901779</v>
      </c>
      <c r="AB210" s="20">
        <f t="shared" si="29"/>
        <v>-0.001230949460918285</v>
      </c>
      <c r="AC210" s="10">
        <v>258075.34573799346</v>
      </c>
      <c r="AD210" s="11">
        <f t="shared" si="30"/>
        <v>-0.003738110242405262</v>
      </c>
      <c r="AE210" s="10">
        <v>21633.35213739501</v>
      </c>
      <c r="AF210" s="11">
        <v>10.929512546134227</v>
      </c>
      <c r="AG210" s="10">
        <v>21619.807186678354</v>
      </c>
      <c r="AH210" s="12">
        <v>10.936986463829973</v>
      </c>
      <c r="AI210" s="10">
        <v>21594.06694978766</v>
      </c>
      <c r="AJ210" s="17">
        <f t="shared" si="31"/>
        <v>257110.63164477798</v>
      </c>
    </row>
    <row r="211" spans="1:36" ht="12.75">
      <c r="A211" s="18" t="s">
        <v>450</v>
      </c>
      <c r="B211" s="18" t="s">
        <v>451</v>
      </c>
      <c r="C211" t="s">
        <v>434</v>
      </c>
      <c r="D211" s="7">
        <v>315</v>
      </c>
      <c r="E211" s="7">
        <v>202453000</v>
      </c>
      <c r="F211" s="7">
        <v>9830</v>
      </c>
      <c r="G211" s="7">
        <v>5983723300</v>
      </c>
      <c r="H211" s="7">
        <v>1</v>
      </c>
      <c r="I211" s="7">
        <v>734300</v>
      </c>
      <c r="J211" s="7">
        <v>1</v>
      </c>
      <c r="K211" s="7">
        <v>6000</v>
      </c>
      <c r="L211" s="7">
        <v>367</v>
      </c>
      <c r="M211" s="7">
        <v>1410237800</v>
      </c>
      <c r="N211" s="7">
        <v>323</v>
      </c>
      <c r="O211" s="7">
        <v>1285906400</v>
      </c>
      <c r="P211" s="7">
        <v>43</v>
      </c>
      <c r="Q211" s="7">
        <v>121672600</v>
      </c>
      <c r="R211" s="7">
        <v>1</v>
      </c>
      <c r="S211" s="7">
        <v>2658800</v>
      </c>
      <c r="T211" s="8">
        <v>10514</v>
      </c>
      <c r="U211" s="8">
        <v>7597154400</v>
      </c>
      <c r="V211" s="9">
        <f t="shared" si="24"/>
        <v>0.7877235718679089</v>
      </c>
      <c r="W211" s="8">
        <f t="shared" si="25"/>
        <v>9831</v>
      </c>
      <c r="X211" s="8">
        <f t="shared" si="26"/>
        <v>5987116400</v>
      </c>
      <c r="Y211" s="7">
        <f t="shared" si="27"/>
        <v>608733.3536771437</v>
      </c>
      <c r="Z211" s="9">
        <f t="shared" si="28"/>
        <v>0.0003499731425755938</v>
      </c>
      <c r="AA211" s="7">
        <v>79796.71814671815</v>
      </c>
      <c r="AB211" s="20">
        <f t="shared" si="29"/>
        <v>6.628551246404605</v>
      </c>
      <c r="AC211" s="10">
        <v>79289.14704983185</v>
      </c>
      <c r="AD211" s="11">
        <f t="shared" si="30"/>
        <v>6.6773855732685</v>
      </c>
      <c r="AE211" s="10">
        <v>77855.88385645639</v>
      </c>
      <c r="AF211" s="11">
        <v>0.01840918274099849</v>
      </c>
      <c r="AG211" s="10">
        <v>77433.25358851675</v>
      </c>
      <c r="AH211" s="12">
        <v>0.023967654403073326</v>
      </c>
      <c r="AI211" s="10">
        <v>77106.97138064787</v>
      </c>
      <c r="AJ211" s="17">
        <f t="shared" si="31"/>
        <v>608720.5798575789</v>
      </c>
    </row>
    <row r="212" spans="1:36" ht="12.75">
      <c r="A212" s="18" t="s">
        <v>452</v>
      </c>
      <c r="B212" s="18" t="s">
        <v>453</v>
      </c>
      <c r="C212" t="s">
        <v>434</v>
      </c>
      <c r="D212" s="7">
        <v>41</v>
      </c>
      <c r="E212" s="7">
        <v>4390800</v>
      </c>
      <c r="F212" s="7">
        <v>6879</v>
      </c>
      <c r="G212" s="7">
        <v>1845206600</v>
      </c>
      <c r="H212" s="7"/>
      <c r="I212" s="7"/>
      <c r="J212" s="7"/>
      <c r="K212" s="7"/>
      <c r="L212" s="7">
        <v>350</v>
      </c>
      <c r="M212" s="7">
        <v>206525800</v>
      </c>
      <c r="N212" s="7">
        <v>304</v>
      </c>
      <c r="O212" s="7">
        <v>181895900</v>
      </c>
      <c r="P212" s="7">
        <v>33</v>
      </c>
      <c r="Q212" s="7">
        <v>13710500</v>
      </c>
      <c r="R212" s="7">
        <v>13</v>
      </c>
      <c r="S212" s="7">
        <v>10919400</v>
      </c>
      <c r="T212" s="8">
        <v>7270</v>
      </c>
      <c r="U212" s="8">
        <v>2056123200</v>
      </c>
      <c r="V212" s="9">
        <f t="shared" si="24"/>
        <v>0.8974202518603943</v>
      </c>
      <c r="W212" s="8">
        <f t="shared" si="25"/>
        <v>6879</v>
      </c>
      <c r="X212" s="8">
        <f t="shared" si="26"/>
        <v>1856126000</v>
      </c>
      <c r="Y212" s="7">
        <f t="shared" si="27"/>
        <v>268237.621747347</v>
      </c>
      <c r="Z212" s="9">
        <f t="shared" si="28"/>
        <v>0.005310673990741411</v>
      </c>
      <c r="AA212" s="7">
        <v>268417.8774202941</v>
      </c>
      <c r="AB212" s="20">
        <f t="shared" si="29"/>
        <v>-0.0006715486862480781</v>
      </c>
      <c r="AC212" s="10">
        <v>268020.69266589056</v>
      </c>
      <c r="AD212" s="11">
        <f t="shared" si="30"/>
        <v>0.0008093743781449901</v>
      </c>
      <c r="AE212" s="10">
        <v>267856.1997955309</v>
      </c>
      <c r="AF212" s="11">
        <v>0.0006141088781415097</v>
      </c>
      <c r="AG212" s="10">
        <v>267237.90334355383</v>
      </c>
      <c r="AH212" s="12">
        <v>0.0029291852411010553</v>
      </c>
      <c r="AI212" s="10">
        <v>267024.5434623813</v>
      </c>
      <c r="AJ212" s="17">
        <f t="shared" si="31"/>
        <v>268237.621747347</v>
      </c>
    </row>
    <row r="213" spans="1:36" ht="12.75">
      <c r="A213" s="18" t="s">
        <v>454</v>
      </c>
      <c r="B213" s="18" t="s">
        <v>455</v>
      </c>
      <c r="C213" t="s">
        <v>434</v>
      </c>
      <c r="D213" s="7">
        <v>77</v>
      </c>
      <c r="E213" s="7">
        <v>44464600</v>
      </c>
      <c r="F213" s="7">
        <v>6173</v>
      </c>
      <c r="G213" s="7">
        <v>6718098500</v>
      </c>
      <c r="H213" s="7"/>
      <c r="I213" s="7"/>
      <c r="J213" s="7"/>
      <c r="K213" s="7"/>
      <c r="L213" s="7">
        <v>282</v>
      </c>
      <c r="M213" s="7">
        <v>1484192900</v>
      </c>
      <c r="N213" s="7">
        <v>232</v>
      </c>
      <c r="O213" s="7">
        <v>1367681100</v>
      </c>
      <c r="P213" s="7">
        <v>30</v>
      </c>
      <c r="Q213" s="7">
        <v>48538600</v>
      </c>
      <c r="R213" s="7">
        <v>20</v>
      </c>
      <c r="S213" s="7">
        <v>67973200</v>
      </c>
      <c r="T213" s="8">
        <v>6532</v>
      </c>
      <c r="U213" s="8">
        <v>8246756000</v>
      </c>
      <c r="V213" s="9">
        <f t="shared" si="24"/>
        <v>0.8146352941690042</v>
      </c>
      <c r="W213" s="8">
        <f t="shared" si="25"/>
        <v>6173</v>
      </c>
      <c r="X213" s="8">
        <f t="shared" si="26"/>
        <v>6786071700</v>
      </c>
      <c r="Y213" s="7">
        <f t="shared" si="27"/>
        <v>1088303.6611048114</v>
      </c>
      <c r="Z213" s="9">
        <f t="shared" si="28"/>
        <v>0.008242416775760068</v>
      </c>
      <c r="AA213" s="7">
        <v>1088147.5773780586</v>
      </c>
      <c r="AB213" s="20">
        <f t="shared" si="29"/>
        <v>0.00014343985135625918</v>
      </c>
      <c r="AC213" s="10">
        <v>1085197.06835115</v>
      </c>
      <c r="AD213" s="11">
        <f t="shared" si="30"/>
        <v>0.0028626991762717275</v>
      </c>
      <c r="AE213" s="10">
        <v>778805.926408336</v>
      </c>
      <c r="AF213" s="11">
        <v>0.39341141554458325</v>
      </c>
      <c r="AG213" s="10">
        <v>773835.788449059</v>
      </c>
      <c r="AH213" s="12">
        <v>0.40236092017161557</v>
      </c>
      <c r="AI213" s="10">
        <v>763312.7714748784</v>
      </c>
      <c r="AJ213" s="17">
        <f t="shared" si="31"/>
        <v>1088303.6611048114</v>
      </c>
    </row>
    <row r="214" spans="1:36" ht="12.75">
      <c r="A214" s="18" t="s">
        <v>456</v>
      </c>
      <c r="B214" s="18" t="s">
        <v>457</v>
      </c>
      <c r="C214" t="s">
        <v>434</v>
      </c>
      <c r="D214" s="7">
        <v>138</v>
      </c>
      <c r="E214" s="7">
        <v>28004100</v>
      </c>
      <c r="F214" s="7">
        <v>9666</v>
      </c>
      <c r="G214" s="7">
        <v>6313361900</v>
      </c>
      <c r="H214" s="7"/>
      <c r="I214" s="7"/>
      <c r="J214" s="7"/>
      <c r="K214" s="7"/>
      <c r="L214" s="7">
        <v>757</v>
      </c>
      <c r="M214" s="7">
        <v>982936800</v>
      </c>
      <c r="N214" s="7">
        <v>592</v>
      </c>
      <c r="O214" s="7">
        <v>691217100</v>
      </c>
      <c r="P214" s="7">
        <v>3</v>
      </c>
      <c r="Q214" s="7">
        <v>5059900</v>
      </c>
      <c r="R214" s="7">
        <v>162</v>
      </c>
      <c r="S214" s="7">
        <v>286659800</v>
      </c>
      <c r="T214" s="8">
        <v>10561</v>
      </c>
      <c r="U214" s="8">
        <v>7324302800</v>
      </c>
      <c r="V214" s="9">
        <f t="shared" si="24"/>
        <v>0.8619744530496473</v>
      </c>
      <c r="W214" s="8">
        <f t="shared" si="25"/>
        <v>9666</v>
      </c>
      <c r="X214" s="8">
        <f t="shared" si="26"/>
        <v>6600021700</v>
      </c>
      <c r="Y214" s="7">
        <f t="shared" si="27"/>
        <v>653151.4483757501</v>
      </c>
      <c r="Z214" s="9">
        <f t="shared" si="28"/>
        <v>0.03913816889165205</v>
      </c>
      <c r="AA214" s="7">
        <v>656328.1269510926</v>
      </c>
      <c r="AB214" s="20">
        <f t="shared" si="29"/>
        <v>-0.004840076853173224</v>
      </c>
      <c r="AC214" s="10">
        <v>664148.3319432861</v>
      </c>
      <c r="AD214" s="11">
        <f t="shared" si="30"/>
        <v>-0.016557872750142023</v>
      </c>
      <c r="AE214" s="10">
        <v>252721.78797468354</v>
      </c>
      <c r="AF214" s="11">
        <v>1.627982087598309</v>
      </c>
      <c r="AG214" s="10">
        <v>252934.89086670906</v>
      </c>
      <c r="AH214" s="12">
        <v>1.6257679581789182</v>
      </c>
      <c r="AI214" s="10">
        <v>252152.33248515692</v>
      </c>
      <c r="AJ214" s="17">
        <f t="shared" si="31"/>
        <v>653151.4483757501</v>
      </c>
    </row>
    <row r="215" spans="1:36" ht="12.75">
      <c r="A215" s="18" t="s">
        <v>458</v>
      </c>
      <c r="B215" s="18" t="s">
        <v>459</v>
      </c>
      <c r="C215" t="s">
        <v>434</v>
      </c>
      <c r="D215" s="7">
        <v>4384</v>
      </c>
      <c r="E215" s="7">
        <v>455561500</v>
      </c>
      <c r="F215" s="7">
        <v>29550</v>
      </c>
      <c r="G215" s="7">
        <v>5271457100</v>
      </c>
      <c r="H215" s="7"/>
      <c r="I215" s="7"/>
      <c r="J215" s="7"/>
      <c r="K215" s="7"/>
      <c r="L215" s="7">
        <v>7516</v>
      </c>
      <c r="M215" s="7">
        <v>5209250400</v>
      </c>
      <c r="N215" s="7">
        <v>5373</v>
      </c>
      <c r="O215" s="7">
        <v>3605486900</v>
      </c>
      <c r="P215" s="7">
        <v>899</v>
      </c>
      <c r="Q215" s="7">
        <v>878639300</v>
      </c>
      <c r="R215" s="7">
        <v>1244</v>
      </c>
      <c r="S215" s="7">
        <v>725124200</v>
      </c>
      <c r="T215" s="8">
        <v>41450</v>
      </c>
      <c r="U215" s="8">
        <v>10936269000</v>
      </c>
      <c r="V215" s="9">
        <f t="shared" si="24"/>
        <v>0.48201604221695715</v>
      </c>
      <c r="W215" s="8">
        <f t="shared" si="25"/>
        <v>29550</v>
      </c>
      <c r="X215" s="8">
        <f t="shared" si="26"/>
        <v>5996581300</v>
      </c>
      <c r="Y215" s="7">
        <f t="shared" si="27"/>
        <v>178391.10321489003</v>
      </c>
      <c r="Z215" s="9">
        <f t="shared" si="28"/>
        <v>0.06630453219466347</v>
      </c>
      <c r="AA215" s="7">
        <v>175072.47740963855</v>
      </c>
      <c r="AB215" s="20">
        <f t="shared" si="29"/>
        <v>0.01895572539072763</v>
      </c>
      <c r="AC215" s="10">
        <v>171400.514424748</v>
      </c>
      <c r="AD215" s="11">
        <f t="shared" si="30"/>
        <v>0.040785109739044555</v>
      </c>
      <c r="AE215" s="10">
        <v>167519.04223760418</v>
      </c>
      <c r="AF215" s="11">
        <v>0.023170334162001954</v>
      </c>
      <c r="AG215" s="10">
        <v>165865.67298356647</v>
      </c>
      <c r="AH215" s="12">
        <v>0.033369420818796514</v>
      </c>
      <c r="AI215" s="10">
        <v>165699.24435106345</v>
      </c>
      <c r="AJ215" s="17">
        <f t="shared" si="31"/>
        <v>178391.10321489003</v>
      </c>
    </row>
    <row r="216" spans="1:36" ht="12.75">
      <c r="A216" s="18" t="s">
        <v>460</v>
      </c>
      <c r="B216" s="18" t="s">
        <v>461</v>
      </c>
      <c r="C216" t="s">
        <v>434</v>
      </c>
      <c r="D216" s="7">
        <v>97</v>
      </c>
      <c r="E216" s="7">
        <v>52622000</v>
      </c>
      <c r="F216" s="7">
        <v>2119</v>
      </c>
      <c r="G216" s="7">
        <v>1723500900</v>
      </c>
      <c r="H216" s="7">
        <v>1</v>
      </c>
      <c r="I216" s="7">
        <v>624200</v>
      </c>
      <c r="J216" s="7">
        <v>1</v>
      </c>
      <c r="K216" s="7">
        <v>4000</v>
      </c>
      <c r="L216" s="7">
        <v>15</v>
      </c>
      <c r="M216" s="7">
        <v>35043300</v>
      </c>
      <c r="N216" s="7">
        <v>13</v>
      </c>
      <c r="O216" s="7">
        <v>32127000</v>
      </c>
      <c r="P216" s="7">
        <v>2</v>
      </c>
      <c r="Q216" s="7">
        <v>2916300</v>
      </c>
      <c r="R216" s="7"/>
      <c r="S216" s="7"/>
      <c r="T216" s="8">
        <v>2233</v>
      </c>
      <c r="U216" s="8">
        <v>1811794400</v>
      </c>
      <c r="V216" s="9">
        <f t="shared" si="24"/>
        <v>0.9516118937115602</v>
      </c>
      <c r="W216" s="8">
        <f t="shared" si="25"/>
        <v>2120</v>
      </c>
      <c r="X216" s="8">
        <f t="shared" si="26"/>
        <v>1724125100</v>
      </c>
      <c r="Y216" s="7">
        <f t="shared" si="27"/>
        <v>813266.5566037736</v>
      </c>
      <c r="Z216" s="9">
        <f t="shared" si="28"/>
        <v>0</v>
      </c>
      <c r="AA216" s="7">
        <v>818511.5329852871</v>
      </c>
      <c r="AB216" s="20">
        <f t="shared" si="29"/>
        <v>-0.006407944384587923</v>
      </c>
      <c r="AC216" s="10">
        <v>168302.9411764706</v>
      </c>
      <c r="AD216" s="11">
        <f t="shared" si="30"/>
        <v>3.8321589089226884</v>
      </c>
      <c r="AE216" s="10">
        <v>167844.47931526392</v>
      </c>
      <c r="AF216" s="11">
        <v>0.0027314682203252623</v>
      </c>
      <c r="AG216" s="10">
        <v>164917.91527843883</v>
      </c>
      <c r="AH216" s="12">
        <v>0.020525519573277848</v>
      </c>
      <c r="AI216" s="10">
        <v>163116.81883709755</v>
      </c>
      <c r="AJ216" s="17">
        <f t="shared" si="31"/>
        <v>813355.7810287871</v>
      </c>
    </row>
    <row r="217" spans="1:36" ht="12.75">
      <c r="A217" s="18" t="s">
        <v>462</v>
      </c>
      <c r="B217" s="18" t="s">
        <v>463</v>
      </c>
      <c r="C217" t="s">
        <v>434</v>
      </c>
      <c r="D217" s="7">
        <v>97</v>
      </c>
      <c r="E217" s="7">
        <v>28640900</v>
      </c>
      <c r="F217" s="7">
        <v>8241</v>
      </c>
      <c r="G217" s="7">
        <v>3297532600</v>
      </c>
      <c r="H217" s="7"/>
      <c r="I217" s="7"/>
      <c r="J217" s="7"/>
      <c r="K217" s="7"/>
      <c r="L217" s="7">
        <v>546</v>
      </c>
      <c r="M217" s="7">
        <v>804890100</v>
      </c>
      <c r="N217" s="7">
        <v>451</v>
      </c>
      <c r="O217" s="7">
        <v>627915900</v>
      </c>
      <c r="P217" s="7">
        <v>28</v>
      </c>
      <c r="Q217" s="7">
        <v>22718200</v>
      </c>
      <c r="R217" s="7">
        <v>67</v>
      </c>
      <c r="S217" s="7">
        <v>154256000</v>
      </c>
      <c r="T217" s="8">
        <v>8884</v>
      </c>
      <c r="U217" s="8">
        <v>4131063600</v>
      </c>
      <c r="V217" s="9">
        <f t="shared" si="24"/>
        <v>0.7982284755916128</v>
      </c>
      <c r="W217" s="8">
        <f t="shared" si="25"/>
        <v>8241</v>
      </c>
      <c r="X217" s="8">
        <f t="shared" si="26"/>
        <v>3451788600</v>
      </c>
      <c r="Y217" s="7">
        <f t="shared" si="27"/>
        <v>400137.4347773328</v>
      </c>
      <c r="Z217" s="9">
        <f t="shared" si="28"/>
        <v>0.03734050475524027</v>
      </c>
      <c r="AA217" s="7">
        <v>405104.25066796213</v>
      </c>
      <c r="AB217" s="20">
        <f t="shared" si="29"/>
        <v>-0.012260586953703157</v>
      </c>
      <c r="AC217" s="10">
        <v>403502.5884068538</v>
      </c>
      <c r="AD217" s="11">
        <f t="shared" si="30"/>
        <v>-0.008339856363270374</v>
      </c>
      <c r="AE217" s="10">
        <v>403472.86897223577</v>
      </c>
      <c r="AF217" s="11">
        <v>7.365906583439606E-05</v>
      </c>
      <c r="AG217" s="10">
        <v>46807.83103364803</v>
      </c>
      <c r="AH217" s="12">
        <v>7.620407728715181</v>
      </c>
      <c r="AI217" s="10">
        <v>46607.913843175214</v>
      </c>
      <c r="AJ217" s="17">
        <f t="shared" si="31"/>
        <v>400137.4347773328</v>
      </c>
    </row>
    <row r="218" spans="1:36" ht="12.75">
      <c r="A218" s="18" t="s">
        <v>464</v>
      </c>
      <c r="B218" s="18" t="s">
        <v>465</v>
      </c>
      <c r="C218" t="s">
        <v>434</v>
      </c>
      <c r="D218" s="7">
        <v>289</v>
      </c>
      <c r="E218" s="7">
        <v>19049800</v>
      </c>
      <c r="F218" s="7">
        <v>4125</v>
      </c>
      <c r="G218" s="7">
        <v>1008408200</v>
      </c>
      <c r="H218" s="7"/>
      <c r="I218" s="7"/>
      <c r="J218" s="7"/>
      <c r="K218" s="7"/>
      <c r="L218" s="7">
        <v>718</v>
      </c>
      <c r="M218" s="7">
        <v>572365800</v>
      </c>
      <c r="N218" s="7">
        <v>498</v>
      </c>
      <c r="O218" s="7">
        <v>266637200</v>
      </c>
      <c r="P218" s="7">
        <v>53</v>
      </c>
      <c r="Q218" s="7">
        <v>48732500</v>
      </c>
      <c r="R218" s="7">
        <v>167</v>
      </c>
      <c r="S218" s="7">
        <v>256996100</v>
      </c>
      <c r="T218" s="8">
        <v>5132</v>
      </c>
      <c r="U218" s="8">
        <v>1599823800</v>
      </c>
      <c r="V218" s="9">
        <f t="shared" si="24"/>
        <v>0.6303245394899113</v>
      </c>
      <c r="W218" s="8">
        <f t="shared" si="25"/>
        <v>4125</v>
      </c>
      <c r="X218" s="8">
        <f t="shared" si="26"/>
        <v>1265404300</v>
      </c>
      <c r="Y218" s="7">
        <f t="shared" si="27"/>
        <v>244462.59393939393</v>
      </c>
      <c r="Z218" s="9">
        <f t="shared" si="28"/>
        <v>0.1606402530078625</v>
      </c>
      <c r="AA218" s="7">
        <v>244953.27489651815</v>
      </c>
      <c r="AB218" s="20">
        <f t="shared" si="29"/>
        <v>-0.0020031614491845848</v>
      </c>
      <c r="AC218" s="10">
        <v>246690.41533546327</v>
      </c>
      <c r="AD218" s="11">
        <f t="shared" si="30"/>
        <v>-0.00903083888784177</v>
      </c>
      <c r="AE218" s="10">
        <v>249538.26918362343</v>
      </c>
      <c r="AF218" s="11">
        <v>-0.011412493392204128</v>
      </c>
      <c r="AG218" s="10">
        <v>15237.219406227372</v>
      </c>
      <c r="AH218" s="12">
        <v>15.189989049750258</v>
      </c>
      <c r="AI218" s="10">
        <v>15234.813477737665</v>
      </c>
      <c r="AJ218" s="17">
        <f t="shared" si="31"/>
        <v>244462.59393939393</v>
      </c>
    </row>
    <row r="219" spans="1:36" ht="12.75">
      <c r="A219" s="18" t="s">
        <v>466</v>
      </c>
      <c r="B219" s="18" t="s">
        <v>467</v>
      </c>
      <c r="C219" t="s">
        <v>434</v>
      </c>
      <c r="D219" s="7">
        <v>62</v>
      </c>
      <c r="E219" s="7">
        <v>1545600</v>
      </c>
      <c r="F219" s="7">
        <v>2055</v>
      </c>
      <c r="G219" s="7">
        <v>131487941</v>
      </c>
      <c r="H219" s="7"/>
      <c r="I219" s="7"/>
      <c r="J219" s="7">
        <v>1</v>
      </c>
      <c r="K219" s="7">
        <v>3500</v>
      </c>
      <c r="L219" s="7">
        <v>86</v>
      </c>
      <c r="M219" s="7">
        <v>104157200</v>
      </c>
      <c r="N219" s="7">
        <v>62</v>
      </c>
      <c r="O219" s="7">
        <v>84649300</v>
      </c>
      <c r="P219" s="7">
        <v>23</v>
      </c>
      <c r="Q219" s="7">
        <v>12191000</v>
      </c>
      <c r="R219" s="7">
        <v>1</v>
      </c>
      <c r="S219" s="7">
        <v>7316900</v>
      </c>
      <c r="T219" s="8">
        <v>2204</v>
      </c>
      <c r="U219" s="8">
        <v>237194241</v>
      </c>
      <c r="V219" s="9">
        <f t="shared" si="24"/>
        <v>0.5543471057545617</v>
      </c>
      <c r="W219" s="8">
        <f t="shared" si="25"/>
        <v>2055</v>
      </c>
      <c r="X219" s="8">
        <f t="shared" si="26"/>
        <v>138804841</v>
      </c>
      <c r="Y219" s="7">
        <f t="shared" si="27"/>
        <v>63984.39951338199</v>
      </c>
      <c r="Z219" s="9">
        <f t="shared" si="28"/>
        <v>0.03084771354124066</v>
      </c>
      <c r="AA219" s="7">
        <v>63558.94069032572</v>
      </c>
      <c r="AB219" s="20">
        <f t="shared" si="29"/>
        <v>0.006693925645004213</v>
      </c>
      <c r="AC219" s="10">
        <v>63342.58907480315</v>
      </c>
      <c r="AD219" s="11">
        <f t="shared" si="30"/>
        <v>0.010132368252597097</v>
      </c>
      <c r="AE219" s="10">
        <v>63130.6807106599</v>
      </c>
      <c r="AF219" s="11">
        <v>0.0033566621135366595</v>
      </c>
      <c r="AG219" s="10">
        <v>62169.83539731682</v>
      </c>
      <c r="AH219" s="12">
        <v>0.018863708903063103</v>
      </c>
      <c r="AI219" s="10">
        <v>60887.61857810067</v>
      </c>
      <c r="AJ219" s="17">
        <f t="shared" si="31"/>
        <v>63984.39951338199</v>
      </c>
    </row>
    <row r="220" spans="1:36" ht="12.75">
      <c r="A220" s="18" t="s">
        <v>468</v>
      </c>
      <c r="B220" s="18" t="s">
        <v>469</v>
      </c>
      <c r="C220" t="s">
        <v>434</v>
      </c>
      <c r="D220" s="7">
        <v>56</v>
      </c>
      <c r="E220" s="7">
        <v>29161500</v>
      </c>
      <c r="F220" s="7">
        <v>4373</v>
      </c>
      <c r="G220" s="7">
        <v>2558390450</v>
      </c>
      <c r="H220" s="7"/>
      <c r="I220" s="7"/>
      <c r="J220" s="7"/>
      <c r="K220" s="7"/>
      <c r="L220" s="7">
        <v>210</v>
      </c>
      <c r="M220" s="7">
        <v>269700700</v>
      </c>
      <c r="N220" s="7">
        <v>178</v>
      </c>
      <c r="O220" s="7">
        <v>193024000</v>
      </c>
      <c r="P220" s="7">
        <v>6</v>
      </c>
      <c r="Q220" s="7">
        <v>3135000</v>
      </c>
      <c r="R220" s="7">
        <v>26</v>
      </c>
      <c r="S220" s="7">
        <v>73541700</v>
      </c>
      <c r="T220" s="8">
        <v>4639</v>
      </c>
      <c r="U220" s="8">
        <v>2857252650</v>
      </c>
      <c r="V220" s="9">
        <f t="shared" si="24"/>
        <v>0.89540224943006</v>
      </c>
      <c r="W220" s="8">
        <f t="shared" si="25"/>
        <v>4373</v>
      </c>
      <c r="X220" s="8">
        <f t="shared" si="26"/>
        <v>2631932150</v>
      </c>
      <c r="Y220" s="7">
        <f t="shared" si="27"/>
        <v>585042.4079579236</v>
      </c>
      <c r="Z220" s="9">
        <f t="shared" si="28"/>
        <v>0.025738605929720635</v>
      </c>
      <c r="AA220" s="7">
        <v>587229.6950240771</v>
      </c>
      <c r="AB220" s="20">
        <f t="shared" si="29"/>
        <v>-0.003724755550830586</v>
      </c>
      <c r="AC220" s="10">
        <v>209744.1695303551</v>
      </c>
      <c r="AD220" s="11">
        <f t="shared" si="30"/>
        <v>1.7893142835288856</v>
      </c>
      <c r="AE220" s="10">
        <v>208699.05682079596</v>
      </c>
      <c r="AF220" s="11">
        <v>0.005007750037205774</v>
      </c>
      <c r="AG220" s="10">
        <v>208254.4203405645</v>
      </c>
      <c r="AH220" s="12">
        <v>0.007153505732816475</v>
      </c>
      <c r="AI220" s="10">
        <v>207320.50140581068</v>
      </c>
      <c r="AJ220" s="17">
        <f t="shared" si="31"/>
        <v>585042.4079579236</v>
      </c>
    </row>
    <row r="221" spans="1:36" ht="12.75">
      <c r="A221" s="18" t="s">
        <v>470</v>
      </c>
      <c r="B221" s="18" t="s">
        <v>471</v>
      </c>
      <c r="C221" t="s">
        <v>434</v>
      </c>
      <c r="D221" s="7">
        <v>77</v>
      </c>
      <c r="E221" s="7">
        <v>4769800</v>
      </c>
      <c r="F221" s="7">
        <v>4828</v>
      </c>
      <c r="G221" s="7">
        <v>443562700</v>
      </c>
      <c r="H221" s="7"/>
      <c r="I221" s="7"/>
      <c r="J221" s="7"/>
      <c r="K221" s="7"/>
      <c r="L221" s="7">
        <v>202</v>
      </c>
      <c r="M221" s="7">
        <v>57585400</v>
      </c>
      <c r="N221" s="7">
        <v>184</v>
      </c>
      <c r="O221" s="7">
        <v>47873700</v>
      </c>
      <c r="P221" s="7">
        <v>6</v>
      </c>
      <c r="Q221" s="7">
        <v>2098100</v>
      </c>
      <c r="R221" s="7">
        <v>12</v>
      </c>
      <c r="S221" s="7">
        <v>7613600</v>
      </c>
      <c r="T221" s="8">
        <v>5107</v>
      </c>
      <c r="U221" s="8">
        <v>505917900</v>
      </c>
      <c r="V221" s="9">
        <f t="shared" si="24"/>
        <v>0.8767483815061693</v>
      </c>
      <c r="W221" s="8">
        <f t="shared" si="25"/>
        <v>4828</v>
      </c>
      <c r="X221" s="8">
        <f t="shared" si="26"/>
        <v>451176300</v>
      </c>
      <c r="Y221" s="7">
        <f t="shared" si="27"/>
        <v>91872.97017398509</v>
      </c>
      <c r="Z221" s="9">
        <f t="shared" si="28"/>
        <v>0.015049082074384006</v>
      </c>
      <c r="AA221" s="7">
        <v>91690.89966832504</v>
      </c>
      <c r="AB221" s="20">
        <f t="shared" si="29"/>
        <v>0.00198569875874976</v>
      </c>
      <c r="AC221" s="10">
        <v>91531.72299398715</v>
      </c>
      <c r="AD221" s="11">
        <f t="shared" si="30"/>
        <v>0.003728184817632641</v>
      </c>
      <c r="AE221" s="10">
        <v>91310.16386641776</v>
      </c>
      <c r="AF221" s="11">
        <v>0.0024264454052838826</v>
      </c>
      <c r="AG221" s="10">
        <v>90997.57412398922</v>
      </c>
      <c r="AH221" s="12">
        <v>0.005869924282488193</v>
      </c>
      <c r="AI221" s="10">
        <v>90659.30377123912</v>
      </c>
      <c r="AJ221" s="17">
        <f t="shared" si="31"/>
        <v>91872.97017398509</v>
      </c>
    </row>
    <row r="222" spans="1:36" ht="12.75">
      <c r="A222" s="18" t="s">
        <v>472</v>
      </c>
      <c r="B222" s="18" t="s">
        <v>473</v>
      </c>
      <c r="C222" t="s">
        <v>434</v>
      </c>
      <c r="D222" s="7">
        <v>74</v>
      </c>
      <c r="E222" s="7">
        <v>6977900</v>
      </c>
      <c r="F222" s="7">
        <v>3503</v>
      </c>
      <c r="G222" s="7">
        <v>784492900</v>
      </c>
      <c r="H222" s="7"/>
      <c r="I222" s="7"/>
      <c r="J222" s="7">
        <v>6</v>
      </c>
      <c r="K222" s="7">
        <v>81400</v>
      </c>
      <c r="L222" s="7">
        <v>228</v>
      </c>
      <c r="M222" s="7">
        <v>347681100</v>
      </c>
      <c r="N222" s="7">
        <v>157</v>
      </c>
      <c r="O222" s="7">
        <v>163136800</v>
      </c>
      <c r="P222" s="7">
        <v>65</v>
      </c>
      <c r="Q222" s="7">
        <v>176637600</v>
      </c>
      <c r="R222" s="7">
        <v>6</v>
      </c>
      <c r="S222" s="7">
        <v>7906700</v>
      </c>
      <c r="T222" s="8">
        <v>3811</v>
      </c>
      <c r="U222" s="8">
        <v>1139233300</v>
      </c>
      <c r="V222" s="9">
        <f t="shared" si="24"/>
        <v>0.688614790315557</v>
      </c>
      <c r="W222" s="8">
        <f t="shared" si="25"/>
        <v>3503</v>
      </c>
      <c r="X222" s="8">
        <f t="shared" si="26"/>
        <v>792399600</v>
      </c>
      <c r="Y222" s="7">
        <f t="shared" si="27"/>
        <v>223948.87239508991</v>
      </c>
      <c r="Z222" s="9">
        <f t="shared" si="28"/>
        <v>0.0069403694572481335</v>
      </c>
      <c r="AA222" s="7">
        <v>222308.6645696311</v>
      </c>
      <c r="AB222" s="20">
        <f t="shared" si="29"/>
        <v>0.007378065216819605</v>
      </c>
      <c r="AC222" s="10">
        <v>220788.20498139135</v>
      </c>
      <c r="AD222" s="11">
        <f t="shared" si="30"/>
        <v>0.014315381629942404</v>
      </c>
      <c r="AE222" s="10">
        <v>218673.44422139376</v>
      </c>
      <c r="AF222" s="11">
        <v>0.009670862264631094</v>
      </c>
      <c r="AG222" s="10">
        <v>216843.86317907445</v>
      </c>
      <c r="AH222" s="12">
        <v>0.018189778324782784</v>
      </c>
      <c r="AI222" s="10">
        <v>215581.35057471265</v>
      </c>
      <c r="AJ222" s="17">
        <f t="shared" si="31"/>
        <v>223948.87239508991</v>
      </c>
    </row>
    <row r="223" spans="1:36" ht="12.75">
      <c r="A223" s="18" t="s">
        <v>474</v>
      </c>
      <c r="B223" s="18" t="s">
        <v>475</v>
      </c>
      <c r="C223" t="s">
        <v>434</v>
      </c>
      <c r="D223" s="7">
        <v>516</v>
      </c>
      <c r="E223" s="7">
        <v>19897900</v>
      </c>
      <c r="F223" s="7">
        <v>13078</v>
      </c>
      <c r="G223" s="7">
        <v>1236319100</v>
      </c>
      <c r="H223" s="7"/>
      <c r="I223" s="7"/>
      <c r="J223" s="7"/>
      <c r="K223" s="7"/>
      <c r="L223" s="7">
        <v>505</v>
      </c>
      <c r="M223" s="7">
        <v>288071600</v>
      </c>
      <c r="N223" s="7">
        <v>424</v>
      </c>
      <c r="O223" s="7">
        <v>237670000</v>
      </c>
      <c r="P223" s="7">
        <v>39</v>
      </c>
      <c r="Q223" s="7">
        <v>10341500</v>
      </c>
      <c r="R223" s="7">
        <v>42</v>
      </c>
      <c r="S223" s="7">
        <v>40060100</v>
      </c>
      <c r="T223" s="8">
        <v>14099</v>
      </c>
      <c r="U223" s="8">
        <v>1544288600</v>
      </c>
      <c r="V223" s="9">
        <f t="shared" si="24"/>
        <v>0.8005751645126435</v>
      </c>
      <c r="W223" s="8">
        <f t="shared" si="25"/>
        <v>13078</v>
      </c>
      <c r="X223" s="8">
        <f t="shared" si="26"/>
        <v>1276379200</v>
      </c>
      <c r="Y223" s="7">
        <f t="shared" si="27"/>
        <v>94534.26364887597</v>
      </c>
      <c r="Z223" s="9">
        <f t="shared" si="28"/>
        <v>0.025940811840481113</v>
      </c>
      <c r="AA223" s="7">
        <v>94691.87129551228</v>
      </c>
      <c r="AB223" s="20">
        <f t="shared" si="29"/>
        <v>-0.0016644263597288373</v>
      </c>
      <c r="AC223" s="10">
        <v>94425.90123265369</v>
      </c>
      <c r="AD223" s="11">
        <f t="shared" si="30"/>
        <v>0.001147592078102517</v>
      </c>
      <c r="AE223" s="10">
        <v>94441.78513167094</v>
      </c>
      <c r="AF223" s="11">
        <v>-0.00016818719590175378</v>
      </c>
      <c r="AG223" s="10">
        <v>94966.24980581016</v>
      </c>
      <c r="AH223" s="12">
        <v>-0.005689901141314871</v>
      </c>
      <c r="AI223" s="10">
        <v>94152.72769661175</v>
      </c>
      <c r="AJ223" s="17">
        <f t="shared" si="31"/>
        <v>94534.26364887597</v>
      </c>
    </row>
    <row r="224" spans="1:36" ht="12.75">
      <c r="A224" s="18" t="s">
        <v>476</v>
      </c>
      <c r="B224" s="18" t="s">
        <v>477</v>
      </c>
      <c r="C224" t="s">
        <v>478</v>
      </c>
      <c r="D224" s="7">
        <v>567</v>
      </c>
      <c r="E224" s="7">
        <v>7602800</v>
      </c>
      <c r="F224" s="7">
        <v>2503</v>
      </c>
      <c r="G224" s="7">
        <v>243441500</v>
      </c>
      <c r="H224" s="7">
        <v>14</v>
      </c>
      <c r="I224" s="7">
        <v>1707000</v>
      </c>
      <c r="J224" s="7">
        <v>35</v>
      </c>
      <c r="K224" s="7">
        <v>554900</v>
      </c>
      <c r="L224" s="7">
        <v>101</v>
      </c>
      <c r="M224" s="7">
        <v>31918300</v>
      </c>
      <c r="N224" s="7">
        <v>78</v>
      </c>
      <c r="O224" s="7">
        <v>13738600</v>
      </c>
      <c r="P224" s="7">
        <v>14</v>
      </c>
      <c r="Q224" s="7">
        <v>11957000</v>
      </c>
      <c r="R224" s="7">
        <v>9</v>
      </c>
      <c r="S224" s="7">
        <v>6222700</v>
      </c>
      <c r="T224" s="8">
        <v>3220</v>
      </c>
      <c r="U224" s="8">
        <v>285224500</v>
      </c>
      <c r="V224" s="9">
        <f t="shared" si="24"/>
        <v>0.8594931361085741</v>
      </c>
      <c r="W224" s="8">
        <f t="shared" si="25"/>
        <v>2517</v>
      </c>
      <c r="X224" s="8">
        <f t="shared" si="26"/>
        <v>251371200</v>
      </c>
      <c r="Y224" s="7">
        <f t="shared" si="27"/>
        <v>97397.09972189114</v>
      </c>
      <c r="Z224" s="9">
        <f t="shared" si="28"/>
        <v>0.0218168495343142</v>
      </c>
      <c r="AA224" s="7">
        <v>96608.83179446006</v>
      </c>
      <c r="AB224" s="20">
        <f t="shared" si="29"/>
        <v>0.008159377489504866</v>
      </c>
      <c r="AC224" s="10">
        <v>95466.93711967545</v>
      </c>
      <c r="AD224" s="11">
        <f t="shared" si="30"/>
        <v>0.02021812640533415</v>
      </c>
      <c r="AE224" s="10">
        <v>94003.06873977087</v>
      </c>
      <c r="AF224" s="11">
        <v>0.015572559486935651</v>
      </c>
      <c r="AG224" s="10">
        <v>93556.94789081886</v>
      </c>
      <c r="AH224" s="12">
        <v>0.020415257999711053</v>
      </c>
      <c r="AI224" s="10">
        <v>92000.58947368422</v>
      </c>
      <c r="AJ224" s="17">
        <f t="shared" si="31"/>
        <v>97259.8881342389</v>
      </c>
    </row>
    <row r="225" spans="1:36" ht="12.75">
      <c r="A225" s="18" t="s">
        <v>479</v>
      </c>
      <c r="B225" s="18" t="s">
        <v>480</v>
      </c>
      <c r="C225" t="s">
        <v>478</v>
      </c>
      <c r="D225" s="7">
        <v>1843</v>
      </c>
      <c r="E225" s="7">
        <v>39710700</v>
      </c>
      <c r="F225" s="7">
        <v>9890</v>
      </c>
      <c r="G225" s="7">
        <v>1121758900</v>
      </c>
      <c r="H225" s="7">
        <v>58</v>
      </c>
      <c r="I225" s="7">
        <v>6180900</v>
      </c>
      <c r="J225" s="7">
        <v>131</v>
      </c>
      <c r="K225" s="7">
        <v>417100</v>
      </c>
      <c r="L225" s="7">
        <v>382</v>
      </c>
      <c r="M225" s="7">
        <v>569258060</v>
      </c>
      <c r="N225" s="7">
        <v>340</v>
      </c>
      <c r="O225" s="7">
        <v>505689460</v>
      </c>
      <c r="P225" s="7">
        <v>28</v>
      </c>
      <c r="Q225" s="7">
        <v>10001000</v>
      </c>
      <c r="R225" s="7">
        <v>14</v>
      </c>
      <c r="S225" s="7">
        <v>53567600</v>
      </c>
      <c r="T225" s="8">
        <v>12304</v>
      </c>
      <c r="U225" s="8">
        <v>1737325660</v>
      </c>
      <c r="V225" s="9">
        <f t="shared" si="24"/>
        <v>0.6492391299855664</v>
      </c>
      <c r="W225" s="8">
        <f t="shared" si="25"/>
        <v>9948</v>
      </c>
      <c r="X225" s="8">
        <f t="shared" si="26"/>
        <v>1181507400</v>
      </c>
      <c r="Y225" s="7">
        <f t="shared" si="27"/>
        <v>113383.57458785686</v>
      </c>
      <c r="Z225" s="9">
        <f t="shared" si="28"/>
        <v>0.030833367188049247</v>
      </c>
      <c r="AA225" s="7">
        <v>113372.01372074253</v>
      </c>
      <c r="AB225" s="20">
        <f t="shared" si="29"/>
        <v>0.00010197284792703732</v>
      </c>
      <c r="AC225" s="10">
        <v>112655.9939148073</v>
      </c>
      <c r="AD225" s="11">
        <f t="shared" si="30"/>
        <v>0.006458428422368403</v>
      </c>
      <c r="AE225" s="10">
        <v>110904.74369574204</v>
      </c>
      <c r="AF225" s="11">
        <v>0.015790579922078617</v>
      </c>
      <c r="AG225" s="10">
        <v>108387.58606079864</v>
      </c>
      <c r="AH225" s="12">
        <v>0.0393809661155693</v>
      </c>
      <c r="AI225" s="10">
        <v>105313.16334314046</v>
      </c>
      <c r="AJ225" s="17">
        <f t="shared" si="31"/>
        <v>113423.54903943377</v>
      </c>
    </row>
    <row r="226" spans="1:36" ht="12.75">
      <c r="A226" s="18" t="s">
        <v>481</v>
      </c>
      <c r="B226" s="18" t="s">
        <v>482</v>
      </c>
      <c r="C226" t="s">
        <v>478</v>
      </c>
      <c r="D226" s="7">
        <v>677</v>
      </c>
      <c r="E226" s="7">
        <v>20274050</v>
      </c>
      <c r="F226" s="7">
        <v>2901</v>
      </c>
      <c r="G226" s="7">
        <v>486601720</v>
      </c>
      <c r="H226" s="7">
        <v>96</v>
      </c>
      <c r="I226" s="7">
        <v>15097500</v>
      </c>
      <c r="J226" s="7">
        <v>220</v>
      </c>
      <c r="K226" s="7">
        <v>2548250</v>
      </c>
      <c r="L226" s="7">
        <v>95</v>
      </c>
      <c r="M226" s="7">
        <v>42925100</v>
      </c>
      <c r="N226" s="7">
        <v>65</v>
      </c>
      <c r="O226" s="7">
        <v>28096200</v>
      </c>
      <c r="P226" s="7">
        <v>23</v>
      </c>
      <c r="Q226" s="7">
        <v>13029300</v>
      </c>
      <c r="R226" s="7">
        <v>7</v>
      </c>
      <c r="S226" s="7">
        <v>1799600</v>
      </c>
      <c r="T226" s="8">
        <v>3989</v>
      </c>
      <c r="U226" s="8">
        <v>567446620</v>
      </c>
      <c r="V226" s="9">
        <f t="shared" si="24"/>
        <v>0.8841346521722167</v>
      </c>
      <c r="W226" s="8">
        <f t="shared" si="25"/>
        <v>2997</v>
      </c>
      <c r="X226" s="8">
        <f t="shared" si="26"/>
        <v>503498820</v>
      </c>
      <c r="Y226" s="7">
        <f t="shared" si="27"/>
        <v>167400.4738071405</v>
      </c>
      <c r="Z226" s="9">
        <f t="shared" si="28"/>
        <v>0.0031713996287439337</v>
      </c>
      <c r="AA226" s="7">
        <v>162040.2807775378</v>
      </c>
      <c r="AB226" s="20">
        <f t="shared" si="29"/>
        <v>0.03307938621114593</v>
      </c>
      <c r="AC226" s="10">
        <v>158127.27957799548</v>
      </c>
      <c r="AD226" s="11">
        <f t="shared" si="30"/>
        <v>0.058643861159775754</v>
      </c>
      <c r="AE226" s="10">
        <v>155210.82677165355</v>
      </c>
      <c r="AF226" s="11">
        <v>0.01879026654907662</v>
      </c>
      <c r="AG226" s="10">
        <v>149488.84245716673</v>
      </c>
      <c r="AH226" s="12">
        <v>0.057786500844060874</v>
      </c>
      <c r="AI226" s="10">
        <v>145482.76310090948</v>
      </c>
      <c r="AJ226" s="17">
        <f t="shared" si="31"/>
        <v>167735.856601172</v>
      </c>
    </row>
    <row r="227" spans="1:36" ht="12.75">
      <c r="A227" s="18" t="s">
        <v>483</v>
      </c>
      <c r="B227" s="18" t="s">
        <v>484</v>
      </c>
      <c r="C227" t="s">
        <v>478</v>
      </c>
      <c r="D227" s="7">
        <v>513</v>
      </c>
      <c r="E227" s="7">
        <v>23663000</v>
      </c>
      <c r="F227" s="7">
        <v>1346</v>
      </c>
      <c r="G227" s="7">
        <v>311873900</v>
      </c>
      <c r="H227" s="7">
        <v>108</v>
      </c>
      <c r="I227" s="7">
        <v>25622600</v>
      </c>
      <c r="J227" s="7">
        <v>259</v>
      </c>
      <c r="K227" s="7">
        <v>4369000</v>
      </c>
      <c r="L227" s="7">
        <v>59</v>
      </c>
      <c r="M227" s="7">
        <v>28868900</v>
      </c>
      <c r="N227" s="7">
        <v>58</v>
      </c>
      <c r="O227" s="7">
        <v>27731500</v>
      </c>
      <c r="P227" s="7">
        <v>1</v>
      </c>
      <c r="Q227" s="7">
        <v>1137400</v>
      </c>
      <c r="R227" s="7"/>
      <c r="S227" s="7"/>
      <c r="T227" s="8">
        <v>2285</v>
      </c>
      <c r="U227" s="8">
        <v>394397400</v>
      </c>
      <c r="V227" s="9">
        <f t="shared" si="24"/>
        <v>0.8557269900866487</v>
      </c>
      <c r="W227" s="8">
        <f t="shared" si="25"/>
        <v>1454</v>
      </c>
      <c r="X227" s="8">
        <f t="shared" si="26"/>
        <v>337496500</v>
      </c>
      <c r="Y227" s="7">
        <f t="shared" si="27"/>
        <v>232115.88720770288</v>
      </c>
      <c r="Z227" s="9">
        <f t="shared" si="28"/>
        <v>0</v>
      </c>
      <c r="AA227" s="7">
        <v>230789.13805185704</v>
      </c>
      <c r="AB227" s="20">
        <f t="shared" si="29"/>
        <v>0.00574875042666752</v>
      </c>
      <c r="AC227" s="10">
        <v>229660.2256699577</v>
      </c>
      <c r="AD227" s="11">
        <f t="shared" si="30"/>
        <v>0.010692585233605872</v>
      </c>
      <c r="AE227" s="10">
        <v>118244.96402877697</v>
      </c>
      <c r="AF227" s="11">
        <v>0.942241071797915</v>
      </c>
      <c r="AG227" s="10">
        <v>112043.23922734027</v>
      </c>
      <c r="AH227" s="12">
        <v>1.0497463948178776</v>
      </c>
      <c r="AI227" s="10">
        <v>106765.23736600306</v>
      </c>
      <c r="AJ227" s="17">
        <f t="shared" si="31"/>
        <v>231704.23476968796</v>
      </c>
    </row>
    <row r="228" spans="1:36" ht="12.75">
      <c r="A228" s="18" t="s">
        <v>485</v>
      </c>
      <c r="B228" s="18" t="s">
        <v>486</v>
      </c>
      <c r="C228" t="s">
        <v>478</v>
      </c>
      <c r="D228" s="7">
        <v>1075</v>
      </c>
      <c r="E228" s="7">
        <v>24893100</v>
      </c>
      <c r="F228" s="7">
        <v>5517</v>
      </c>
      <c r="G228" s="7">
        <v>674513800</v>
      </c>
      <c r="H228" s="7">
        <v>291</v>
      </c>
      <c r="I228" s="7">
        <v>33593800</v>
      </c>
      <c r="J228" s="7">
        <v>703</v>
      </c>
      <c r="K228" s="7">
        <v>5128100</v>
      </c>
      <c r="L228" s="7">
        <v>312</v>
      </c>
      <c r="M228" s="7">
        <v>63402700</v>
      </c>
      <c r="N228" s="7">
        <v>304</v>
      </c>
      <c r="O228" s="7">
        <v>61432900</v>
      </c>
      <c r="P228" s="7"/>
      <c r="Q228" s="7"/>
      <c r="R228" s="7">
        <v>8</v>
      </c>
      <c r="S228" s="7">
        <v>1969800</v>
      </c>
      <c r="T228" s="8">
        <v>7898</v>
      </c>
      <c r="U228" s="8">
        <v>801531500</v>
      </c>
      <c r="V228" s="9">
        <f t="shared" si="24"/>
        <v>0.8834432583123683</v>
      </c>
      <c r="W228" s="8">
        <f t="shared" si="25"/>
        <v>5808</v>
      </c>
      <c r="X228" s="8">
        <f t="shared" si="26"/>
        <v>710077400</v>
      </c>
      <c r="Y228" s="7">
        <f t="shared" si="27"/>
        <v>121919.35261707989</v>
      </c>
      <c r="Z228" s="9">
        <f t="shared" si="28"/>
        <v>0.002457545336646158</v>
      </c>
      <c r="AA228" s="7">
        <v>120149.97390850582</v>
      </c>
      <c r="AB228" s="20">
        <f t="shared" si="29"/>
        <v>0.014726417751213527</v>
      </c>
      <c r="AC228" s="10">
        <v>116652.26103919135</v>
      </c>
      <c r="AD228" s="11">
        <f t="shared" si="30"/>
        <v>0.045152074473026875</v>
      </c>
      <c r="AE228" s="10">
        <v>114464.02877697842</v>
      </c>
      <c r="AF228" s="11">
        <v>0.01911720464143786</v>
      </c>
      <c r="AG228" s="10">
        <v>111219.47503671072</v>
      </c>
      <c r="AH228" s="12">
        <v>0.04884743432467564</v>
      </c>
      <c r="AI228" s="10">
        <v>108730.15367316341</v>
      </c>
      <c r="AJ228" s="17">
        <f t="shared" si="31"/>
        <v>122260.97516766358</v>
      </c>
    </row>
    <row r="229" spans="1:36" ht="12.75">
      <c r="A229" s="18" t="s">
        <v>487</v>
      </c>
      <c r="B229" s="18" t="s">
        <v>488</v>
      </c>
      <c r="C229" t="s">
        <v>478</v>
      </c>
      <c r="D229" s="7">
        <v>1015</v>
      </c>
      <c r="E229" s="7">
        <v>22727000</v>
      </c>
      <c r="F229" s="7">
        <v>4694</v>
      </c>
      <c r="G229" s="7">
        <v>505855400</v>
      </c>
      <c r="H229" s="7">
        <v>13</v>
      </c>
      <c r="I229" s="7">
        <v>1817100</v>
      </c>
      <c r="J229" s="7">
        <v>34</v>
      </c>
      <c r="K229" s="7">
        <v>146500</v>
      </c>
      <c r="L229" s="7">
        <v>290</v>
      </c>
      <c r="M229" s="7">
        <v>143426900</v>
      </c>
      <c r="N229" s="7">
        <v>251</v>
      </c>
      <c r="O229" s="7">
        <v>106027400</v>
      </c>
      <c r="P229" s="7">
        <v>9</v>
      </c>
      <c r="Q229" s="7">
        <v>8641200</v>
      </c>
      <c r="R229" s="7">
        <v>30</v>
      </c>
      <c r="S229" s="7">
        <v>28758300</v>
      </c>
      <c r="T229" s="8">
        <v>6046</v>
      </c>
      <c r="U229" s="8">
        <v>673972900</v>
      </c>
      <c r="V229" s="9">
        <f t="shared" si="24"/>
        <v>0.753253580373929</v>
      </c>
      <c r="W229" s="8">
        <f t="shared" si="25"/>
        <v>4707</v>
      </c>
      <c r="X229" s="8">
        <f t="shared" si="26"/>
        <v>536430800</v>
      </c>
      <c r="Y229" s="7">
        <f t="shared" si="27"/>
        <v>107854.79073719992</v>
      </c>
      <c r="Z229" s="9">
        <f t="shared" si="28"/>
        <v>0.042669816546036195</v>
      </c>
      <c r="AA229" s="7">
        <v>107458.05496828753</v>
      </c>
      <c r="AB229" s="20">
        <f t="shared" si="29"/>
        <v>0.0036920058624685865</v>
      </c>
      <c r="AC229" s="10">
        <v>106980.12290739563</v>
      </c>
      <c r="AD229" s="11">
        <f t="shared" si="30"/>
        <v>0.008175984529027083</v>
      </c>
      <c r="AE229" s="10">
        <v>105520.84319208431</v>
      </c>
      <c r="AF229" s="11">
        <v>0.01382930301888252</v>
      </c>
      <c r="AG229" s="10">
        <v>104173.46805736636</v>
      </c>
      <c r="AH229" s="12">
        <v>0.026942127418506392</v>
      </c>
      <c r="AI229" s="10">
        <v>103079.64504820333</v>
      </c>
      <c r="AJ229" s="17">
        <f t="shared" si="31"/>
        <v>107766.38261610566</v>
      </c>
    </row>
    <row r="230" spans="1:36" ht="12.75">
      <c r="A230" s="18" t="s">
        <v>489</v>
      </c>
      <c r="B230" s="18" t="s">
        <v>415</v>
      </c>
      <c r="C230" t="s">
        <v>478</v>
      </c>
      <c r="D230" s="7">
        <v>183</v>
      </c>
      <c r="E230" s="7">
        <v>8671287</v>
      </c>
      <c r="F230" s="7">
        <v>1838</v>
      </c>
      <c r="G230" s="7">
        <v>187150250</v>
      </c>
      <c r="H230" s="7">
        <v>8</v>
      </c>
      <c r="I230" s="7">
        <v>754000</v>
      </c>
      <c r="J230" s="7">
        <v>43</v>
      </c>
      <c r="K230" s="7">
        <v>478000</v>
      </c>
      <c r="L230" s="7">
        <v>82</v>
      </c>
      <c r="M230" s="7">
        <v>350435364</v>
      </c>
      <c r="N230" s="7">
        <v>60</v>
      </c>
      <c r="O230" s="7">
        <v>27320800</v>
      </c>
      <c r="P230" s="7">
        <v>19</v>
      </c>
      <c r="Q230" s="7">
        <v>322704264</v>
      </c>
      <c r="R230" s="7">
        <v>3</v>
      </c>
      <c r="S230" s="7">
        <v>410300</v>
      </c>
      <c r="T230" s="8">
        <v>2154</v>
      </c>
      <c r="U230" s="8">
        <v>547488901</v>
      </c>
      <c r="V230" s="9">
        <f t="shared" si="24"/>
        <v>0.34321106721394523</v>
      </c>
      <c r="W230" s="8">
        <f t="shared" si="25"/>
        <v>1846</v>
      </c>
      <c r="X230" s="8">
        <f t="shared" si="26"/>
        <v>188314550</v>
      </c>
      <c r="Y230" s="7">
        <f t="shared" si="27"/>
        <v>101789.95124593716</v>
      </c>
      <c r="Z230" s="9">
        <f t="shared" si="28"/>
        <v>0.0007494215850779412</v>
      </c>
      <c r="AA230" s="7">
        <v>101783.19716775599</v>
      </c>
      <c r="AB230" s="20">
        <f t="shared" si="29"/>
        <v>6.635749680802022E-05</v>
      </c>
      <c r="AC230" s="10">
        <v>101597.95081967213</v>
      </c>
      <c r="AD230" s="11">
        <f t="shared" si="30"/>
        <v>0.0018898060907332416</v>
      </c>
      <c r="AE230" s="10">
        <v>101468.41671247939</v>
      </c>
      <c r="AF230" s="11">
        <v>0.001276595332711134</v>
      </c>
      <c r="AG230" s="10">
        <v>101252.200220022</v>
      </c>
      <c r="AH230" s="12">
        <v>0.0034147465329030713</v>
      </c>
      <c r="AI230" s="10">
        <v>101102.37569060773</v>
      </c>
      <c r="AJ230" s="17">
        <f t="shared" si="31"/>
        <v>101822.76931447226</v>
      </c>
    </row>
    <row r="231" spans="1:36" ht="12.75">
      <c r="A231" s="18" t="s">
        <v>490</v>
      </c>
      <c r="B231" s="18" t="s">
        <v>491</v>
      </c>
      <c r="C231" t="s">
        <v>478</v>
      </c>
      <c r="D231" s="7">
        <v>556</v>
      </c>
      <c r="E231" s="7">
        <v>27824900</v>
      </c>
      <c r="F231" s="7">
        <v>3617</v>
      </c>
      <c r="G231" s="7">
        <v>728280000</v>
      </c>
      <c r="H231" s="7">
        <v>101</v>
      </c>
      <c r="I231" s="7">
        <v>18219200</v>
      </c>
      <c r="J231" s="7">
        <v>233</v>
      </c>
      <c r="K231" s="7">
        <v>2152600</v>
      </c>
      <c r="L231" s="7">
        <v>114</v>
      </c>
      <c r="M231" s="7">
        <v>46568200</v>
      </c>
      <c r="N231" s="7">
        <v>111</v>
      </c>
      <c r="O231" s="7">
        <v>42036700</v>
      </c>
      <c r="P231" s="7"/>
      <c r="Q231" s="7"/>
      <c r="R231" s="7">
        <v>3</v>
      </c>
      <c r="S231" s="7">
        <v>4531500</v>
      </c>
      <c r="T231" s="8">
        <v>4621</v>
      </c>
      <c r="U231" s="8">
        <v>823044900</v>
      </c>
      <c r="V231" s="9">
        <f t="shared" si="24"/>
        <v>0.9069969329741305</v>
      </c>
      <c r="W231" s="8">
        <f t="shared" si="25"/>
        <v>3718</v>
      </c>
      <c r="X231" s="8">
        <f t="shared" si="26"/>
        <v>751030700</v>
      </c>
      <c r="Y231" s="7">
        <f t="shared" si="27"/>
        <v>200779.77407208175</v>
      </c>
      <c r="Z231" s="9">
        <f t="shared" si="28"/>
        <v>0.005505774958328519</v>
      </c>
      <c r="AA231" s="7">
        <v>197816.49850013634</v>
      </c>
      <c r="AB231" s="20">
        <f t="shared" si="29"/>
        <v>0.014979921262449057</v>
      </c>
      <c r="AC231" s="10">
        <v>193418.83484162897</v>
      </c>
      <c r="AD231" s="11">
        <f t="shared" si="30"/>
        <v>0.038056992931840956</v>
      </c>
      <c r="AE231" s="10">
        <v>185351.25628140703</v>
      </c>
      <c r="AF231" s="11">
        <v>0.04352589090614767</v>
      </c>
      <c r="AG231" s="10">
        <v>181125.11700468019</v>
      </c>
      <c r="AH231" s="12">
        <v>0.06787417471554272</v>
      </c>
      <c r="AI231" s="10">
        <v>176113.08441558442</v>
      </c>
      <c r="AJ231" s="17">
        <f t="shared" si="31"/>
        <v>201349.1844069671</v>
      </c>
    </row>
    <row r="232" spans="1:36" ht="12.75">
      <c r="A232" s="18" t="s">
        <v>492</v>
      </c>
      <c r="B232" s="18" t="s">
        <v>493</v>
      </c>
      <c r="C232" t="s">
        <v>478</v>
      </c>
      <c r="D232" s="7">
        <v>492</v>
      </c>
      <c r="E232" s="7">
        <v>13725300</v>
      </c>
      <c r="F232" s="7">
        <v>2071</v>
      </c>
      <c r="G232" s="7">
        <v>219312700</v>
      </c>
      <c r="H232" s="7">
        <v>51</v>
      </c>
      <c r="I232" s="7">
        <v>5234600</v>
      </c>
      <c r="J232" s="7">
        <v>187</v>
      </c>
      <c r="K232" s="7">
        <v>3203300</v>
      </c>
      <c r="L232" s="7">
        <v>166</v>
      </c>
      <c r="M232" s="7">
        <v>386610990</v>
      </c>
      <c r="N232" s="7">
        <v>69</v>
      </c>
      <c r="O232" s="7">
        <v>58936600</v>
      </c>
      <c r="P232" s="7">
        <v>96</v>
      </c>
      <c r="Q232" s="7">
        <v>327547190</v>
      </c>
      <c r="R232" s="7">
        <v>1</v>
      </c>
      <c r="S232" s="7">
        <v>127200</v>
      </c>
      <c r="T232" s="8">
        <v>2967</v>
      </c>
      <c r="U232" s="8">
        <v>628086890</v>
      </c>
      <c r="V232" s="9">
        <f t="shared" si="24"/>
        <v>0.3575099298761036</v>
      </c>
      <c r="W232" s="8">
        <f t="shared" si="25"/>
        <v>2122</v>
      </c>
      <c r="X232" s="8">
        <f t="shared" si="26"/>
        <v>224674500</v>
      </c>
      <c r="Y232" s="7">
        <f t="shared" si="27"/>
        <v>105818.70876531574</v>
      </c>
      <c r="Z232" s="9">
        <f t="shared" si="28"/>
        <v>0.00020251975009381265</v>
      </c>
      <c r="AA232" s="7">
        <v>104608.40056953013</v>
      </c>
      <c r="AB232" s="20">
        <f t="shared" si="29"/>
        <v>0.011569894857355633</v>
      </c>
      <c r="AC232" s="10">
        <v>103828.56461611827</v>
      </c>
      <c r="AD232" s="11">
        <f t="shared" si="30"/>
        <v>0.019167597631302713</v>
      </c>
      <c r="AE232" s="10">
        <v>103439.54154727794</v>
      </c>
      <c r="AF232" s="11">
        <v>0.003760873869133672</v>
      </c>
      <c r="AG232" s="10">
        <v>101323.8791423002</v>
      </c>
      <c r="AH232" s="12">
        <v>0.024719597147484517</v>
      </c>
      <c r="AI232" s="10">
        <v>99925.34584980237</v>
      </c>
      <c r="AJ232" s="17">
        <f t="shared" si="31"/>
        <v>105897.00627716079</v>
      </c>
    </row>
    <row r="233" spans="1:36" ht="12.75">
      <c r="A233" s="18" t="s">
        <v>494</v>
      </c>
      <c r="B233" s="18" t="s">
        <v>495</v>
      </c>
      <c r="C233" t="s">
        <v>478</v>
      </c>
      <c r="D233" s="7">
        <v>454</v>
      </c>
      <c r="E233" s="7">
        <v>16329000</v>
      </c>
      <c r="F233" s="7">
        <v>5290</v>
      </c>
      <c r="G233" s="7">
        <v>644079700</v>
      </c>
      <c r="H233" s="7">
        <v>87</v>
      </c>
      <c r="I233" s="7">
        <v>14380700</v>
      </c>
      <c r="J233" s="7">
        <v>176</v>
      </c>
      <c r="K233" s="7">
        <v>1225800</v>
      </c>
      <c r="L233" s="7">
        <v>172</v>
      </c>
      <c r="M233" s="7">
        <v>87137600</v>
      </c>
      <c r="N233" s="7">
        <v>162</v>
      </c>
      <c r="O233" s="7">
        <v>78278400</v>
      </c>
      <c r="P233" s="7">
        <v>7</v>
      </c>
      <c r="Q233" s="7">
        <v>7187200</v>
      </c>
      <c r="R233" s="7">
        <v>3</v>
      </c>
      <c r="S233" s="7">
        <v>1672000</v>
      </c>
      <c r="T233" s="8">
        <v>6179</v>
      </c>
      <c r="U233" s="8">
        <v>763152800</v>
      </c>
      <c r="V233" s="9">
        <f t="shared" si="24"/>
        <v>0.8628159393505468</v>
      </c>
      <c r="W233" s="8">
        <f t="shared" si="25"/>
        <v>5377</v>
      </c>
      <c r="X233" s="8">
        <f t="shared" si="26"/>
        <v>660132400</v>
      </c>
      <c r="Y233" s="7">
        <f t="shared" si="27"/>
        <v>122458.6944392784</v>
      </c>
      <c r="Z233" s="9">
        <f t="shared" si="28"/>
        <v>0.002190911177944967</v>
      </c>
      <c r="AA233" s="7">
        <v>122488.17548484278</v>
      </c>
      <c r="AB233" s="20">
        <f t="shared" si="29"/>
        <v>-0.00024068482894516432</v>
      </c>
      <c r="AC233" s="10">
        <v>121186.79462571978</v>
      </c>
      <c r="AD233" s="11">
        <f t="shared" si="30"/>
        <v>0.010495366409243168</v>
      </c>
      <c r="AE233" s="10">
        <v>119651.1188947266</v>
      </c>
      <c r="AF233" s="11">
        <v>0.012834612372863092</v>
      </c>
      <c r="AG233" s="10">
        <v>118895.94225516972</v>
      </c>
      <c r="AH233" s="12">
        <v>0.019267708612237748</v>
      </c>
      <c r="AI233" s="10">
        <v>116797.71248274502</v>
      </c>
      <c r="AJ233" s="17">
        <f t="shared" si="31"/>
        <v>121754.1965973535</v>
      </c>
    </row>
    <row r="234" spans="1:36" ht="12.75">
      <c r="A234" s="18" t="s">
        <v>496</v>
      </c>
      <c r="B234" s="18" t="s">
        <v>497</v>
      </c>
      <c r="C234" t="s">
        <v>478</v>
      </c>
      <c r="D234" s="7">
        <v>1902</v>
      </c>
      <c r="E234" s="7">
        <v>88189600</v>
      </c>
      <c r="F234" s="7">
        <v>10525</v>
      </c>
      <c r="G234" s="7">
        <v>2408347500</v>
      </c>
      <c r="H234" s="7">
        <v>141</v>
      </c>
      <c r="I234" s="7">
        <v>30093700</v>
      </c>
      <c r="J234" s="7">
        <v>332</v>
      </c>
      <c r="K234" s="7">
        <v>2193200</v>
      </c>
      <c r="L234" s="7">
        <v>441</v>
      </c>
      <c r="M234" s="7">
        <v>343132080</v>
      </c>
      <c r="N234" s="7">
        <v>412</v>
      </c>
      <c r="O234" s="7">
        <v>294787980</v>
      </c>
      <c r="P234" s="7">
        <v>15</v>
      </c>
      <c r="Q234" s="7">
        <v>13399400</v>
      </c>
      <c r="R234" s="7">
        <v>14</v>
      </c>
      <c r="S234" s="7">
        <v>34944700</v>
      </c>
      <c r="T234" s="8">
        <v>13341</v>
      </c>
      <c r="U234" s="8">
        <v>2871956080</v>
      </c>
      <c r="V234" s="9">
        <f t="shared" si="24"/>
        <v>0.849052399157859</v>
      </c>
      <c r="W234" s="8">
        <f t="shared" si="25"/>
        <v>10666</v>
      </c>
      <c r="X234" s="8">
        <f t="shared" si="26"/>
        <v>2473385900</v>
      </c>
      <c r="Y234" s="7">
        <f t="shared" si="27"/>
        <v>228618.1511344459</v>
      </c>
      <c r="Z234" s="9">
        <f t="shared" si="28"/>
        <v>0.01216756072397876</v>
      </c>
      <c r="AA234" s="7">
        <v>227123.09006358546</v>
      </c>
      <c r="AB234" s="20">
        <f t="shared" si="29"/>
        <v>0.006582602721906843</v>
      </c>
      <c r="AC234" s="10">
        <v>117466.27224627224</v>
      </c>
      <c r="AD234" s="11">
        <f t="shared" si="30"/>
        <v>0.946245051985133</v>
      </c>
      <c r="AE234" s="10">
        <v>115152.64923532314</v>
      </c>
      <c r="AF234" s="11">
        <v>0.02009179142914061</v>
      </c>
      <c r="AG234" s="10">
        <v>112186.83198380566</v>
      </c>
      <c r="AH234" s="12">
        <v>0.04705935776160144</v>
      </c>
      <c r="AI234" s="10">
        <v>109784.69028382018</v>
      </c>
      <c r="AJ234" s="17">
        <f t="shared" si="31"/>
        <v>228821.61520190025</v>
      </c>
    </row>
    <row r="235" spans="1:36" ht="12.75">
      <c r="A235" s="18" t="s">
        <v>498</v>
      </c>
      <c r="B235" s="18" t="s">
        <v>499</v>
      </c>
      <c r="C235" t="s">
        <v>478</v>
      </c>
      <c r="D235" s="7">
        <v>117</v>
      </c>
      <c r="E235" s="7">
        <v>1533500</v>
      </c>
      <c r="F235" s="7">
        <v>1087</v>
      </c>
      <c r="G235" s="7">
        <v>91800100</v>
      </c>
      <c r="H235" s="7"/>
      <c r="I235" s="7"/>
      <c r="J235" s="7"/>
      <c r="K235" s="7"/>
      <c r="L235" s="7">
        <v>37</v>
      </c>
      <c r="M235" s="7">
        <v>5027900</v>
      </c>
      <c r="N235" s="7">
        <v>33</v>
      </c>
      <c r="O235" s="7">
        <v>4392100</v>
      </c>
      <c r="P235" s="7"/>
      <c r="Q235" s="7"/>
      <c r="R235" s="7">
        <v>4</v>
      </c>
      <c r="S235" s="7">
        <v>635800</v>
      </c>
      <c r="T235" s="8">
        <v>1241</v>
      </c>
      <c r="U235" s="8">
        <v>98361500</v>
      </c>
      <c r="V235" s="9">
        <f t="shared" si="24"/>
        <v>0.9332930059016994</v>
      </c>
      <c r="W235" s="8">
        <f t="shared" si="25"/>
        <v>1087</v>
      </c>
      <c r="X235" s="8">
        <f t="shared" si="26"/>
        <v>92435900</v>
      </c>
      <c r="Y235" s="7">
        <f t="shared" si="27"/>
        <v>84452.71389144435</v>
      </c>
      <c r="Z235" s="9">
        <f t="shared" si="28"/>
        <v>0.006463911184762331</v>
      </c>
      <c r="AA235" s="7">
        <v>84115.56169429097</v>
      </c>
      <c r="AB235" s="20">
        <f t="shared" si="29"/>
        <v>0.004008202410616051</v>
      </c>
      <c r="AC235" s="10">
        <v>83884.89871086556</v>
      </c>
      <c r="AD235" s="11">
        <f t="shared" si="30"/>
        <v>0.006768979748499645</v>
      </c>
      <c r="AE235" s="10">
        <v>83726.15101289135</v>
      </c>
      <c r="AF235" s="11">
        <v>0.001896034823692821</v>
      </c>
      <c r="AG235" s="10">
        <v>82806.31970260222</v>
      </c>
      <c r="AH235" s="12">
        <v>0.013025322368353454</v>
      </c>
      <c r="AI235" s="10">
        <v>82403.15691736304</v>
      </c>
      <c r="AJ235" s="17">
        <f t="shared" si="31"/>
        <v>84452.71389144435</v>
      </c>
    </row>
    <row r="236" spans="1:36" ht="12.75">
      <c r="A236" s="18" t="s">
        <v>500</v>
      </c>
      <c r="B236" s="18" t="s">
        <v>501</v>
      </c>
      <c r="C236" t="s">
        <v>478</v>
      </c>
      <c r="D236" s="7">
        <v>127</v>
      </c>
      <c r="E236" s="7">
        <v>5478400</v>
      </c>
      <c r="F236" s="7">
        <v>585</v>
      </c>
      <c r="G236" s="7">
        <v>119986300</v>
      </c>
      <c r="H236" s="7">
        <v>7</v>
      </c>
      <c r="I236" s="7">
        <v>1788800</v>
      </c>
      <c r="J236" s="7">
        <v>15</v>
      </c>
      <c r="K236" s="7">
        <v>158400</v>
      </c>
      <c r="L236" s="7">
        <v>42</v>
      </c>
      <c r="M236" s="7">
        <v>15170600</v>
      </c>
      <c r="N236" s="7">
        <v>31</v>
      </c>
      <c r="O236" s="7">
        <v>8387600</v>
      </c>
      <c r="P236" s="7">
        <v>9</v>
      </c>
      <c r="Q236" s="7">
        <v>5912800</v>
      </c>
      <c r="R236" s="7">
        <v>2</v>
      </c>
      <c r="S236" s="7">
        <v>870200</v>
      </c>
      <c r="T236" s="8">
        <v>776</v>
      </c>
      <c r="U236" s="8">
        <v>142582500</v>
      </c>
      <c r="V236" s="9">
        <f t="shared" si="24"/>
        <v>0.854067645047604</v>
      </c>
      <c r="W236" s="8">
        <f t="shared" si="25"/>
        <v>592</v>
      </c>
      <c r="X236" s="8">
        <f t="shared" si="26"/>
        <v>122645300</v>
      </c>
      <c r="Y236" s="7">
        <f t="shared" si="27"/>
        <v>205701.18243243243</v>
      </c>
      <c r="Z236" s="9">
        <f t="shared" si="28"/>
        <v>0.006103133273718724</v>
      </c>
      <c r="AA236" s="7">
        <v>205607.9931972789</v>
      </c>
      <c r="AB236" s="20">
        <f t="shared" si="29"/>
        <v>0.0004532374140926833</v>
      </c>
      <c r="AC236" s="10">
        <v>89635.39518900344</v>
      </c>
      <c r="AD236" s="11">
        <f t="shared" si="30"/>
        <v>1.2948655717832775</v>
      </c>
      <c r="AE236" s="10">
        <v>88945.32627865962</v>
      </c>
      <c r="AF236" s="11">
        <v>0.0077583493053011154</v>
      </c>
      <c r="AG236" s="10">
        <v>89031.62544169612</v>
      </c>
      <c r="AH236" s="12">
        <v>0.00678151998586962</v>
      </c>
      <c r="AI236" s="10">
        <v>87888.77005347594</v>
      </c>
      <c r="AJ236" s="17">
        <f t="shared" si="31"/>
        <v>205104.7863247863</v>
      </c>
    </row>
    <row r="237" spans="1:36" ht="12.75">
      <c r="A237" s="18" t="s">
        <v>502</v>
      </c>
      <c r="B237" s="18" t="s">
        <v>503</v>
      </c>
      <c r="C237" t="s">
        <v>478</v>
      </c>
      <c r="D237" s="7">
        <v>218</v>
      </c>
      <c r="E237" s="7">
        <v>3630000</v>
      </c>
      <c r="F237" s="7">
        <v>1980</v>
      </c>
      <c r="G237" s="7">
        <v>141247200</v>
      </c>
      <c r="H237" s="7"/>
      <c r="I237" s="7"/>
      <c r="J237" s="7">
        <v>1</v>
      </c>
      <c r="K237" s="7">
        <v>19000</v>
      </c>
      <c r="L237" s="7">
        <v>153</v>
      </c>
      <c r="M237" s="7">
        <v>102520955</v>
      </c>
      <c r="N237" s="7">
        <v>127</v>
      </c>
      <c r="O237" s="7">
        <v>30963100</v>
      </c>
      <c r="P237" s="7">
        <v>14</v>
      </c>
      <c r="Q237" s="7">
        <v>64690355</v>
      </c>
      <c r="R237" s="7">
        <v>12</v>
      </c>
      <c r="S237" s="7">
        <v>6867500</v>
      </c>
      <c r="T237" s="8">
        <v>2352</v>
      </c>
      <c r="U237" s="8">
        <v>247417155</v>
      </c>
      <c r="V237" s="9">
        <f t="shared" si="24"/>
        <v>0.5708868489737504</v>
      </c>
      <c r="W237" s="8">
        <f t="shared" si="25"/>
        <v>1980</v>
      </c>
      <c r="X237" s="8">
        <f t="shared" si="26"/>
        <v>148114700</v>
      </c>
      <c r="Y237" s="7">
        <f t="shared" si="27"/>
        <v>71336.9696969697</v>
      </c>
      <c r="Z237" s="9">
        <f t="shared" si="28"/>
        <v>0.027756765693955215</v>
      </c>
      <c r="AA237" s="7">
        <v>71229.59595959596</v>
      </c>
      <c r="AB237" s="20">
        <f t="shared" si="29"/>
        <v>0.001507431509714654</v>
      </c>
      <c r="AC237" s="10">
        <v>70940.22233451238</v>
      </c>
      <c r="AD237" s="11">
        <f t="shared" si="30"/>
        <v>0.0055926997322688155</v>
      </c>
      <c r="AE237" s="10">
        <v>70764.99238964992</v>
      </c>
      <c r="AF237" s="11">
        <v>0.0024762236092331375</v>
      </c>
      <c r="AG237" s="10">
        <v>70480.44579533942</v>
      </c>
      <c r="AH237" s="12">
        <v>0.006523462415491217</v>
      </c>
      <c r="AI237" s="10">
        <v>70311.8842051803</v>
      </c>
      <c r="AJ237" s="17">
        <f t="shared" si="31"/>
        <v>71336.9696969697</v>
      </c>
    </row>
    <row r="238" spans="1:36" ht="12.75">
      <c r="A238" s="18" t="s">
        <v>504</v>
      </c>
      <c r="B238" s="18" t="s">
        <v>505</v>
      </c>
      <c r="C238" t="s">
        <v>478</v>
      </c>
      <c r="D238" s="7">
        <v>57</v>
      </c>
      <c r="E238" s="7">
        <v>1951000</v>
      </c>
      <c r="F238" s="7">
        <v>3001</v>
      </c>
      <c r="G238" s="7">
        <v>327629400</v>
      </c>
      <c r="H238" s="7">
        <v>1</v>
      </c>
      <c r="I238" s="7">
        <v>189700</v>
      </c>
      <c r="J238" s="7">
        <v>3</v>
      </c>
      <c r="K238" s="7">
        <v>13000</v>
      </c>
      <c r="L238" s="7">
        <v>147</v>
      </c>
      <c r="M238" s="7">
        <v>53184400</v>
      </c>
      <c r="N238" s="7">
        <v>133</v>
      </c>
      <c r="O238" s="7">
        <v>22944400</v>
      </c>
      <c r="P238" s="7">
        <v>4</v>
      </c>
      <c r="Q238" s="7">
        <v>22074500</v>
      </c>
      <c r="R238" s="7">
        <v>10</v>
      </c>
      <c r="S238" s="7">
        <v>8165500</v>
      </c>
      <c r="T238" s="8">
        <v>3209</v>
      </c>
      <c r="U238" s="8">
        <v>382967500</v>
      </c>
      <c r="V238" s="9">
        <f t="shared" si="24"/>
        <v>0.8559971799173559</v>
      </c>
      <c r="W238" s="8">
        <f t="shared" si="25"/>
        <v>3002</v>
      </c>
      <c r="X238" s="8">
        <f t="shared" si="26"/>
        <v>335984600</v>
      </c>
      <c r="Y238" s="7">
        <f t="shared" si="27"/>
        <v>109200.23317788141</v>
      </c>
      <c r="Z238" s="9">
        <f t="shared" si="28"/>
        <v>0.02132165262065319</v>
      </c>
      <c r="AA238" s="7">
        <v>108879.06510851419</v>
      </c>
      <c r="AB238" s="20">
        <f t="shared" si="29"/>
        <v>0.002949768801257914</v>
      </c>
      <c r="AC238" s="10">
        <v>108598.12395309882</v>
      </c>
      <c r="AD238" s="11">
        <f t="shared" si="30"/>
        <v>0.00554437961601091</v>
      </c>
      <c r="AE238" s="10">
        <v>108315.17587939698</v>
      </c>
      <c r="AF238" s="11">
        <v>0.0026122662074324</v>
      </c>
      <c r="AG238" s="10">
        <v>107768.96782841823</v>
      </c>
      <c r="AH238" s="12">
        <v>0.0076938300643346145</v>
      </c>
      <c r="AI238" s="10">
        <v>107474.3193277311</v>
      </c>
      <c r="AJ238" s="17">
        <f t="shared" si="31"/>
        <v>109173.4088637121</v>
      </c>
    </row>
    <row r="239" spans="1:36" ht="12.75">
      <c r="A239" s="18" t="s">
        <v>506</v>
      </c>
      <c r="B239" s="18" t="s">
        <v>507</v>
      </c>
      <c r="C239" t="s">
        <v>478</v>
      </c>
      <c r="D239" s="7">
        <v>193</v>
      </c>
      <c r="E239" s="7">
        <v>6934700</v>
      </c>
      <c r="F239" s="7">
        <v>880</v>
      </c>
      <c r="G239" s="7">
        <v>184090000</v>
      </c>
      <c r="H239" s="7">
        <v>136</v>
      </c>
      <c r="I239" s="7">
        <v>27418300</v>
      </c>
      <c r="J239" s="7">
        <v>213</v>
      </c>
      <c r="K239" s="7">
        <v>2675100</v>
      </c>
      <c r="L239" s="7">
        <v>16</v>
      </c>
      <c r="M239" s="7">
        <v>8322300</v>
      </c>
      <c r="N239" s="7">
        <v>16</v>
      </c>
      <c r="O239" s="7">
        <v>8322300</v>
      </c>
      <c r="P239" s="7"/>
      <c r="Q239" s="7"/>
      <c r="R239" s="7"/>
      <c r="S239" s="7"/>
      <c r="T239" s="8">
        <v>1438</v>
      </c>
      <c r="U239" s="8">
        <v>229440400</v>
      </c>
      <c r="V239" s="9">
        <f t="shared" si="24"/>
        <v>0.9218441913455521</v>
      </c>
      <c r="W239" s="8">
        <f t="shared" si="25"/>
        <v>1016</v>
      </c>
      <c r="X239" s="8">
        <f t="shared" si="26"/>
        <v>211508300</v>
      </c>
      <c r="Y239" s="7">
        <f t="shared" si="27"/>
        <v>208177.46062992126</v>
      </c>
      <c r="Z239" s="9">
        <f t="shared" si="28"/>
        <v>0</v>
      </c>
      <c r="AA239" s="7">
        <v>205617.5702811245</v>
      </c>
      <c r="AB239" s="20">
        <f t="shared" si="29"/>
        <v>0.012449764605703822</v>
      </c>
      <c r="AC239" s="10">
        <v>201888.42975206612</v>
      </c>
      <c r="AD239" s="11">
        <f t="shared" si="30"/>
        <v>0.031151021807334547</v>
      </c>
      <c r="AE239" s="10">
        <v>196141.50537634408</v>
      </c>
      <c r="AF239" s="11">
        <v>0.029299889203436055</v>
      </c>
      <c r="AG239" s="10">
        <v>192502.33333333334</v>
      </c>
      <c r="AH239" s="12">
        <v>0.048758351424655164</v>
      </c>
      <c r="AI239" s="10">
        <v>188568.83561643836</v>
      </c>
      <c r="AJ239" s="17">
        <f t="shared" si="31"/>
        <v>209193.18181818182</v>
      </c>
    </row>
    <row r="240" spans="1:36" ht="12.75">
      <c r="A240" s="18" t="s">
        <v>508</v>
      </c>
      <c r="B240" s="18" t="s">
        <v>509</v>
      </c>
      <c r="C240" t="s">
        <v>478</v>
      </c>
      <c r="D240" s="7">
        <v>159</v>
      </c>
      <c r="E240" s="7">
        <v>2670600</v>
      </c>
      <c r="F240" s="7">
        <v>726</v>
      </c>
      <c r="G240" s="7">
        <v>69283500</v>
      </c>
      <c r="H240" s="7"/>
      <c r="I240" s="7"/>
      <c r="J240" s="7"/>
      <c r="K240" s="7"/>
      <c r="L240" s="7">
        <v>91</v>
      </c>
      <c r="M240" s="7">
        <v>15393100</v>
      </c>
      <c r="N240" s="7">
        <v>79</v>
      </c>
      <c r="O240" s="7">
        <v>13489600</v>
      </c>
      <c r="P240" s="7">
        <v>4</v>
      </c>
      <c r="Q240" s="7">
        <v>902800</v>
      </c>
      <c r="R240" s="7">
        <v>8</v>
      </c>
      <c r="S240" s="7">
        <v>1000700</v>
      </c>
      <c r="T240" s="8">
        <v>976</v>
      </c>
      <c r="U240" s="8">
        <v>87347200</v>
      </c>
      <c r="V240" s="9">
        <f t="shared" si="24"/>
        <v>0.7931965764214537</v>
      </c>
      <c r="W240" s="8">
        <f t="shared" si="25"/>
        <v>726</v>
      </c>
      <c r="X240" s="8">
        <f t="shared" si="26"/>
        <v>70284200</v>
      </c>
      <c r="Y240" s="7">
        <f t="shared" si="27"/>
        <v>95431.81818181818</v>
      </c>
      <c r="Z240" s="9">
        <f t="shared" si="28"/>
        <v>0.011456577886869872</v>
      </c>
      <c r="AA240" s="7">
        <v>91552.14067278287</v>
      </c>
      <c r="AB240" s="20">
        <f t="shared" si="29"/>
        <v>0.04237669901025783</v>
      </c>
      <c r="AC240" s="10">
        <v>87825.07987220447</v>
      </c>
      <c r="AD240" s="11">
        <f t="shared" si="30"/>
        <v>0.08661236995949653</v>
      </c>
      <c r="AE240" s="10">
        <v>88060.22544283414</v>
      </c>
      <c r="AF240" s="11">
        <v>-0.002670281269973788</v>
      </c>
      <c r="AG240" s="10">
        <v>87966.77367576244</v>
      </c>
      <c r="AH240" s="12">
        <v>-0.0016107650381749427</v>
      </c>
      <c r="AI240" s="10">
        <v>87767.36334405145</v>
      </c>
      <c r="AJ240" s="17">
        <f t="shared" si="31"/>
        <v>95431.81818181818</v>
      </c>
    </row>
    <row r="241" spans="1:36" ht="12.75">
      <c r="A241" s="18" t="s">
        <v>510</v>
      </c>
      <c r="B241" s="18" t="s">
        <v>206</v>
      </c>
      <c r="C241" t="s">
        <v>478</v>
      </c>
      <c r="D241" s="7">
        <v>468</v>
      </c>
      <c r="E241" s="7">
        <v>31578200</v>
      </c>
      <c r="F241" s="7">
        <v>16114</v>
      </c>
      <c r="G241" s="7">
        <v>2092663100</v>
      </c>
      <c r="H241" s="7">
        <v>31</v>
      </c>
      <c r="I241" s="7">
        <v>4611700</v>
      </c>
      <c r="J241" s="7">
        <v>74</v>
      </c>
      <c r="K241" s="7">
        <v>612200</v>
      </c>
      <c r="L241" s="7">
        <v>808</v>
      </c>
      <c r="M241" s="7">
        <v>449602400</v>
      </c>
      <c r="N241" s="7">
        <v>786</v>
      </c>
      <c r="O241" s="7">
        <v>403761300</v>
      </c>
      <c r="P241" s="7">
        <v>12</v>
      </c>
      <c r="Q241" s="7">
        <v>6167100</v>
      </c>
      <c r="R241" s="7">
        <v>10</v>
      </c>
      <c r="S241" s="7">
        <v>39674000</v>
      </c>
      <c r="T241" s="8">
        <v>17495</v>
      </c>
      <c r="U241" s="8">
        <v>2579067600</v>
      </c>
      <c r="V241" s="9">
        <f t="shared" si="24"/>
        <v>0.8131910927809725</v>
      </c>
      <c r="W241" s="8">
        <f t="shared" si="25"/>
        <v>16145</v>
      </c>
      <c r="X241" s="8">
        <f t="shared" si="26"/>
        <v>2136948800</v>
      </c>
      <c r="Y241" s="7">
        <f t="shared" si="27"/>
        <v>129902.43419015175</v>
      </c>
      <c r="Z241" s="9">
        <f t="shared" si="28"/>
        <v>0.015383078752957077</v>
      </c>
      <c r="AA241" s="7">
        <v>130003.07949687094</v>
      </c>
      <c r="AB241" s="20">
        <f t="shared" si="29"/>
        <v>-0.0007741763280431599</v>
      </c>
      <c r="AC241" s="10">
        <v>129714.7342995169</v>
      </c>
      <c r="AD241" s="11">
        <f t="shared" si="30"/>
        <v>0.0014470205844267332</v>
      </c>
      <c r="AE241" s="10">
        <v>129226.47569444444</v>
      </c>
      <c r="AF241" s="11">
        <v>0.0037783171168959974</v>
      </c>
      <c r="AG241" s="10">
        <v>128393.70368063773</v>
      </c>
      <c r="AH241" s="12">
        <v>0.010288904993075524</v>
      </c>
      <c r="AI241" s="10">
        <v>127905.97295266717</v>
      </c>
      <c r="AJ241" s="17">
        <f t="shared" si="31"/>
        <v>129866.14744942286</v>
      </c>
    </row>
    <row r="242" spans="1:36" ht="12.75">
      <c r="A242" s="18" t="s">
        <v>511</v>
      </c>
      <c r="B242" s="18" t="s">
        <v>512</v>
      </c>
      <c r="C242" t="s">
        <v>478</v>
      </c>
      <c r="D242" s="7">
        <v>27</v>
      </c>
      <c r="E242" s="7">
        <v>2320000</v>
      </c>
      <c r="F242" s="7">
        <v>819</v>
      </c>
      <c r="G242" s="7">
        <v>289447000</v>
      </c>
      <c r="H242" s="7"/>
      <c r="I242" s="7"/>
      <c r="J242" s="7"/>
      <c r="K242" s="7"/>
      <c r="L242" s="7">
        <v>14</v>
      </c>
      <c r="M242" s="7">
        <v>5407000</v>
      </c>
      <c r="N242" s="7">
        <v>14</v>
      </c>
      <c r="O242" s="7">
        <v>5407000</v>
      </c>
      <c r="P242" s="7"/>
      <c r="Q242" s="7"/>
      <c r="R242" s="7"/>
      <c r="S242" s="7"/>
      <c r="T242" s="8">
        <v>860</v>
      </c>
      <c r="U242" s="8">
        <v>297174000</v>
      </c>
      <c r="V242" s="9">
        <f t="shared" si="24"/>
        <v>0.9739983982447994</v>
      </c>
      <c r="W242" s="8">
        <f t="shared" si="25"/>
        <v>819</v>
      </c>
      <c r="X242" s="8">
        <f t="shared" si="26"/>
        <v>289447000</v>
      </c>
      <c r="Y242" s="7">
        <f t="shared" si="27"/>
        <v>353415.1404151404</v>
      </c>
      <c r="Z242" s="9">
        <f t="shared" si="28"/>
        <v>0</v>
      </c>
      <c r="AA242" s="7">
        <v>356681.31868131866</v>
      </c>
      <c r="AB242" s="20">
        <f t="shared" si="29"/>
        <v>-0.009157132978686899</v>
      </c>
      <c r="AC242" s="10">
        <v>163046.15384615384</v>
      </c>
      <c r="AD242" s="11">
        <f t="shared" si="30"/>
        <v>1.1675772907137316</v>
      </c>
      <c r="AE242" s="10">
        <v>162417.58241758242</v>
      </c>
      <c r="AF242" s="11">
        <v>0.003870094722598054</v>
      </c>
      <c r="AG242" s="10">
        <v>162061.61369193153</v>
      </c>
      <c r="AH242" s="12">
        <v>0.006075097808749812</v>
      </c>
      <c r="AI242" s="10">
        <v>161683.06748466258</v>
      </c>
      <c r="AJ242" s="17">
        <f t="shared" si="31"/>
        <v>353415.1404151404</v>
      </c>
    </row>
    <row r="243" spans="1:36" ht="12.75">
      <c r="A243" s="18" t="s">
        <v>513</v>
      </c>
      <c r="B243" s="18" t="s">
        <v>514</v>
      </c>
      <c r="C243" t="s">
        <v>478</v>
      </c>
      <c r="D243" s="7">
        <v>509</v>
      </c>
      <c r="E243" s="7">
        <v>27056000</v>
      </c>
      <c r="F243" s="7">
        <v>6683</v>
      </c>
      <c r="G243" s="7">
        <v>787418500</v>
      </c>
      <c r="H243" s="7">
        <v>10</v>
      </c>
      <c r="I243" s="7">
        <v>1272200</v>
      </c>
      <c r="J243" s="7">
        <v>40</v>
      </c>
      <c r="K243" s="7">
        <v>354200</v>
      </c>
      <c r="L243" s="7">
        <v>316</v>
      </c>
      <c r="M243" s="7">
        <v>612457600</v>
      </c>
      <c r="N243" s="7">
        <v>291</v>
      </c>
      <c r="O243" s="7">
        <v>297305800</v>
      </c>
      <c r="P243" s="7">
        <v>14</v>
      </c>
      <c r="Q243" s="7">
        <v>276510800</v>
      </c>
      <c r="R243" s="7">
        <v>11</v>
      </c>
      <c r="S243" s="7">
        <v>38641000</v>
      </c>
      <c r="T243" s="8">
        <v>7558</v>
      </c>
      <c r="U243" s="8">
        <v>1428558500</v>
      </c>
      <c r="V243" s="9">
        <f t="shared" si="24"/>
        <v>0.5520884864008019</v>
      </c>
      <c r="W243" s="8">
        <f t="shared" si="25"/>
        <v>6693</v>
      </c>
      <c r="X243" s="8">
        <f t="shared" si="26"/>
        <v>827331700</v>
      </c>
      <c r="Y243" s="7">
        <f t="shared" si="27"/>
        <v>117838.14432989691</v>
      </c>
      <c r="Z243" s="9">
        <f t="shared" si="28"/>
        <v>0.027048944792950377</v>
      </c>
      <c r="AA243" s="7">
        <v>117635.73353293413</v>
      </c>
      <c r="AB243" s="20">
        <f t="shared" si="29"/>
        <v>0.0017206574132179993</v>
      </c>
      <c r="AC243" s="10">
        <v>116887.47365251431</v>
      </c>
      <c r="AD243" s="11">
        <f t="shared" si="30"/>
        <v>0.00813321263327819</v>
      </c>
      <c r="AE243" s="10">
        <v>114521.85231934364</v>
      </c>
      <c r="AF243" s="11">
        <v>0.020656506031478988</v>
      </c>
      <c r="AG243" s="10">
        <v>112198.18122234967</v>
      </c>
      <c r="AH243" s="12">
        <v>0.04179472767808596</v>
      </c>
      <c r="AI243" s="10">
        <v>110311.89116560295</v>
      </c>
      <c r="AJ243" s="17">
        <f t="shared" si="31"/>
        <v>117824.10594044591</v>
      </c>
    </row>
    <row r="244" spans="1:36" ht="12.75">
      <c r="A244" s="18" t="s">
        <v>515</v>
      </c>
      <c r="B244" s="18" t="s">
        <v>516</v>
      </c>
      <c r="C244" t="s">
        <v>478</v>
      </c>
      <c r="D244" s="7">
        <v>68</v>
      </c>
      <c r="E244" s="7">
        <v>1389900</v>
      </c>
      <c r="F244" s="7">
        <v>1396</v>
      </c>
      <c r="G244" s="7">
        <v>121518000</v>
      </c>
      <c r="H244" s="7"/>
      <c r="I244" s="7"/>
      <c r="J244" s="7"/>
      <c r="K244" s="7"/>
      <c r="L244" s="7">
        <v>146</v>
      </c>
      <c r="M244" s="7">
        <v>38711600</v>
      </c>
      <c r="N244" s="7">
        <v>94</v>
      </c>
      <c r="O244" s="7">
        <v>13909100</v>
      </c>
      <c r="P244" s="7">
        <v>42</v>
      </c>
      <c r="Q244" s="7">
        <v>18484800</v>
      </c>
      <c r="R244" s="7">
        <v>10</v>
      </c>
      <c r="S244" s="7">
        <v>6317700</v>
      </c>
      <c r="T244" s="8">
        <v>1610</v>
      </c>
      <c r="U244" s="8">
        <v>161619500</v>
      </c>
      <c r="V244" s="9">
        <f t="shared" si="24"/>
        <v>0.7518770940387762</v>
      </c>
      <c r="W244" s="8">
        <f t="shared" si="25"/>
        <v>1396</v>
      </c>
      <c r="X244" s="8">
        <f t="shared" si="26"/>
        <v>127835700</v>
      </c>
      <c r="Y244" s="7">
        <f t="shared" si="27"/>
        <v>87047.27793696275</v>
      </c>
      <c r="Z244" s="9">
        <f t="shared" si="28"/>
        <v>0.03908996129798694</v>
      </c>
      <c r="AA244" s="7">
        <v>86988.88888888889</v>
      </c>
      <c r="AB244" s="20">
        <f t="shared" si="29"/>
        <v>0.0006712242082830056</v>
      </c>
      <c r="AC244" s="10">
        <v>86954.33691756273</v>
      </c>
      <c r="AD244" s="11">
        <f t="shared" si="30"/>
        <v>0.0010688485783996707</v>
      </c>
      <c r="AE244" s="10">
        <v>86786.99712643678</v>
      </c>
      <c r="AF244" s="11">
        <v>0.0019281666224971632</v>
      </c>
      <c r="AG244" s="10">
        <v>86660.45845272206</v>
      </c>
      <c r="AH244" s="12">
        <v>0.003391148282477633</v>
      </c>
      <c r="AI244" s="10">
        <v>86493.12320916905</v>
      </c>
      <c r="AJ244" s="17">
        <f t="shared" si="31"/>
        <v>87047.27793696275</v>
      </c>
    </row>
    <row r="245" spans="1:36" ht="12.75">
      <c r="A245" s="18" t="s">
        <v>517</v>
      </c>
      <c r="B245" s="18" t="s">
        <v>518</v>
      </c>
      <c r="C245" t="s">
        <v>478</v>
      </c>
      <c r="D245" s="7">
        <v>146</v>
      </c>
      <c r="E245" s="7">
        <v>3929900</v>
      </c>
      <c r="F245" s="7">
        <v>2923</v>
      </c>
      <c r="G245" s="7">
        <v>268462400</v>
      </c>
      <c r="H245" s="7"/>
      <c r="I245" s="7"/>
      <c r="J245" s="7"/>
      <c r="K245" s="7"/>
      <c r="L245" s="7">
        <v>314</v>
      </c>
      <c r="M245" s="7">
        <v>102125200</v>
      </c>
      <c r="N245" s="7">
        <v>290</v>
      </c>
      <c r="O245" s="7">
        <v>88116300</v>
      </c>
      <c r="P245" s="7">
        <v>3</v>
      </c>
      <c r="Q245" s="7">
        <v>2017800</v>
      </c>
      <c r="R245" s="7">
        <v>21</v>
      </c>
      <c r="S245" s="7">
        <v>11991100</v>
      </c>
      <c r="T245" s="8">
        <v>3383</v>
      </c>
      <c r="U245" s="8">
        <v>374517500</v>
      </c>
      <c r="V245" s="9">
        <f t="shared" si="24"/>
        <v>0.716822044363748</v>
      </c>
      <c r="W245" s="8">
        <f t="shared" si="25"/>
        <v>2923</v>
      </c>
      <c r="X245" s="8">
        <f t="shared" si="26"/>
        <v>280453500</v>
      </c>
      <c r="Y245" s="7">
        <f t="shared" si="27"/>
        <v>91844.8169688676</v>
      </c>
      <c r="Z245" s="9">
        <f t="shared" si="28"/>
        <v>0.03201746246837598</v>
      </c>
      <c r="AA245" s="7">
        <v>91694.51867077766</v>
      </c>
      <c r="AB245" s="20">
        <f t="shared" si="29"/>
        <v>0.001639119767121244</v>
      </c>
      <c r="AC245" s="10">
        <v>91517.48540020612</v>
      </c>
      <c r="AD245" s="11">
        <f t="shared" si="30"/>
        <v>0.0035767106933725186</v>
      </c>
      <c r="AE245" s="10">
        <v>91308.45942228335</v>
      </c>
      <c r="AF245" s="11">
        <v>0.002289229051122856</v>
      </c>
      <c r="AG245" s="10">
        <v>91156.85802681334</v>
      </c>
      <c r="AH245" s="12">
        <v>0.003956118949236976</v>
      </c>
      <c r="AI245" s="10">
        <v>91228.14432989691</v>
      </c>
      <c r="AJ245" s="17">
        <f t="shared" si="31"/>
        <v>91844.8169688676</v>
      </c>
    </row>
    <row r="246" spans="1:36" ht="12.75">
      <c r="A246" s="18" t="s">
        <v>519</v>
      </c>
      <c r="B246" s="18" t="s">
        <v>520</v>
      </c>
      <c r="C246" t="s">
        <v>478</v>
      </c>
      <c r="D246" s="7">
        <v>115</v>
      </c>
      <c r="E246" s="7">
        <v>2494600</v>
      </c>
      <c r="F246" s="7">
        <v>1076</v>
      </c>
      <c r="G246" s="7">
        <v>153800500</v>
      </c>
      <c r="H246" s="7"/>
      <c r="I246" s="7"/>
      <c r="J246" s="7"/>
      <c r="K246" s="7"/>
      <c r="L246" s="7">
        <v>99</v>
      </c>
      <c r="M246" s="7">
        <v>38194200</v>
      </c>
      <c r="N246" s="7">
        <v>85</v>
      </c>
      <c r="O246" s="7">
        <v>28775200</v>
      </c>
      <c r="P246" s="7">
        <v>11</v>
      </c>
      <c r="Q246" s="7">
        <v>8911800</v>
      </c>
      <c r="R246" s="7">
        <v>3</v>
      </c>
      <c r="S246" s="7">
        <v>507200</v>
      </c>
      <c r="T246" s="8">
        <v>1290</v>
      </c>
      <c r="U246" s="8">
        <v>194489300</v>
      </c>
      <c r="V246" s="9">
        <f t="shared" si="24"/>
        <v>0.7907915756805131</v>
      </c>
      <c r="W246" s="8">
        <f t="shared" si="25"/>
        <v>1076</v>
      </c>
      <c r="X246" s="8">
        <f t="shared" si="26"/>
        <v>154307700</v>
      </c>
      <c r="Y246" s="7">
        <f t="shared" si="27"/>
        <v>142937.26765799258</v>
      </c>
      <c r="Z246" s="9">
        <f t="shared" si="28"/>
        <v>0.002607855547837336</v>
      </c>
      <c r="AA246" s="7">
        <v>142599.62756052142</v>
      </c>
      <c r="AB246" s="20">
        <f t="shared" si="29"/>
        <v>0.0023677488030454936</v>
      </c>
      <c r="AC246" s="10">
        <v>141639.45895522388</v>
      </c>
      <c r="AD246" s="11">
        <f t="shared" si="30"/>
        <v>0.009162762356914768</v>
      </c>
      <c r="AE246" s="10">
        <v>141273.99438727784</v>
      </c>
      <c r="AF246" s="11">
        <v>0.002586920328338564</v>
      </c>
      <c r="AG246" s="10">
        <v>140845.85687382298</v>
      </c>
      <c r="AH246" s="12">
        <v>0.005634543315760045</v>
      </c>
      <c r="AI246" s="10">
        <v>140504.15879017013</v>
      </c>
      <c r="AJ246" s="17">
        <f t="shared" si="31"/>
        <v>142937.26765799258</v>
      </c>
    </row>
    <row r="247" spans="1:36" ht="12.75">
      <c r="A247" s="18" t="s">
        <v>521</v>
      </c>
      <c r="B247" s="18" t="s">
        <v>522</v>
      </c>
      <c r="C247" t="s">
        <v>478</v>
      </c>
      <c r="D247" s="7">
        <v>700</v>
      </c>
      <c r="E247" s="7">
        <v>23310900</v>
      </c>
      <c r="F247" s="7">
        <v>2814</v>
      </c>
      <c r="G247" s="7">
        <v>516194900</v>
      </c>
      <c r="H247" s="7">
        <v>104</v>
      </c>
      <c r="I247" s="7">
        <v>14172700</v>
      </c>
      <c r="J247" s="7">
        <v>249</v>
      </c>
      <c r="K247" s="7">
        <v>4975600</v>
      </c>
      <c r="L247" s="7">
        <v>75</v>
      </c>
      <c r="M247" s="7">
        <v>57781100</v>
      </c>
      <c r="N247" s="7">
        <v>74</v>
      </c>
      <c r="O247" s="7">
        <v>45169800</v>
      </c>
      <c r="P247" s="7"/>
      <c r="Q247" s="7"/>
      <c r="R247" s="7">
        <v>1</v>
      </c>
      <c r="S247" s="7">
        <v>12611300</v>
      </c>
      <c r="T247" s="8">
        <v>3942</v>
      </c>
      <c r="U247" s="8">
        <v>616435200</v>
      </c>
      <c r="V247" s="9">
        <f t="shared" si="24"/>
        <v>0.8603785118046471</v>
      </c>
      <c r="W247" s="8">
        <f t="shared" si="25"/>
        <v>2918</v>
      </c>
      <c r="X247" s="8">
        <f t="shared" si="26"/>
        <v>542978900</v>
      </c>
      <c r="Y247" s="7">
        <f t="shared" si="27"/>
        <v>181757.23098012336</v>
      </c>
      <c r="Z247" s="9">
        <f t="shared" si="28"/>
        <v>0.020458435858302707</v>
      </c>
      <c r="AA247" s="7">
        <v>181493.51523742027</v>
      </c>
      <c r="AB247" s="20">
        <f t="shared" si="29"/>
        <v>0.0014530312135841966</v>
      </c>
      <c r="AC247" s="10">
        <v>180685.9392575928</v>
      </c>
      <c r="AD247" s="11">
        <f t="shared" si="30"/>
        <v>0.005929026502739003</v>
      </c>
      <c r="AE247" s="10">
        <v>178745.23217247098</v>
      </c>
      <c r="AF247" s="11">
        <v>0.010857392175077685</v>
      </c>
      <c r="AG247" s="10">
        <v>174848.02504816957</v>
      </c>
      <c r="AH247" s="12">
        <v>0.03338850529089435</v>
      </c>
      <c r="AI247" s="10">
        <v>170209.24057355284</v>
      </c>
      <c r="AJ247" s="17">
        <f t="shared" si="31"/>
        <v>183438.13077469793</v>
      </c>
    </row>
    <row r="248" spans="1:36" ht="12.75">
      <c r="A248" s="18" t="s">
        <v>523</v>
      </c>
      <c r="B248" s="18" t="s">
        <v>524</v>
      </c>
      <c r="C248" t="s">
        <v>525</v>
      </c>
      <c r="D248" s="7">
        <v>450</v>
      </c>
      <c r="E248" s="7">
        <v>96886200</v>
      </c>
      <c r="F248" s="7">
        <v>11138</v>
      </c>
      <c r="G248" s="7">
        <v>1500401270</v>
      </c>
      <c r="H248" s="7"/>
      <c r="I248" s="7"/>
      <c r="J248" s="7"/>
      <c r="K248" s="7"/>
      <c r="L248" s="7">
        <v>1667</v>
      </c>
      <c r="M248" s="7">
        <v>795228560</v>
      </c>
      <c r="N248" s="7">
        <v>1180</v>
      </c>
      <c r="O248" s="7">
        <v>352708260</v>
      </c>
      <c r="P248" s="7">
        <v>138</v>
      </c>
      <c r="Q248" s="7">
        <v>322712000</v>
      </c>
      <c r="R248" s="7">
        <v>349</v>
      </c>
      <c r="S248" s="7">
        <v>119808300</v>
      </c>
      <c r="T248" s="8">
        <v>13255</v>
      </c>
      <c r="U248" s="8">
        <v>2392516030</v>
      </c>
      <c r="V248" s="9">
        <f t="shared" si="24"/>
        <v>0.6271227658190445</v>
      </c>
      <c r="W248" s="8">
        <f t="shared" si="25"/>
        <v>11138</v>
      </c>
      <c r="X248" s="8">
        <f t="shared" si="26"/>
        <v>1620209570</v>
      </c>
      <c r="Y248" s="7">
        <f t="shared" si="27"/>
        <v>134710.11581971627</v>
      </c>
      <c r="Z248" s="9">
        <f t="shared" si="28"/>
        <v>0.05007627890376141</v>
      </c>
      <c r="AA248" s="7">
        <v>135720.49106336883</v>
      </c>
      <c r="AB248" s="20">
        <f t="shared" si="29"/>
        <v>-0.007444529825498514</v>
      </c>
      <c r="AC248" s="10">
        <v>135705.14425694066</v>
      </c>
      <c r="AD248" s="11">
        <f t="shared" si="30"/>
        <v>-0.00733228237347016</v>
      </c>
      <c r="AE248" s="10">
        <v>135226.328744644</v>
      </c>
      <c r="AF248" s="11">
        <v>0.0035408453127558645</v>
      </c>
      <c r="AG248" s="10">
        <v>134059.74970092942</v>
      </c>
      <c r="AH248" s="12">
        <v>0.012273591138890816</v>
      </c>
      <c r="AI248" s="10">
        <v>133202.5407166124</v>
      </c>
      <c r="AJ248" s="17">
        <f t="shared" si="31"/>
        <v>134710.11581971627</v>
      </c>
    </row>
    <row r="249" spans="1:36" ht="12.75">
      <c r="A249" s="18" t="s">
        <v>526</v>
      </c>
      <c r="B249" s="18" t="s">
        <v>527</v>
      </c>
      <c r="C249" t="s">
        <v>525</v>
      </c>
      <c r="D249" s="7">
        <v>7</v>
      </c>
      <c r="E249" s="7">
        <v>558400</v>
      </c>
      <c r="F249" s="7">
        <v>334</v>
      </c>
      <c r="G249" s="7">
        <v>25555800</v>
      </c>
      <c r="H249" s="7"/>
      <c r="I249" s="7"/>
      <c r="J249" s="7"/>
      <c r="K249" s="7"/>
      <c r="L249" s="7">
        <v>40</v>
      </c>
      <c r="M249" s="7">
        <v>13971600</v>
      </c>
      <c r="N249" s="7">
        <v>22</v>
      </c>
      <c r="O249" s="7">
        <v>2786800</v>
      </c>
      <c r="P249" s="7">
        <v>6</v>
      </c>
      <c r="Q249" s="7">
        <v>9690500</v>
      </c>
      <c r="R249" s="7">
        <v>12</v>
      </c>
      <c r="S249" s="7">
        <v>1494300</v>
      </c>
      <c r="T249" s="8">
        <v>381</v>
      </c>
      <c r="U249" s="8">
        <v>40085800</v>
      </c>
      <c r="V249" s="9">
        <f t="shared" si="24"/>
        <v>0.6375275035049818</v>
      </c>
      <c r="W249" s="8">
        <f t="shared" si="25"/>
        <v>334</v>
      </c>
      <c r="X249" s="8">
        <f t="shared" si="26"/>
        <v>27050100</v>
      </c>
      <c r="Y249" s="7">
        <f t="shared" si="27"/>
        <v>76514.37125748504</v>
      </c>
      <c r="Z249" s="9">
        <f t="shared" si="28"/>
        <v>0.037277539677391995</v>
      </c>
      <c r="AA249" s="7">
        <v>76412.5748502994</v>
      </c>
      <c r="AB249" s="20">
        <f t="shared" si="29"/>
        <v>0.0013321944376965536</v>
      </c>
      <c r="AC249" s="10">
        <v>75535.62874251496</v>
      </c>
      <c r="AD249" s="11">
        <f t="shared" si="30"/>
        <v>0.012957362389957712</v>
      </c>
      <c r="AE249" s="10">
        <v>74273.25227963526</v>
      </c>
      <c r="AF249" s="11">
        <v>0.016996380582971107</v>
      </c>
      <c r="AG249" s="10">
        <v>73588.37920489296</v>
      </c>
      <c r="AH249" s="12">
        <v>0.026461372823557563</v>
      </c>
      <c r="AI249" s="10">
        <v>73297.25609756098</v>
      </c>
      <c r="AJ249" s="17">
        <f t="shared" si="31"/>
        <v>76514.37125748504</v>
      </c>
    </row>
    <row r="250" spans="1:36" ht="12.75">
      <c r="A250" s="18" t="s">
        <v>528</v>
      </c>
      <c r="B250" s="18" t="s">
        <v>529</v>
      </c>
      <c r="C250" t="s">
        <v>525</v>
      </c>
      <c r="D250" s="7">
        <v>30</v>
      </c>
      <c r="E250" s="7">
        <v>3772700</v>
      </c>
      <c r="F250" s="7">
        <v>2352</v>
      </c>
      <c r="G250" s="7">
        <v>315777100</v>
      </c>
      <c r="H250" s="7"/>
      <c r="I250" s="7"/>
      <c r="J250" s="7"/>
      <c r="K250" s="7"/>
      <c r="L250" s="7">
        <v>291</v>
      </c>
      <c r="M250" s="7">
        <v>82364800</v>
      </c>
      <c r="N250" s="7">
        <v>160</v>
      </c>
      <c r="O250" s="7">
        <v>35359800</v>
      </c>
      <c r="P250" s="7">
        <v>57</v>
      </c>
      <c r="Q250" s="7">
        <v>12337300</v>
      </c>
      <c r="R250" s="7">
        <v>74</v>
      </c>
      <c r="S250" s="7">
        <v>34667700</v>
      </c>
      <c r="T250" s="8">
        <v>2673</v>
      </c>
      <c r="U250" s="8">
        <v>401914600</v>
      </c>
      <c r="V250" s="9">
        <f t="shared" si="24"/>
        <v>0.7856820827111033</v>
      </c>
      <c r="W250" s="8">
        <f t="shared" si="25"/>
        <v>2352</v>
      </c>
      <c r="X250" s="8">
        <f t="shared" si="26"/>
        <v>350444800</v>
      </c>
      <c r="Y250" s="7">
        <f t="shared" si="27"/>
        <v>134258.97108843538</v>
      </c>
      <c r="Z250" s="9">
        <f t="shared" si="28"/>
        <v>0.08625638381885108</v>
      </c>
      <c r="AA250" s="7">
        <v>135992.98245614034</v>
      </c>
      <c r="AB250" s="20">
        <f t="shared" si="29"/>
        <v>-0.012750741519064746</v>
      </c>
      <c r="AC250" s="10">
        <v>139098.8245537658</v>
      </c>
      <c r="AD250" s="11">
        <f t="shared" si="30"/>
        <v>-0.03479435200733607</v>
      </c>
      <c r="AE250" s="10">
        <v>138686.468790921</v>
      </c>
      <c r="AF250" s="11">
        <v>0.0029732948458471627</v>
      </c>
      <c r="AG250" s="10">
        <v>138395.1507208388</v>
      </c>
      <c r="AH250" s="12">
        <v>0.005084526656186018</v>
      </c>
      <c r="AI250" s="10">
        <v>137794.08413672217</v>
      </c>
      <c r="AJ250" s="17">
        <f t="shared" si="31"/>
        <v>134258.97108843538</v>
      </c>
    </row>
    <row r="251" spans="1:36" ht="12.75">
      <c r="A251" s="18" t="s">
        <v>530</v>
      </c>
      <c r="B251" s="18" t="s">
        <v>531</v>
      </c>
      <c r="C251" t="s">
        <v>525</v>
      </c>
      <c r="D251" s="7">
        <v>102</v>
      </c>
      <c r="E251" s="7">
        <v>17619735</v>
      </c>
      <c r="F251" s="7">
        <v>1974</v>
      </c>
      <c r="G251" s="7">
        <v>276765649</v>
      </c>
      <c r="H251" s="7"/>
      <c r="I251" s="7"/>
      <c r="J251" s="7"/>
      <c r="K251" s="7"/>
      <c r="L251" s="7">
        <v>395</v>
      </c>
      <c r="M251" s="7">
        <v>185316810</v>
      </c>
      <c r="N251" s="7">
        <v>258</v>
      </c>
      <c r="O251" s="7">
        <v>63365280</v>
      </c>
      <c r="P251" s="7">
        <v>64</v>
      </c>
      <c r="Q251" s="7">
        <v>104409030</v>
      </c>
      <c r="R251" s="7">
        <v>73</v>
      </c>
      <c r="S251" s="7">
        <v>17542500</v>
      </c>
      <c r="T251" s="8">
        <v>2471</v>
      </c>
      <c r="U251" s="8">
        <v>479702194</v>
      </c>
      <c r="V251" s="9">
        <f t="shared" si="24"/>
        <v>0.5769530605899209</v>
      </c>
      <c r="W251" s="8">
        <f t="shared" si="25"/>
        <v>1974</v>
      </c>
      <c r="X251" s="8">
        <f t="shared" si="26"/>
        <v>294308149</v>
      </c>
      <c r="Y251" s="7">
        <f t="shared" si="27"/>
        <v>140205.4959473151</v>
      </c>
      <c r="Z251" s="9">
        <f t="shared" si="28"/>
        <v>0.036569563824008694</v>
      </c>
      <c r="AA251" s="7">
        <v>140559.8155737705</v>
      </c>
      <c r="AB251" s="20">
        <f t="shared" si="29"/>
        <v>-0.0025207746965877327</v>
      </c>
      <c r="AC251" s="10">
        <v>139281.09649122806</v>
      </c>
      <c r="AD251" s="11">
        <f t="shared" si="30"/>
        <v>0.0066369340806076505</v>
      </c>
      <c r="AE251" s="10">
        <v>138548.8148340249</v>
      </c>
      <c r="AF251" s="11">
        <v>0.005285369334125294</v>
      </c>
      <c r="AG251" s="10">
        <v>137818.75129265772</v>
      </c>
      <c r="AH251" s="12">
        <v>0.010610640314575608</v>
      </c>
      <c r="AI251" s="10">
        <v>137287.2009321595</v>
      </c>
      <c r="AJ251" s="17">
        <f t="shared" si="31"/>
        <v>140205.4959473151</v>
      </c>
    </row>
    <row r="252" spans="1:36" ht="12.75">
      <c r="A252" s="18" t="s">
        <v>532</v>
      </c>
      <c r="B252" s="18" t="s">
        <v>533</v>
      </c>
      <c r="C252" t="s">
        <v>525</v>
      </c>
      <c r="D252" s="7">
        <v>1558</v>
      </c>
      <c r="E252" s="7">
        <v>56644700</v>
      </c>
      <c r="F252" s="7">
        <v>12388</v>
      </c>
      <c r="G252" s="7">
        <v>2053752500</v>
      </c>
      <c r="H252" s="7"/>
      <c r="I252" s="7"/>
      <c r="J252" s="7"/>
      <c r="K252" s="7"/>
      <c r="L252" s="7">
        <v>1346</v>
      </c>
      <c r="M252" s="7">
        <v>886516700</v>
      </c>
      <c r="N252" s="7">
        <v>959</v>
      </c>
      <c r="O252" s="7">
        <v>482531900</v>
      </c>
      <c r="P252" s="7">
        <v>42</v>
      </c>
      <c r="Q252" s="7">
        <v>41402400</v>
      </c>
      <c r="R252" s="7">
        <v>345</v>
      </c>
      <c r="S252" s="7">
        <v>362582400</v>
      </c>
      <c r="T252" s="8">
        <v>15292</v>
      </c>
      <c r="U252" s="8">
        <v>2996913900</v>
      </c>
      <c r="V252" s="9">
        <f t="shared" si="24"/>
        <v>0.6852891235881018</v>
      </c>
      <c r="W252" s="8">
        <f t="shared" si="25"/>
        <v>12388</v>
      </c>
      <c r="X252" s="8">
        <f t="shared" si="26"/>
        <v>2416334900</v>
      </c>
      <c r="Y252" s="7">
        <f t="shared" si="27"/>
        <v>165785.6393283823</v>
      </c>
      <c r="Z252" s="9">
        <f t="shared" si="28"/>
        <v>0.12098525753442567</v>
      </c>
      <c r="AA252" s="7">
        <v>165352.81859692818</v>
      </c>
      <c r="AB252" s="20">
        <f t="shared" si="29"/>
        <v>0.002617558836473091</v>
      </c>
      <c r="AC252" s="10">
        <v>165623.92475492362</v>
      </c>
      <c r="AD252" s="11">
        <f t="shared" si="30"/>
        <v>0.0009763962162952772</v>
      </c>
      <c r="AE252" s="10">
        <v>165752.3637374861</v>
      </c>
      <c r="AF252" s="11">
        <v>-0.0007748847718751097</v>
      </c>
      <c r="AG252" s="10">
        <v>163557.59291670957</v>
      </c>
      <c r="AH252" s="12">
        <v>0.012633665006712992</v>
      </c>
      <c r="AI252" s="10">
        <v>165650.1623000232</v>
      </c>
      <c r="AJ252" s="17">
        <f t="shared" si="31"/>
        <v>165785.6393283823</v>
      </c>
    </row>
    <row r="253" spans="1:36" ht="12.75">
      <c r="A253" s="18" t="s">
        <v>534</v>
      </c>
      <c r="B253" s="18" t="s">
        <v>535</v>
      </c>
      <c r="C253" t="s">
        <v>525</v>
      </c>
      <c r="D253" s="7">
        <v>9604</v>
      </c>
      <c r="E253" s="7">
        <v>356311535</v>
      </c>
      <c r="F253" s="7">
        <v>35569</v>
      </c>
      <c r="G253" s="7">
        <v>3322404104</v>
      </c>
      <c r="H253" s="7"/>
      <c r="I253" s="7"/>
      <c r="J253" s="7"/>
      <c r="K253" s="7"/>
      <c r="L253" s="7">
        <v>5695</v>
      </c>
      <c r="M253" s="7">
        <v>2251272377</v>
      </c>
      <c r="N253" s="7">
        <v>3437</v>
      </c>
      <c r="O253" s="7">
        <v>1398442187</v>
      </c>
      <c r="P253" s="7">
        <v>633</v>
      </c>
      <c r="Q253" s="7">
        <v>455606840</v>
      </c>
      <c r="R253" s="7">
        <v>1625</v>
      </c>
      <c r="S253" s="7">
        <v>397223350</v>
      </c>
      <c r="T253" s="8">
        <v>50868</v>
      </c>
      <c r="U253" s="8">
        <v>5929988016</v>
      </c>
      <c r="V253" s="9">
        <f t="shared" si="24"/>
        <v>0.5602716388356357</v>
      </c>
      <c r="W253" s="8">
        <f t="shared" si="25"/>
        <v>35569</v>
      </c>
      <c r="X253" s="8">
        <f t="shared" si="26"/>
        <v>3719627454</v>
      </c>
      <c r="Y253" s="7">
        <f t="shared" si="27"/>
        <v>93407.29579127893</v>
      </c>
      <c r="Z253" s="9">
        <f t="shared" si="28"/>
        <v>0.06698552323010293</v>
      </c>
      <c r="AA253" s="7">
        <v>94021.28169875623</v>
      </c>
      <c r="AB253" s="20">
        <f t="shared" si="29"/>
        <v>-0.006530286509436297</v>
      </c>
      <c r="AC253" s="10">
        <v>93126.39192413217</v>
      </c>
      <c r="AD253" s="11">
        <f t="shared" si="30"/>
        <v>0.003016372280111556</v>
      </c>
      <c r="AE253" s="10">
        <v>92632.30987072243</v>
      </c>
      <c r="AF253" s="11">
        <v>0.005333798262175307</v>
      </c>
      <c r="AG253" s="10">
        <v>90812.206250193</v>
      </c>
      <c r="AH253" s="12">
        <v>0.025483200656566448</v>
      </c>
      <c r="AI253" s="10">
        <v>90008.18422948048</v>
      </c>
      <c r="AJ253" s="17">
        <f t="shared" si="31"/>
        <v>93407.29579127893</v>
      </c>
    </row>
    <row r="254" spans="1:36" ht="12.75">
      <c r="A254" s="18" t="s">
        <v>536</v>
      </c>
      <c r="B254" s="18" t="s">
        <v>537</v>
      </c>
      <c r="C254" t="s">
        <v>525</v>
      </c>
      <c r="D254" s="7">
        <v>174</v>
      </c>
      <c r="E254" s="7">
        <v>17311100</v>
      </c>
      <c r="F254" s="7">
        <v>7107</v>
      </c>
      <c r="G254" s="7">
        <v>671986000</v>
      </c>
      <c r="H254" s="7"/>
      <c r="I254" s="7"/>
      <c r="J254" s="7"/>
      <c r="K254" s="7"/>
      <c r="L254" s="7">
        <v>844</v>
      </c>
      <c r="M254" s="7">
        <v>379641100</v>
      </c>
      <c r="N254" s="7">
        <v>490</v>
      </c>
      <c r="O254" s="7">
        <v>105156300</v>
      </c>
      <c r="P254" s="7">
        <v>217</v>
      </c>
      <c r="Q254" s="7">
        <v>240243300</v>
      </c>
      <c r="R254" s="7">
        <v>137</v>
      </c>
      <c r="S254" s="7">
        <v>34241500</v>
      </c>
      <c r="T254" s="8">
        <v>8125</v>
      </c>
      <c r="U254" s="8">
        <v>1068938200</v>
      </c>
      <c r="V254" s="9">
        <f t="shared" si="24"/>
        <v>0.628648129517684</v>
      </c>
      <c r="W254" s="8">
        <f t="shared" si="25"/>
        <v>7107</v>
      </c>
      <c r="X254" s="8">
        <f t="shared" si="26"/>
        <v>706227500</v>
      </c>
      <c r="Y254" s="7">
        <f t="shared" si="27"/>
        <v>94552.69452652315</v>
      </c>
      <c r="Z254" s="9">
        <f t="shared" si="28"/>
        <v>0.032033189570734776</v>
      </c>
      <c r="AA254" s="7">
        <v>94326.99239650802</v>
      </c>
      <c r="AB254" s="20">
        <f t="shared" si="29"/>
        <v>0.0023927629226889254</v>
      </c>
      <c r="AC254" s="10">
        <v>93940.20589479622</v>
      </c>
      <c r="AD254" s="11">
        <f t="shared" si="30"/>
        <v>0.00651998391841778</v>
      </c>
      <c r="AE254" s="10">
        <v>93581.58748061469</v>
      </c>
      <c r="AF254" s="11">
        <v>0.003832147154543829</v>
      </c>
      <c r="AG254" s="10">
        <v>93188.0824625812</v>
      </c>
      <c r="AH254" s="12">
        <v>0.008071025954601381</v>
      </c>
      <c r="AI254" s="10">
        <v>92894.47264523407</v>
      </c>
      <c r="AJ254" s="17">
        <f t="shared" si="31"/>
        <v>94552.69452652315</v>
      </c>
    </row>
    <row r="255" spans="1:36" ht="12.75">
      <c r="A255" s="18" t="s">
        <v>538</v>
      </c>
      <c r="B255" s="18" t="s">
        <v>539</v>
      </c>
      <c r="C255" t="s">
        <v>525</v>
      </c>
      <c r="D255" s="7">
        <v>525</v>
      </c>
      <c r="E255" s="7">
        <v>78959500</v>
      </c>
      <c r="F255" s="7">
        <v>10416</v>
      </c>
      <c r="G255" s="7">
        <v>1442221300</v>
      </c>
      <c r="H255" s="7"/>
      <c r="I255" s="7"/>
      <c r="J255" s="7"/>
      <c r="K255" s="7"/>
      <c r="L255" s="7">
        <v>1089</v>
      </c>
      <c r="M255" s="7">
        <v>998679600</v>
      </c>
      <c r="N255" s="7">
        <v>721</v>
      </c>
      <c r="O255" s="7">
        <v>534670400</v>
      </c>
      <c r="P255" s="7">
        <v>206</v>
      </c>
      <c r="Q255" s="7">
        <v>294346900</v>
      </c>
      <c r="R255" s="7">
        <v>162</v>
      </c>
      <c r="S255" s="7">
        <v>169662300</v>
      </c>
      <c r="T255" s="8">
        <v>12030</v>
      </c>
      <c r="U255" s="8">
        <v>2519860400</v>
      </c>
      <c r="V255" s="9">
        <f t="shared" si="24"/>
        <v>0.5723417455982879</v>
      </c>
      <c r="W255" s="8">
        <f t="shared" si="25"/>
        <v>10416</v>
      </c>
      <c r="X255" s="8">
        <f t="shared" si="26"/>
        <v>1611883600</v>
      </c>
      <c r="Y255" s="7">
        <f t="shared" si="27"/>
        <v>138462.10637480798</v>
      </c>
      <c r="Z255" s="9">
        <f t="shared" si="28"/>
        <v>0.06733003939424581</v>
      </c>
      <c r="AA255" s="7">
        <v>134694.5799724572</v>
      </c>
      <c r="AB255" s="20">
        <f t="shared" si="29"/>
        <v>0.0279708834841103</v>
      </c>
      <c r="AC255" s="10">
        <v>133732.61171797419</v>
      </c>
      <c r="AD255" s="11">
        <f t="shared" si="30"/>
        <v>0.03536530541112679</v>
      </c>
      <c r="AE255" s="10">
        <v>130749.2232133908</v>
      </c>
      <c r="AF255" s="11">
        <v>0.02281763846286348</v>
      </c>
      <c r="AG255" s="10">
        <v>129241.45307769929</v>
      </c>
      <c r="AH255" s="12">
        <v>0.034750140402513376</v>
      </c>
      <c r="AI255" s="10">
        <v>127995.32653679217</v>
      </c>
      <c r="AJ255" s="17">
        <f t="shared" si="31"/>
        <v>138462.10637480798</v>
      </c>
    </row>
    <row r="256" spans="1:36" ht="12.75">
      <c r="A256" s="18" t="s">
        <v>540</v>
      </c>
      <c r="B256" s="18" t="s">
        <v>541</v>
      </c>
      <c r="C256" t="s">
        <v>525</v>
      </c>
      <c r="D256" s="7">
        <v>227</v>
      </c>
      <c r="E256" s="7">
        <v>65513000</v>
      </c>
      <c r="F256" s="7">
        <v>4680</v>
      </c>
      <c r="G256" s="7">
        <v>803678300</v>
      </c>
      <c r="H256" s="7"/>
      <c r="I256" s="7"/>
      <c r="J256" s="7"/>
      <c r="K256" s="7"/>
      <c r="L256" s="7">
        <v>415</v>
      </c>
      <c r="M256" s="7">
        <v>1656340975</v>
      </c>
      <c r="N256" s="7">
        <v>247</v>
      </c>
      <c r="O256" s="7">
        <v>739781375</v>
      </c>
      <c r="P256" s="7">
        <v>157</v>
      </c>
      <c r="Q256" s="7">
        <v>899698400</v>
      </c>
      <c r="R256" s="7">
        <v>11</v>
      </c>
      <c r="S256" s="7">
        <v>16861200</v>
      </c>
      <c r="T256" s="8">
        <v>5322</v>
      </c>
      <c r="U256" s="8">
        <v>2525532275</v>
      </c>
      <c r="V256" s="9">
        <f t="shared" si="24"/>
        <v>0.31822135395200996</v>
      </c>
      <c r="W256" s="8">
        <f t="shared" si="25"/>
        <v>4680</v>
      </c>
      <c r="X256" s="8">
        <f t="shared" si="26"/>
        <v>820539500</v>
      </c>
      <c r="Y256" s="7">
        <f t="shared" si="27"/>
        <v>171726.13247863247</v>
      </c>
      <c r="Z256" s="9">
        <f t="shared" si="28"/>
        <v>0.006676295593965435</v>
      </c>
      <c r="AA256" s="7">
        <v>168828.0145641465</v>
      </c>
      <c r="AB256" s="20">
        <f t="shared" si="29"/>
        <v>0.017166096053240223</v>
      </c>
      <c r="AC256" s="10">
        <v>165872.6095402547</v>
      </c>
      <c r="AD256" s="11">
        <f t="shared" si="30"/>
        <v>0.03528926779775065</v>
      </c>
      <c r="AE256" s="10">
        <v>164003.27011118378</v>
      </c>
      <c r="AF256" s="11">
        <v>0.011398183876477693</v>
      </c>
      <c r="AG256" s="10">
        <v>159572.34924904729</v>
      </c>
      <c r="AH256" s="12">
        <v>0.03948215540384433</v>
      </c>
      <c r="AI256" s="10">
        <v>158648.59896884108</v>
      </c>
      <c r="AJ256" s="17">
        <f t="shared" si="31"/>
        <v>171726.13247863247</v>
      </c>
    </row>
    <row r="257" spans="1:36" ht="12.75">
      <c r="A257" s="18" t="s">
        <v>542</v>
      </c>
      <c r="B257" s="18" t="s">
        <v>543</v>
      </c>
      <c r="C257" t="s">
        <v>525</v>
      </c>
      <c r="D257" s="7">
        <v>541</v>
      </c>
      <c r="E257" s="7">
        <v>24744400</v>
      </c>
      <c r="F257" s="7">
        <v>5914</v>
      </c>
      <c r="G257" s="7">
        <v>710273760</v>
      </c>
      <c r="H257" s="7"/>
      <c r="I257" s="7"/>
      <c r="J257" s="7"/>
      <c r="K257" s="7"/>
      <c r="L257" s="7">
        <v>2182</v>
      </c>
      <c r="M257" s="7">
        <v>717126100</v>
      </c>
      <c r="N257" s="7">
        <v>1398</v>
      </c>
      <c r="O257" s="7">
        <v>423937800</v>
      </c>
      <c r="P257" s="7">
        <v>97</v>
      </c>
      <c r="Q257" s="7">
        <v>33936700</v>
      </c>
      <c r="R257" s="7">
        <v>687</v>
      </c>
      <c r="S257" s="7">
        <v>259251600</v>
      </c>
      <c r="T257" s="8">
        <v>8637</v>
      </c>
      <c r="U257" s="8">
        <v>1452144260</v>
      </c>
      <c r="V257" s="9">
        <f t="shared" si="24"/>
        <v>0.4891206607806307</v>
      </c>
      <c r="W257" s="8">
        <f t="shared" si="25"/>
        <v>5914</v>
      </c>
      <c r="X257" s="8">
        <f t="shared" si="26"/>
        <v>969525360</v>
      </c>
      <c r="Y257" s="7">
        <f t="shared" si="27"/>
        <v>120100.39905309436</v>
      </c>
      <c r="Z257" s="9">
        <f t="shared" si="28"/>
        <v>0.17853019644205323</v>
      </c>
      <c r="AA257" s="7">
        <v>121409.01310043668</v>
      </c>
      <c r="AB257" s="20">
        <f t="shared" si="29"/>
        <v>-0.010778557653374274</v>
      </c>
      <c r="AC257" s="10">
        <v>128357.98964128141</v>
      </c>
      <c r="AD257" s="11">
        <f t="shared" si="30"/>
        <v>-0.06433250171075693</v>
      </c>
      <c r="AE257" s="10">
        <v>129666.75894799289</v>
      </c>
      <c r="AF257" s="11">
        <v>-0.010093329372382933</v>
      </c>
      <c r="AG257" s="10">
        <v>131460.43654822334</v>
      </c>
      <c r="AH257" s="12">
        <v>-0.023599852460583184</v>
      </c>
      <c r="AI257" s="10">
        <v>131183.42552755584</v>
      </c>
      <c r="AJ257" s="17">
        <f t="shared" si="31"/>
        <v>120100.39905309436</v>
      </c>
    </row>
    <row r="258" spans="1:36" ht="12.75">
      <c r="A258" s="18" t="s">
        <v>544</v>
      </c>
      <c r="B258" s="18" t="s">
        <v>545</v>
      </c>
      <c r="C258" t="s">
        <v>525</v>
      </c>
      <c r="D258" s="7">
        <v>227</v>
      </c>
      <c r="E258" s="7">
        <v>164149450</v>
      </c>
      <c r="F258" s="7">
        <v>2730</v>
      </c>
      <c r="G258" s="7">
        <v>663498140</v>
      </c>
      <c r="H258" s="7"/>
      <c r="I258" s="7"/>
      <c r="J258" s="7"/>
      <c r="K258" s="7"/>
      <c r="L258" s="7">
        <v>201</v>
      </c>
      <c r="M258" s="7">
        <v>339686450</v>
      </c>
      <c r="N258" s="7">
        <v>62</v>
      </c>
      <c r="O258" s="7">
        <v>233111300</v>
      </c>
      <c r="P258" s="7">
        <v>23</v>
      </c>
      <c r="Q258" s="7">
        <v>49421000</v>
      </c>
      <c r="R258" s="7">
        <v>116</v>
      </c>
      <c r="S258" s="7">
        <v>57154150</v>
      </c>
      <c r="T258" s="8">
        <v>3158</v>
      </c>
      <c r="U258" s="8">
        <v>1167334040</v>
      </c>
      <c r="V258" s="9">
        <f aca="true" t="shared" si="32" ref="V258:V321">(G258+I258)/U258</f>
        <v>0.5683875542599615</v>
      </c>
      <c r="W258" s="8">
        <f aca="true" t="shared" si="33" ref="W258:W321">F258+H258</f>
        <v>2730</v>
      </c>
      <c r="X258" s="8">
        <f aca="true" t="shared" si="34" ref="X258:X321">G258+I258+S258</f>
        <v>720652290</v>
      </c>
      <c r="Y258" s="7">
        <f aca="true" t="shared" si="35" ref="Y258:Y321">(G258+I258)/(H258+F258)</f>
        <v>243039.61172161173</v>
      </c>
      <c r="Z258" s="9">
        <f aca="true" t="shared" si="36" ref="Z258:Z321">S258/U258</f>
        <v>0.04896126390694475</v>
      </c>
      <c r="AA258" s="7">
        <v>242113.98343373495</v>
      </c>
      <c r="AB258" s="20">
        <f t="shared" si="29"/>
        <v>0.0038231095732234733</v>
      </c>
      <c r="AC258" s="10">
        <v>236091.48507173322</v>
      </c>
      <c r="AD258" s="11">
        <f t="shared" si="30"/>
        <v>0.029429806194693625</v>
      </c>
      <c r="AE258" s="10">
        <v>204473.34674175383</v>
      </c>
      <c r="AF258" s="11">
        <v>0.15463207715728605</v>
      </c>
      <c r="AG258" s="10">
        <v>195791.90827190827</v>
      </c>
      <c r="AH258" s="12">
        <v>0.20582861240546493</v>
      </c>
      <c r="AI258" s="10">
        <v>184836.12076095946</v>
      </c>
      <c r="AJ258" s="17">
        <f t="shared" si="31"/>
        <v>243039.61172161173</v>
      </c>
    </row>
    <row r="259" spans="1:36" ht="12.75">
      <c r="A259" s="18" t="s">
        <v>546</v>
      </c>
      <c r="B259" s="18" t="s">
        <v>547</v>
      </c>
      <c r="C259" t="s">
        <v>525</v>
      </c>
      <c r="D259" s="7">
        <v>1152</v>
      </c>
      <c r="E259" s="7">
        <v>42415600</v>
      </c>
      <c r="F259" s="7">
        <v>4212</v>
      </c>
      <c r="G259" s="7">
        <v>453524200</v>
      </c>
      <c r="H259" s="7"/>
      <c r="I259" s="7"/>
      <c r="J259" s="7"/>
      <c r="K259" s="7"/>
      <c r="L259" s="7">
        <v>1266</v>
      </c>
      <c r="M259" s="7">
        <v>463848100</v>
      </c>
      <c r="N259" s="7">
        <v>743</v>
      </c>
      <c r="O259" s="7">
        <v>235829800</v>
      </c>
      <c r="P259" s="7">
        <v>125</v>
      </c>
      <c r="Q259" s="7">
        <v>35238400</v>
      </c>
      <c r="R259" s="7">
        <v>398</v>
      </c>
      <c r="S259" s="7">
        <v>192779900</v>
      </c>
      <c r="T259" s="8">
        <v>6630</v>
      </c>
      <c r="U259" s="8">
        <v>959787900</v>
      </c>
      <c r="V259" s="9">
        <f t="shared" si="32"/>
        <v>0.47252544025612325</v>
      </c>
      <c r="W259" s="8">
        <f t="shared" si="33"/>
        <v>4212</v>
      </c>
      <c r="X259" s="8">
        <f t="shared" si="34"/>
        <v>646304100</v>
      </c>
      <c r="Y259" s="7">
        <f t="shared" si="35"/>
        <v>107674.31149097816</v>
      </c>
      <c r="Z259" s="9">
        <f t="shared" si="36"/>
        <v>0.2008567726265355</v>
      </c>
      <c r="AA259" s="7">
        <v>107819.79889873114</v>
      </c>
      <c r="AB259" s="20">
        <f aca="true" t="shared" si="37" ref="AB259:AB322">(Y259-AA259)/AA259</f>
        <v>-0.0013493570683583815</v>
      </c>
      <c r="AC259" s="10">
        <v>109849.15338645419</v>
      </c>
      <c r="AD259" s="11">
        <f aca="true" t="shared" si="38" ref="AD259:AD322">(Y259-AC259)/AC259</f>
        <v>-0.019798440210320394</v>
      </c>
      <c r="AE259" s="10">
        <v>108197.53892516323</v>
      </c>
      <c r="AF259" s="11">
        <v>0.01526480618411593</v>
      </c>
      <c r="AG259" s="10">
        <v>106622.43379571248</v>
      </c>
      <c r="AH259" s="12">
        <v>0.0302630457387989</v>
      </c>
      <c r="AI259" s="10">
        <v>105955.87341772152</v>
      </c>
      <c r="AJ259" s="17">
        <f aca="true" t="shared" si="39" ref="AJ259:AJ322">G259/F259</f>
        <v>107674.31149097816</v>
      </c>
    </row>
    <row r="260" spans="1:36" ht="12.75">
      <c r="A260" s="18" t="s">
        <v>548</v>
      </c>
      <c r="B260" s="18" t="s">
        <v>549</v>
      </c>
      <c r="C260" t="s">
        <v>550</v>
      </c>
      <c r="D260" s="7">
        <v>190</v>
      </c>
      <c r="E260" s="7">
        <v>23145300</v>
      </c>
      <c r="F260" s="7">
        <v>1485</v>
      </c>
      <c r="G260" s="7">
        <v>653844600</v>
      </c>
      <c r="H260" s="7">
        <v>252</v>
      </c>
      <c r="I260" s="7">
        <v>119772700</v>
      </c>
      <c r="J260" s="7">
        <v>384</v>
      </c>
      <c r="K260" s="7">
        <v>3962339</v>
      </c>
      <c r="L260" s="7">
        <v>35</v>
      </c>
      <c r="M260" s="7">
        <v>24633488</v>
      </c>
      <c r="N260" s="7">
        <v>31</v>
      </c>
      <c r="O260" s="7">
        <v>21679788</v>
      </c>
      <c r="P260" s="7">
        <v>3</v>
      </c>
      <c r="Q260" s="7">
        <v>2534800</v>
      </c>
      <c r="R260" s="7">
        <v>1</v>
      </c>
      <c r="S260" s="7">
        <v>418900</v>
      </c>
      <c r="T260" s="8">
        <v>2346</v>
      </c>
      <c r="U260" s="8">
        <v>825358427</v>
      </c>
      <c r="V260" s="9">
        <f t="shared" si="32"/>
        <v>0.9373107182196372</v>
      </c>
      <c r="W260" s="8">
        <f t="shared" si="33"/>
        <v>1737</v>
      </c>
      <c r="X260" s="8">
        <f t="shared" si="34"/>
        <v>774036200</v>
      </c>
      <c r="Y260" s="7">
        <f t="shared" si="35"/>
        <v>445375.532527346</v>
      </c>
      <c r="Z260" s="9">
        <f t="shared" si="36"/>
        <v>0.0005075370727389447</v>
      </c>
      <c r="AA260" s="7">
        <v>440693.9059779454</v>
      </c>
      <c r="AB260" s="20">
        <f t="shared" si="37"/>
        <v>0.01062330675758166</v>
      </c>
      <c r="AC260" s="10">
        <v>429461.6983372922</v>
      </c>
      <c r="AD260" s="11">
        <f t="shared" si="38"/>
        <v>0.03705530493561114</v>
      </c>
      <c r="AE260" s="10">
        <v>421532.26002430136</v>
      </c>
      <c r="AF260" s="11">
        <v>0.0188109880665686</v>
      </c>
      <c r="AG260" s="10">
        <v>413923.6631837738</v>
      </c>
      <c r="AH260" s="12">
        <v>0.03753840752665497</v>
      </c>
      <c r="AI260" s="10">
        <v>411580.33498759306</v>
      </c>
      <c r="AJ260" s="17">
        <f t="shared" si="39"/>
        <v>440299.3939393939</v>
      </c>
    </row>
    <row r="261" spans="1:36" ht="12.75">
      <c r="A261" s="18" t="s">
        <v>551</v>
      </c>
      <c r="B261" s="18" t="s">
        <v>552</v>
      </c>
      <c r="C261" t="s">
        <v>550</v>
      </c>
      <c r="D261" s="7">
        <v>154</v>
      </c>
      <c r="E261" s="7">
        <v>7747400</v>
      </c>
      <c r="F261" s="7">
        <v>1268</v>
      </c>
      <c r="G261" s="7">
        <v>450512700</v>
      </c>
      <c r="H261" s="7">
        <v>130</v>
      </c>
      <c r="I261" s="7">
        <v>41265800</v>
      </c>
      <c r="J261" s="7">
        <v>216</v>
      </c>
      <c r="K261" s="7">
        <v>1881928</v>
      </c>
      <c r="L261" s="7">
        <v>30</v>
      </c>
      <c r="M261" s="7">
        <v>29289200</v>
      </c>
      <c r="N261" s="7">
        <v>23</v>
      </c>
      <c r="O261" s="7">
        <v>20956200</v>
      </c>
      <c r="P261" s="7">
        <v>7</v>
      </c>
      <c r="Q261" s="7">
        <v>8333000</v>
      </c>
      <c r="R261" s="7"/>
      <c r="S261" s="7"/>
      <c r="T261" s="8">
        <v>1798</v>
      </c>
      <c r="U261" s="8">
        <v>530697028</v>
      </c>
      <c r="V261" s="9">
        <f t="shared" si="32"/>
        <v>0.926665261068694</v>
      </c>
      <c r="W261" s="8">
        <f t="shared" si="33"/>
        <v>1398</v>
      </c>
      <c r="X261" s="8">
        <f t="shared" si="34"/>
        <v>491778500</v>
      </c>
      <c r="Y261" s="7">
        <f t="shared" si="35"/>
        <v>351772.88984263234</v>
      </c>
      <c r="Z261" s="9">
        <f t="shared" si="36"/>
        <v>0</v>
      </c>
      <c r="AA261" s="7">
        <v>349939.4285714286</v>
      </c>
      <c r="AB261" s="20">
        <f t="shared" si="37"/>
        <v>0.005239367506224074</v>
      </c>
      <c r="AC261" s="10">
        <v>349327.005730659</v>
      </c>
      <c r="AD261" s="11">
        <f t="shared" si="38"/>
        <v>0.007001703480833046</v>
      </c>
      <c r="AE261" s="10">
        <v>346786.00143575016</v>
      </c>
      <c r="AF261" s="11">
        <v>0.00732729776977349</v>
      </c>
      <c r="AG261" s="10">
        <v>346083.39324227173</v>
      </c>
      <c r="AH261" s="12">
        <v>0.00937234363660037</v>
      </c>
      <c r="AI261" s="10">
        <v>344562.3282718727</v>
      </c>
      <c r="AJ261" s="17">
        <f t="shared" si="39"/>
        <v>355293.927444795</v>
      </c>
    </row>
    <row r="262" spans="1:36" ht="12.75">
      <c r="A262" s="18" t="s">
        <v>553</v>
      </c>
      <c r="B262" s="18" t="s">
        <v>554</v>
      </c>
      <c r="C262" t="s">
        <v>550</v>
      </c>
      <c r="D262" s="7">
        <v>34</v>
      </c>
      <c r="E262" s="7">
        <v>774700</v>
      </c>
      <c r="F262" s="7">
        <v>315</v>
      </c>
      <c r="G262" s="7">
        <v>95335700</v>
      </c>
      <c r="H262" s="7">
        <v>1</v>
      </c>
      <c r="I262" s="7">
        <v>432100</v>
      </c>
      <c r="J262" s="7">
        <v>6</v>
      </c>
      <c r="K262" s="7">
        <v>124400</v>
      </c>
      <c r="L262" s="7">
        <v>31</v>
      </c>
      <c r="M262" s="7">
        <v>25070500</v>
      </c>
      <c r="N262" s="7">
        <v>23</v>
      </c>
      <c r="O262" s="7">
        <v>19016100</v>
      </c>
      <c r="P262" s="7">
        <v>5</v>
      </c>
      <c r="Q262" s="7">
        <v>4850500</v>
      </c>
      <c r="R262" s="7">
        <v>3</v>
      </c>
      <c r="S262" s="7">
        <v>1203900</v>
      </c>
      <c r="T262" s="8">
        <v>387</v>
      </c>
      <c r="U262" s="8">
        <v>121737400</v>
      </c>
      <c r="V262" s="9">
        <f t="shared" si="32"/>
        <v>0.7866752534553884</v>
      </c>
      <c r="W262" s="8">
        <f t="shared" si="33"/>
        <v>316</v>
      </c>
      <c r="X262" s="8">
        <f t="shared" si="34"/>
        <v>96971700</v>
      </c>
      <c r="Y262" s="7">
        <f t="shared" si="35"/>
        <v>303062.6582278481</v>
      </c>
      <c r="Z262" s="9">
        <f t="shared" si="36"/>
        <v>0.009889319141036362</v>
      </c>
      <c r="AA262" s="7">
        <v>303694.62025316455</v>
      </c>
      <c r="AB262" s="20">
        <f t="shared" si="37"/>
        <v>-0.0020809128090238105</v>
      </c>
      <c r="AC262" s="10">
        <v>303710.12658227846</v>
      </c>
      <c r="AD262" s="11">
        <f t="shared" si="38"/>
        <v>-0.002131862910586665</v>
      </c>
      <c r="AE262" s="10">
        <v>303630.69620253163</v>
      </c>
      <c r="AF262" s="11">
        <v>0.0002616019418993406</v>
      </c>
      <c r="AG262" s="10">
        <v>147586.4779874214</v>
      </c>
      <c r="AH262" s="12">
        <v>1.0578452086116135</v>
      </c>
      <c r="AI262" s="10">
        <v>146958.04416403786</v>
      </c>
      <c r="AJ262" s="17">
        <f t="shared" si="39"/>
        <v>302653.01587301586</v>
      </c>
    </row>
    <row r="263" spans="1:36" ht="12.75">
      <c r="A263" s="18" t="s">
        <v>555</v>
      </c>
      <c r="B263" s="18" t="s">
        <v>556</v>
      </c>
      <c r="C263" t="s">
        <v>550</v>
      </c>
      <c r="D263" s="7">
        <v>60</v>
      </c>
      <c r="E263" s="7">
        <v>2788300</v>
      </c>
      <c r="F263" s="7">
        <v>387</v>
      </c>
      <c r="G263" s="7">
        <v>142390600</v>
      </c>
      <c r="H263" s="7">
        <v>5</v>
      </c>
      <c r="I263" s="7">
        <v>1959800</v>
      </c>
      <c r="J263" s="7">
        <v>18</v>
      </c>
      <c r="K263" s="7">
        <v>25408</v>
      </c>
      <c r="L263" s="7">
        <v>33</v>
      </c>
      <c r="M263" s="7">
        <v>17093500</v>
      </c>
      <c r="N263" s="7">
        <v>30</v>
      </c>
      <c r="O263" s="7">
        <v>16221700</v>
      </c>
      <c r="P263" s="7">
        <v>1</v>
      </c>
      <c r="Q263" s="7">
        <v>396100</v>
      </c>
      <c r="R263" s="7">
        <v>2</v>
      </c>
      <c r="S263" s="7">
        <v>475700</v>
      </c>
      <c r="T263" s="8">
        <v>503</v>
      </c>
      <c r="U263" s="8">
        <v>164257608</v>
      </c>
      <c r="V263" s="9">
        <f t="shared" si="32"/>
        <v>0.8788049561759111</v>
      </c>
      <c r="W263" s="8">
        <f t="shared" si="33"/>
        <v>392</v>
      </c>
      <c r="X263" s="8">
        <f t="shared" si="34"/>
        <v>144826100</v>
      </c>
      <c r="Y263" s="7">
        <f t="shared" si="35"/>
        <v>368240.8163265306</v>
      </c>
      <c r="Z263" s="9">
        <f t="shared" si="36"/>
        <v>0.0028960606804891496</v>
      </c>
      <c r="AA263" s="7">
        <v>368165.72890025575</v>
      </c>
      <c r="AB263" s="20">
        <f t="shared" si="37"/>
        <v>0.0002039500702554069</v>
      </c>
      <c r="AC263" s="10">
        <v>365900.25641025644</v>
      </c>
      <c r="AD263" s="11">
        <f t="shared" si="38"/>
        <v>0.006396715703991917</v>
      </c>
      <c r="AE263" s="10">
        <v>364132.14285714284</v>
      </c>
      <c r="AF263" s="11">
        <v>0.0048556920551978446</v>
      </c>
      <c r="AG263" s="10">
        <v>199107.14285714287</v>
      </c>
      <c r="AH263" s="12">
        <v>0.8377053236748304</v>
      </c>
      <c r="AI263" s="10">
        <v>197764.87179487178</v>
      </c>
      <c r="AJ263" s="17">
        <f t="shared" si="39"/>
        <v>367934.3669250646</v>
      </c>
    </row>
    <row r="264" spans="1:36" ht="12.75">
      <c r="A264" s="18" t="s">
        <v>557</v>
      </c>
      <c r="B264" s="18" t="s">
        <v>558</v>
      </c>
      <c r="C264" t="s">
        <v>550</v>
      </c>
      <c r="D264" s="7">
        <v>40</v>
      </c>
      <c r="E264" s="7">
        <v>4964760</v>
      </c>
      <c r="F264" s="7">
        <v>856</v>
      </c>
      <c r="G264" s="7">
        <v>319427500</v>
      </c>
      <c r="H264" s="7">
        <v>1</v>
      </c>
      <c r="I264" s="7">
        <v>211800</v>
      </c>
      <c r="J264" s="7">
        <v>4</v>
      </c>
      <c r="K264" s="7">
        <v>59300</v>
      </c>
      <c r="L264" s="7">
        <v>128</v>
      </c>
      <c r="M264" s="7">
        <v>101150350</v>
      </c>
      <c r="N264" s="7">
        <v>120</v>
      </c>
      <c r="O264" s="7">
        <v>90159550</v>
      </c>
      <c r="P264" s="7"/>
      <c r="Q264" s="7"/>
      <c r="R264" s="7">
        <v>8</v>
      </c>
      <c r="S264" s="7">
        <v>10990800</v>
      </c>
      <c r="T264" s="8">
        <v>1029</v>
      </c>
      <c r="U264" s="8">
        <v>425813710</v>
      </c>
      <c r="V264" s="9">
        <f t="shared" si="32"/>
        <v>0.7506552572015589</v>
      </c>
      <c r="W264" s="8">
        <f t="shared" si="33"/>
        <v>857</v>
      </c>
      <c r="X264" s="8">
        <f t="shared" si="34"/>
        <v>330630100</v>
      </c>
      <c r="Y264" s="7">
        <f t="shared" si="35"/>
        <v>372974.67911318556</v>
      </c>
      <c r="Z264" s="9">
        <f t="shared" si="36"/>
        <v>0.025811287288049038</v>
      </c>
      <c r="AA264" s="7">
        <v>372907.3598130841</v>
      </c>
      <c r="AB264" s="20">
        <f t="shared" si="37"/>
        <v>0.0001805255335672988</v>
      </c>
      <c r="AC264" s="10">
        <v>375131.0385064177</v>
      </c>
      <c r="AD264" s="11">
        <f t="shared" si="38"/>
        <v>-0.005748283058148658</v>
      </c>
      <c r="AE264" s="10">
        <v>361284.56140350876</v>
      </c>
      <c r="AF264" s="11">
        <v>0.03832568169843327</v>
      </c>
      <c r="AG264" s="10">
        <v>321998.7134502924</v>
      </c>
      <c r="AH264" s="12">
        <v>0.16500787995951866</v>
      </c>
      <c r="AI264" s="10">
        <v>272514.0186915888</v>
      </c>
      <c r="AJ264" s="17">
        <f t="shared" si="39"/>
        <v>373162.9672897196</v>
      </c>
    </row>
    <row r="265" spans="1:36" ht="12.75">
      <c r="A265" s="18" t="s">
        <v>559</v>
      </c>
      <c r="B265" s="18" t="s">
        <v>560</v>
      </c>
      <c r="C265" t="s">
        <v>550</v>
      </c>
      <c r="D265" s="7">
        <v>185</v>
      </c>
      <c r="E265" s="7">
        <v>19716000</v>
      </c>
      <c r="F265" s="7">
        <v>4330</v>
      </c>
      <c r="G265" s="7">
        <v>2082368700</v>
      </c>
      <c r="H265" s="7">
        <v>135</v>
      </c>
      <c r="I265" s="7">
        <v>70495700</v>
      </c>
      <c r="J265" s="7">
        <v>230</v>
      </c>
      <c r="K265" s="7">
        <v>2452816</v>
      </c>
      <c r="L265" s="7">
        <v>285</v>
      </c>
      <c r="M265" s="7">
        <v>417152100</v>
      </c>
      <c r="N265" s="7">
        <v>273</v>
      </c>
      <c r="O265" s="7">
        <v>234903800</v>
      </c>
      <c r="P265" s="7">
        <v>8</v>
      </c>
      <c r="Q265" s="7">
        <v>164242500</v>
      </c>
      <c r="R265" s="7">
        <v>4</v>
      </c>
      <c r="S265" s="7">
        <v>18005800</v>
      </c>
      <c r="T265" s="8">
        <v>5165</v>
      </c>
      <c r="U265" s="8">
        <v>2592185316</v>
      </c>
      <c r="V265" s="9">
        <f t="shared" si="32"/>
        <v>0.8305210228264406</v>
      </c>
      <c r="W265" s="8">
        <f t="shared" si="33"/>
        <v>4465</v>
      </c>
      <c r="X265" s="8">
        <f t="shared" si="34"/>
        <v>2170870200</v>
      </c>
      <c r="Y265" s="7">
        <f t="shared" si="35"/>
        <v>482164.47928331466</v>
      </c>
      <c r="Z265" s="9">
        <f t="shared" si="36"/>
        <v>0.0069461854786619735</v>
      </c>
      <c r="AA265" s="7">
        <v>483545.3222918532</v>
      </c>
      <c r="AB265" s="20">
        <f t="shared" si="37"/>
        <v>-0.002855664081277367</v>
      </c>
      <c r="AC265" s="10">
        <v>482082.8366569572</v>
      </c>
      <c r="AD265" s="11">
        <f t="shared" si="38"/>
        <v>0.0001693539370196145</v>
      </c>
      <c r="AE265" s="10">
        <v>479500.964774512</v>
      </c>
      <c r="AF265" s="11">
        <v>0.0053844977843983625</v>
      </c>
      <c r="AG265" s="10">
        <v>363333.67346938775</v>
      </c>
      <c r="AH265" s="12">
        <v>0.32683225326643045</v>
      </c>
      <c r="AI265" s="10">
        <v>357838.0996309963</v>
      </c>
      <c r="AJ265" s="17">
        <f t="shared" si="39"/>
        <v>480916.55889145494</v>
      </c>
    </row>
    <row r="266" spans="1:36" ht="12.75">
      <c r="A266" s="18" t="s">
        <v>561</v>
      </c>
      <c r="B266" s="18" t="s">
        <v>562</v>
      </c>
      <c r="C266" t="s">
        <v>550</v>
      </c>
      <c r="D266" s="7">
        <v>134</v>
      </c>
      <c r="E266" s="7">
        <v>12155120</v>
      </c>
      <c r="F266" s="7">
        <v>1303</v>
      </c>
      <c r="G266" s="7">
        <v>592543500</v>
      </c>
      <c r="H266" s="7">
        <v>472</v>
      </c>
      <c r="I266" s="7">
        <v>262976800</v>
      </c>
      <c r="J266" s="7">
        <v>700</v>
      </c>
      <c r="K266" s="7">
        <v>6368300</v>
      </c>
      <c r="L266" s="7">
        <v>47</v>
      </c>
      <c r="M266" s="7">
        <v>29087700</v>
      </c>
      <c r="N266" s="7">
        <v>35</v>
      </c>
      <c r="O266" s="7">
        <v>19279100</v>
      </c>
      <c r="P266" s="7">
        <v>10</v>
      </c>
      <c r="Q266" s="7">
        <v>8742900</v>
      </c>
      <c r="R266" s="7">
        <v>2</v>
      </c>
      <c r="S266" s="7">
        <v>1065700</v>
      </c>
      <c r="T266" s="8">
        <v>2656</v>
      </c>
      <c r="U266" s="8">
        <v>903131420</v>
      </c>
      <c r="V266" s="9">
        <f t="shared" si="32"/>
        <v>0.947282179596852</v>
      </c>
      <c r="W266" s="8">
        <f t="shared" si="33"/>
        <v>1775</v>
      </c>
      <c r="X266" s="8">
        <f t="shared" si="34"/>
        <v>856586000</v>
      </c>
      <c r="Y266" s="7">
        <f t="shared" si="35"/>
        <v>481983.2676056338</v>
      </c>
      <c r="Z266" s="9">
        <f t="shared" si="36"/>
        <v>0.0011800054525840768</v>
      </c>
      <c r="AA266" s="7">
        <v>482179.2495736214</v>
      </c>
      <c r="AB266" s="20">
        <f t="shared" si="37"/>
        <v>-0.0004064504396671003</v>
      </c>
      <c r="AC266" s="10">
        <v>479897.15424018214</v>
      </c>
      <c r="AD266" s="11">
        <f t="shared" si="38"/>
        <v>0.004347000908464686</v>
      </c>
      <c r="AE266" s="10">
        <v>477549.4030699261</v>
      </c>
      <c r="AF266" s="11">
        <v>0.004916247733037758</v>
      </c>
      <c r="AG266" s="10">
        <v>473291.4857142857</v>
      </c>
      <c r="AH266" s="12">
        <v>0.013956871664249883</v>
      </c>
      <c r="AI266" s="10">
        <v>397663.4371395617</v>
      </c>
      <c r="AJ266" s="17">
        <f t="shared" si="39"/>
        <v>454753.26170376054</v>
      </c>
    </row>
    <row r="267" spans="1:36" ht="12.75">
      <c r="A267" s="18" t="s">
        <v>563</v>
      </c>
      <c r="B267" s="18" t="s">
        <v>564</v>
      </c>
      <c r="C267" t="s">
        <v>550</v>
      </c>
      <c r="D267" s="7">
        <v>166</v>
      </c>
      <c r="E267" s="7">
        <v>13832800</v>
      </c>
      <c r="F267" s="7">
        <v>1223</v>
      </c>
      <c r="G267" s="7">
        <v>527491700</v>
      </c>
      <c r="H267" s="7">
        <v>252</v>
      </c>
      <c r="I267" s="7">
        <v>140841000</v>
      </c>
      <c r="J267" s="7">
        <v>426</v>
      </c>
      <c r="K267" s="7">
        <v>5528620</v>
      </c>
      <c r="L267" s="7">
        <v>65</v>
      </c>
      <c r="M267" s="7">
        <v>96875161</v>
      </c>
      <c r="N267" s="7">
        <v>60</v>
      </c>
      <c r="O267" s="7">
        <v>94686561</v>
      </c>
      <c r="P267" s="7"/>
      <c r="Q267" s="7"/>
      <c r="R267" s="7">
        <v>5</v>
      </c>
      <c r="S267" s="7">
        <v>2188600</v>
      </c>
      <c r="T267" s="8">
        <v>2132</v>
      </c>
      <c r="U267" s="8">
        <v>784569281</v>
      </c>
      <c r="V267" s="9">
        <f t="shared" si="32"/>
        <v>0.8518466325219276</v>
      </c>
      <c r="W267" s="8">
        <f t="shared" si="33"/>
        <v>1475</v>
      </c>
      <c r="X267" s="8">
        <f t="shared" si="34"/>
        <v>670521300</v>
      </c>
      <c r="Y267" s="7">
        <f t="shared" si="35"/>
        <v>453106.9152542373</v>
      </c>
      <c r="Z267" s="9">
        <f t="shared" si="36"/>
        <v>0.0027895560698099776</v>
      </c>
      <c r="AA267" s="7">
        <v>451673.8451086957</v>
      </c>
      <c r="AB267" s="20">
        <f t="shared" si="37"/>
        <v>0.0031727986047028205</v>
      </c>
      <c r="AC267" s="10">
        <v>448478.11012916383</v>
      </c>
      <c r="AD267" s="11">
        <f t="shared" si="38"/>
        <v>0.010321139472649744</v>
      </c>
      <c r="AE267" s="10">
        <v>447508.4699453552</v>
      </c>
      <c r="AF267" s="11">
        <v>0.002166752696160216</v>
      </c>
      <c r="AG267" s="10">
        <v>448867.41957563313</v>
      </c>
      <c r="AH267" s="12">
        <v>-0.0008673150010249315</v>
      </c>
      <c r="AI267" s="10">
        <v>238260.87165408372</v>
      </c>
      <c r="AJ267" s="17">
        <f t="shared" si="39"/>
        <v>431309.6484055601</v>
      </c>
    </row>
    <row r="268" spans="1:36" ht="12.75">
      <c r="A268" s="18" t="s">
        <v>565</v>
      </c>
      <c r="B268" s="18" t="s">
        <v>566</v>
      </c>
      <c r="C268" t="s">
        <v>550</v>
      </c>
      <c r="D268" s="7">
        <v>48</v>
      </c>
      <c r="E268" s="7">
        <v>4500000</v>
      </c>
      <c r="F268" s="7">
        <v>844</v>
      </c>
      <c r="G268" s="7">
        <v>241033400</v>
      </c>
      <c r="H268" s="7"/>
      <c r="I268" s="7"/>
      <c r="J268" s="7"/>
      <c r="K268" s="7"/>
      <c r="L268" s="7">
        <v>241</v>
      </c>
      <c r="M268" s="7">
        <v>278699200</v>
      </c>
      <c r="N268" s="7">
        <v>229</v>
      </c>
      <c r="O268" s="7">
        <v>233114100</v>
      </c>
      <c r="P268" s="7">
        <v>2</v>
      </c>
      <c r="Q268" s="7">
        <v>3351100</v>
      </c>
      <c r="R268" s="7">
        <v>10</v>
      </c>
      <c r="S268" s="7">
        <v>42234000</v>
      </c>
      <c r="T268" s="8">
        <v>1133</v>
      </c>
      <c r="U268" s="8">
        <v>524232600</v>
      </c>
      <c r="V268" s="9">
        <f t="shared" si="32"/>
        <v>0.4597833099276924</v>
      </c>
      <c r="W268" s="8">
        <f t="shared" si="33"/>
        <v>844</v>
      </c>
      <c r="X268" s="8">
        <f t="shared" si="34"/>
        <v>283267400</v>
      </c>
      <c r="Y268" s="7">
        <f t="shared" si="35"/>
        <v>285584.5971563981</v>
      </c>
      <c r="Z268" s="9">
        <f t="shared" si="36"/>
        <v>0.08056347506812815</v>
      </c>
      <c r="AA268" s="7">
        <v>300705.574912892</v>
      </c>
      <c r="AB268" s="20">
        <f t="shared" si="37"/>
        <v>-0.05028499308958314</v>
      </c>
      <c r="AC268" s="10">
        <v>298859.72222222225</v>
      </c>
      <c r="AD268" s="11">
        <f t="shared" si="38"/>
        <v>-0.04441925116946066</v>
      </c>
      <c r="AE268" s="10">
        <v>277746.62721893494</v>
      </c>
      <c r="AF268" s="11">
        <v>0.07601566656161345</v>
      </c>
      <c r="AG268" s="10">
        <v>246616.09467455623</v>
      </c>
      <c r="AH268" s="12">
        <v>0.21184192222575196</v>
      </c>
      <c r="AI268" s="10">
        <v>198155.6991774383</v>
      </c>
      <c r="AJ268" s="17">
        <f t="shared" si="39"/>
        <v>285584.5971563981</v>
      </c>
    </row>
    <row r="269" spans="1:36" ht="12.75">
      <c r="A269" s="18" t="s">
        <v>567</v>
      </c>
      <c r="B269" s="18" t="s">
        <v>486</v>
      </c>
      <c r="C269" t="s">
        <v>550</v>
      </c>
      <c r="D269" s="7">
        <v>64</v>
      </c>
      <c r="E269" s="7">
        <v>5601000</v>
      </c>
      <c r="F269" s="7">
        <v>877</v>
      </c>
      <c r="G269" s="7">
        <v>380204200</v>
      </c>
      <c r="H269" s="7">
        <v>264</v>
      </c>
      <c r="I269" s="7">
        <v>121823500</v>
      </c>
      <c r="J269" s="7">
        <v>399</v>
      </c>
      <c r="K269" s="7">
        <v>4256600</v>
      </c>
      <c r="L269" s="7">
        <v>29</v>
      </c>
      <c r="M269" s="7">
        <v>41983400</v>
      </c>
      <c r="N269" s="7">
        <v>22</v>
      </c>
      <c r="O269" s="7">
        <v>38588100</v>
      </c>
      <c r="P269" s="7">
        <v>4</v>
      </c>
      <c r="Q269" s="7">
        <v>2308800</v>
      </c>
      <c r="R269" s="7">
        <v>3</v>
      </c>
      <c r="S269" s="7">
        <v>1086500</v>
      </c>
      <c r="T269" s="8">
        <v>1633</v>
      </c>
      <c r="U269" s="8">
        <v>553868700</v>
      </c>
      <c r="V269" s="9">
        <f t="shared" si="32"/>
        <v>0.9064020046628379</v>
      </c>
      <c r="W269" s="8">
        <f t="shared" si="33"/>
        <v>1141</v>
      </c>
      <c r="X269" s="8">
        <f t="shared" si="34"/>
        <v>503114200</v>
      </c>
      <c r="Y269" s="7">
        <f t="shared" si="35"/>
        <v>439989.2199824715</v>
      </c>
      <c r="Z269" s="9">
        <f t="shared" si="36"/>
        <v>0.0019616562553543826</v>
      </c>
      <c r="AA269" s="7">
        <v>437654.97797356825</v>
      </c>
      <c r="AB269" s="20">
        <f t="shared" si="37"/>
        <v>0.005333520984295105</v>
      </c>
      <c r="AC269" s="10">
        <v>435133.98230088496</v>
      </c>
      <c r="AD269" s="11">
        <f t="shared" si="38"/>
        <v>0.011158029202668077</v>
      </c>
      <c r="AE269" s="10">
        <v>427775.49019607843</v>
      </c>
      <c r="AF269" s="11">
        <v>0.017201761843423136</v>
      </c>
      <c r="AG269" s="10">
        <v>424370.6678700361</v>
      </c>
      <c r="AH269" s="12">
        <v>0.025363002784502403</v>
      </c>
      <c r="AI269" s="10">
        <v>424068.3257918552</v>
      </c>
      <c r="AJ269" s="17">
        <f t="shared" si="39"/>
        <v>433528.16419612314</v>
      </c>
    </row>
    <row r="270" spans="1:36" ht="12.75">
      <c r="A270" s="18" t="s">
        <v>568</v>
      </c>
      <c r="B270" s="18" t="s">
        <v>569</v>
      </c>
      <c r="C270" t="s">
        <v>550</v>
      </c>
      <c r="D270" s="7">
        <v>45</v>
      </c>
      <c r="E270" s="7">
        <v>2608300</v>
      </c>
      <c r="F270" s="7">
        <v>418</v>
      </c>
      <c r="G270" s="7">
        <v>108052500</v>
      </c>
      <c r="H270" s="7">
        <v>2</v>
      </c>
      <c r="I270" s="7">
        <v>898600</v>
      </c>
      <c r="J270" s="7">
        <v>6</v>
      </c>
      <c r="K270" s="7">
        <v>14200</v>
      </c>
      <c r="L270" s="7">
        <v>77</v>
      </c>
      <c r="M270" s="7">
        <v>37860350</v>
      </c>
      <c r="N270" s="7">
        <v>61</v>
      </c>
      <c r="O270" s="7">
        <v>27687500</v>
      </c>
      <c r="P270" s="7">
        <v>6</v>
      </c>
      <c r="Q270" s="7">
        <v>3726350</v>
      </c>
      <c r="R270" s="7">
        <v>10</v>
      </c>
      <c r="S270" s="7">
        <v>6446500</v>
      </c>
      <c r="T270" s="8">
        <v>548</v>
      </c>
      <c r="U270" s="8">
        <v>149433950</v>
      </c>
      <c r="V270" s="9">
        <f t="shared" si="32"/>
        <v>0.7290920169078045</v>
      </c>
      <c r="W270" s="8">
        <f t="shared" si="33"/>
        <v>420</v>
      </c>
      <c r="X270" s="8">
        <f t="shared" si="34"/>
        <v>115397600</v>
      </c>
      <c r="Y270" s="7">
        <f t="shared" si="35"/>
        <v>259407.38095238095</v>
      </c>
      <c r="Z270" s="9">
        <f t="shared" si="36"/>
        <v>0.04313946061119311</v>
      </c>
      <c r="AA270" s="7">
        <v>259507.61904761905</v>
      </c>
      <c r="AB270" s="20">
        <f t="shared" si="37"/>
        <v>-0.00038626262922828814</v>
      </c>
      <c r="AC270" s="10">
        <v>259495.47619047618</v>
      </c>
      <c r="AD270" s="11">
        <f t="shared" si="38"/>
        <v>-0.00033948660450085303</v>
      </c>
      <c r="AE270" s="10">
        <v>262984.1726618705</v>
      </c>
      <c r="AF270" s="11">
        <v>-0.013265803930641338</v>
      </c>
      <c r="AG270" s="10">
        <v>262101.92307692306</v>
      </c>
      <c r="AH270" s="12">
        <v>-0.0099444019938836</v>
      </c>
      <c r="AI270" s="10">
        <v>262552.5179856115</v>
      </c>
      <c r="AJ270" s="17">
        <f t="shared" si="39"/>
        <v>258498.8038277512</v>
      </c>
    </row>
    <row r="271" spans="1:36" ht="12.75">
      <c r="A271" s="18" t="s">
        <v>570</v>
      </c>
      <c r="B271" s="18" t="s">
        <v>571</v>
      </c>
      <c r="C271" t="s">
        <v>550</v>
      </c>
      <c r="D271" s="7">
        <v>42</v>
      </c>
      <c r="E271" s="7">
        <v>1363103</v>
      </c>
      <c r="F271" s="7">
        <v>706</v>
      </c>
      <c r="G271" s="7">
        <v>128763800</v>
      </c>
      <c r="H271" s="7">
        <v>9</v>
      </c>
      <c r="I271" s="7">
        <v>2430300</v>
      </c>
      <c r="J271" s="7">
        <v>15</v>
      </c>
      <c r="K271" s="7">
        <v>50937</v>
      </c>
      <c r="L271" s="7">
        <v>21</v>
      </c>
      <c r="M271" s="7">
        <v>6643300</v>
      </c>
      <c r="N271" s="7">
        <v>16</v>
      </c>
      <c r="O271" s="7">
        <v>4869500</v>
      </c>
      <c r="P271" s="7">
        <v>1</v>
      </c>
      <c r="Q271" s="7">
        <v>568600</v>
      </c>
      <c r="R271" s="7">
        <v>4</v>
      </c>
      <c r="S271" s="7">
        <v>1205200</v>
      </c>
      <c r="T271" s="8">
        <v>793</v>
      </c>
      <c r="U271" s="8">
        <v>139251440</v>
      </c>
      <c r="V271" s="9">
        <f t="shared" si="32"/>
        <v>0.9421381926104319</v>
      </c>
      <c r="W271" s="8">
        <f t="shared" si="33"/>
        <v>715</v>
      </c>
      <c r="X271" s="8">
        <f t="shared" si="34"/>
        <v>132399300</v>
      </c>
      <c r="Y271" s="7">
        <f t="shared" si="35"/>
        <v>183488.25174825176</v>
      </c>
      <c r="Z271" s="9">
        <f t="shared" si="36"/>
        <v>0.00865484766261663</v>
      </c>
      <c r="AA271" s="7">
        <v>183550.4189944134</v>
      </c>
      <c r="AB271" s="20">
        <f t="shared" si="37"/>
        <v>-0.0003386930223435342</v>
      </c>
      <c r="AC271" s="10">
        <v>183349.5104895105</v>
      </c>
      <c r="AD271" s="11">
        <f t="shared" si="38"/>
        <v>0.0007567037314190516</v>
      </c>
      <c r="AE271" s="10">
        <v>182832.0781032078</v>
      </c>
      <c r="AF271" s="11">
        <v>0.00283009629202263</v>
      </c>
      <c r="AG271" s="10">
        <v>183027.01949860723</v>
      </c>
      <c r="AH271" s="12">
        <v>0.0017619856990880609</v>
      </c>
      <c r="AI271" s="10">
        <v>182921.69680111264</v>
      </c>
      <c r="AJ271" s="17">
        <f t="shared" si="39"/>
        <v>182384.98583569404</v>
      </c>
    </row>
    <row r="272" spans="1:36" ht="12.75">
      <c r="A272" s="18" t="s">
        <v>572</v>
      </c>
      <c r="B272" s="18" t="s">
        <v>573</v>
      </c>
      <c r="C272" t="s">
        <v>550</v>
      </c>
      <c r="D272" s="7">
        <v>51</v>
      </c>
      <c r="E272" s="7">
        <v>3686501</v>
      </c>
      <c r="F272" s="7">
        <v>451</v>
      </c>
      <c r="G272" s="7">
        <v>133698485</v>
      </c>
      <c r="H272" s="7">
        <v>7</v>
      </c>
      <c r="I272" s="7">
        <v>3547400</v>
      </c>
      <c r="J272" s="7">
        <v>19</v>
      </c>
      <c r="K272" s="7">
        <v>142299</v>
      </c>
      <c r="L272" s="7">
        <v>23</v>
      </c>
      <c r="M272" s="7">
        <v>9587550</v>
      </c>
      <c r="N272" s="7">
        <v>18</v>
      </c>
      <c r="O272" s="7">
        <v>5830250</v>
      </c>
      <c r="P272" s="7">
        <v>2</v>
      </c>
      <c r="Q272" s="7">
        <v>1011500</v>
      </c>
      <c r="R272" s="7">
        <v>3</v>
      </c>
      <c r="S272" s="7">
        <v>2745800</v>
      </c>
      <c r="T272" s="8">
        <v>551</v>
      </c>
      <c r="U272" s="8">
        <v>150662235</v>
      </c>
      <c r="V272" s="9">
        <f t="shared" si="32"/>
        <v>0.9109508099358807</v>
      </c>
      <c r="W272" s="8">
        <f t="shared" si="33"/>
        <v>458</v>
      </c>
      <c r="X272" s="8">
        <f t="shared" si="34"/>
        <v>139991685</v>
      </c>
      <c r="Y272" s="7">
        <f t="shared" si="35"/>
        <v>299663.50436681224</v>
      </c>
      <c r="Z272" s="9">
        <f t="shared" si="36"/>
        <v>0.018224872344419954</v>
      </c>
      <c r="AA272" s="7">
        <v>298418.1688596491</v>
      </c>
      <c r="AB272" s="20">
        <f t="shared" si="37"/>
        <v>0.004173122273090682</v>
      </c>
      <c r="AC272" s="10">
        <v>293395.52222222224</v>
      </c>
      <c r="AD272" s="11">
        <f t="shared" si="38"/>
        <v>0.021363591704179237</v>
      </c>
      <c r="AE272" s="10">
        <v>286930.50904977374</v>
      </c>
      <c r="AF272" s="11">
        <v>0.02253163385747527</v>
      </c>
      <c r="AG272" s="10">
        <v>133253.75854214124</v>
      </c>
      <c r="AH272" s="12">
        <v>1.201780463321314</v>
      </c>
      <c r="AI272" s="10">
        <v>133352.39179954442</v>
      </c>
      <c r="AJ272" s="17">
        <f t="shared" si="39"/>
        <v>296448.9689578714</v>
      </c>
    </row>
    <row r="273" spans="1:36" ht="12.75">
      <c r="A273" s="18" t="s">
        <v>574</v>
      </c>
      <c r="B273" s="18" t="s">
        <v>575</v>
      </c>
      <c r="C273" t="s">
        <v>550</v>
      </c>
      <c r="D273" s="7">
        <v>81</v>
      </c>
      <c r="E273" s="7">
        <v>2203100</v>
      </c>
      <c r="F273" s="7">
        <v>1344</v>
      </c>
      <c r="G273" s="7">
        <v>354311900</v>
      </c>
      <c r="H273" s="7">
        <v>3</v>
      </c>
      <c r="I273" s="7">
        <v>1084200</v>
      </c>
      <c r="J273" s="7">
        <v>8</v>
      </c>
      <c r="K273" s="7">
        <v>14200</v>
      </c>
      <c r="L273" s="7">
        <v>37</v>
      </c>
      <c r="M273" s="7">
        <v>20481000</v>
      </c>
      <c r="N273" s="7">
        <v>29</v>
      </c>
      <c r="O273" s="7">
        <v>11947400</v>
      </c>
      <c r="P273" s="7">
        <v>7</v>
      </c>
      <c r="Q273" s="7">
        <v>8024000</v>
      </c>
      <c r="R273" s="7">
        <v>1</v>
      </c>
      <c r="S273" s="7">
        <v>509600</v>
      </c>
      <c r="T273" s="8">
        <v>1473</v>
      </c>
      <c r="U273" s="8">
        <v>378094400</v>
      </c>
      <c r="V273" s="9">
        <f t="shared" si="32"/>
        <v>0.9399665797747864</v>
      </c>
      <c r="W273" s="8">
        <f t="shared" si="33"/>
        <v>1347</v>
      </c>
      <c r="X273" s="8">
        <f t="shared" si="34"/>
        <v>355905700</v>
      </c>
      <c r="Y273" s="7">
        <f t="shared" si="35"/>
        <v>263842.6874536006</v>
      </c>
      <c r="Z273" s="9">
        <f t="shared" si="36"/>
        <v>0.0013478115518240946</v>
      </c>
      <c r="AA273" s="7">
        <v>264076.1515601783</v>
      </c>
      <c r="AB273" s="20">
        <f t="shared" si="37"/>
        <v>-0.0008840787219838639</v>
      </c>
      <c r="AC273" s="10">
        <v>262732.08676140616</v>
      </c>
      <c r="AD273" s="11">
        <f t="shared" si="38"/>
        <v>0.004227122411595605</v>
      </c>
      <c r="AE273" s="10">
        <v>261755.24737631183</v>
      </c>
      <c r="AF273" s="11">
        <v>0.003731880811886739</v>
      </c>
      <c r="AG273" s="10">
        <v>261536.68417104275</v>
      </c>
      <c r="AH273" s="12">
        <v>0.004570688024711745</v>
      </c>
      <c r="AI273" s="10">
        <v>155662.18236173393</v>
      </c>
      <c r="AJ273" s="17">
        <f t="shared" si="39"/>
        <v>263624.9255952381</v>
      </c>
    </row>
    <row r="274" spans="1:36" ht="12.75">
      <c r="A274" s="18" t="s">
        <v>576</v>
      </c>
      <c r="B274" s="18" t="s">
        <v>577</v>
      </c>
      <c r="C274" t="s">
        <v>550</v>
      </c>
      <c r="D274" s="7">
        <v>154</v>
      </c>
      <c r="E274" s="7">
        <v>13960200</v>
      </c>
      <c r="F274" s="7">
        <v>1862</v>
      </c>
      <c r="G274" s="7">
        <v>646967000</v>
      </c>
      <c r="H274" s="7">
        <v>170</v>
      </c>
      <c r="I274" s="7">
        <v>73861100</v>
      </c>
      <c r="J274" s="7">
        <v>238</v>
      </c>
      <c r="K274" s="7">
        <v>2615500</v>
      </c>
      <c r="L274" s="7">
        <v>31</v>
      </c>
      <c r="M274" s="7">
        <v>31040500</v>
      </c>
      <c r="N274" s="7">
        <v>22</v>
      </c>
      <c r="O274" s="7">
        <v>16150100</v>
      </c>
      <c r="P274" s="7">
        <v>8</v>
      </c>
      <c r="Q274" s="7">
        <v>14480500</v>
      </c>
      <c r="R274" s="7">
        <v>1</v>
      </c>
      <c r="S274" s="7">
        <v>409900</v>
      </c>
      <c r="T274" s="8">
        <v>2455</v>
      </c>
      <c r="U274" s="8">
        <v>768444300</v>
      </c>
      <c r="V274" s="9">
        <f t="shared" si="32"/>
        <v>0.9380355869644683</v>
      </c>
      <c r="W274" s="8">
        <f t="shared" si="33"/>
        <v>2032</v>
      </c>
      <c r="X274" s="8">
        <f t="shared" si="34"/>
        <v>721238000</v>
      </c>
      <c r="Y274" s="7">
        <f t="shared" si="35"/>
        <v>354738.23818897636</v>
      </c>
      <c r="Z274" s="9">
        <f t="shared" si="36"/>
        <v>0.0005334153692076316</v>
      </c>
      <c r="AA274" s="7">
        <v>353198.42442146724</v>
      </c>
      <c r="AB274" s="20">
        <f t="shared" si="37"/>
        <v>0.004359628076006611</v>
      </c>
      <c r="AC274" s="10">
        <v>352507.3194856578</v>
      </c>
      <c r="AD274" s="11">
        <f t="shared" si="38"/>
        <v>0.0063287159726887355</v>
      </c>
      <c r="AE274" s="10">
        <v>350245.1516658379</v>
      </c>
      <c r="AF274" s="11">
        <v>0.006458812660390997</v>
      </c>
      <c r="AG274" s="10">
        <v>348149.7997997998</v>
      </c>
      <c r="AH274" s="12">
        <v>0.012516220570466327</v>
      </c>
      <c r="AI274" s="10">
        <v>282202.38336713996</v>
      </c>
      <c r="AJ274" s="17">
        <f t="shared" si="39"/>
        <v>347458.10955961334</v>
      </c>
    </row>
    <row r="275" spans="1:36" ht="12.75">
      <c r="A275" s="18" t="s">
        <v>578</v>
      </c>
      <c r="B275" s="18" t="s">
        <v>579</v>
      </c>
      <c r="C275" t="s">
        <v>550</v>
      </c>
      <c r="D275" s="7">
        <v>150</v>
      </c>
      <c r="E275" s="7">
        <v>24913500</v>
      </c>
      <c r="F275" s="7">
        <v>1168</v>
      </c>
      <c r="G275" s="7">
        <v>494471800</v>
      </c>
      <c r="H275" s="7">
        <v>286</v>
      </c>
      <c r="I275" s="7">
        <v>126078000</v>
      </c>
      <c r="J275" s="7">
        <v>511</v>
      </c>
      <c r="K275" s="7">
        <v>5910000</v>
      </c>
      <c r="L275" s="7">
        <v>60</v>
      </c>
      <c r="M275" s="7">
        <v>53534700</v>
      </c>
      <c r="N275" s="7">
        <v>52</v>
      </c>
      <c r="O275" s="7">
        <v>40870300</v>
      </c>
      <c r="P275" s="7">
        <v>4</v>
      </c>
      <c r="Q275" s="7">
        <v>10401900</v>
      </c>
      <c r="R275" s="7">
        <v>4</v>
      </c>
      <c r="S275" s="7">
        <v>2262500</v>
      </c>
      <c r="T275" s="8">
        <v>2175</v>
      </c>
      <c r="U275" s="8">
        <v>704908000</v>
      </c>
      <c r="V275" s="9">
        <f t="shared" si="32"/>
        <v>0.8803273618684991</v>
      </c>
      <c r="W275" s="8">
        <f t="shared" si="33"/>
        <v>1454</v>
      </c>
      <c r="X275" s="8">
        <f t="shared" si="34"/>
        <v>622812300</v>
      </c>
      <c r="Y275" s="7">
        <f t="shared" si="35"/>
        <v>426788.03301237966</v>
      </c>
      <c r="Z275" s="9">
        <f t="shared" si="36"/>
        <v>0.0032096387046252842</v>
      </c>
      <c r="AA275" s="7">
        <v>426331.25</v>
      </c>
      <c r="AB275" s="20">
        <f t="shared" si="37"/>
        <v>0.0010714274695548575</v>
      </c>
      <c r="AC275" s="10">
        <v>426626.0990928123</v>
      </c>
      <c r="AD275" s="11">
        <f t="shared" si="38"/>
        <v>0.0003795687134746844</v>
      </c>
      <c r="AE275" s="10">
        <v>210036.2999299229</v>
      </c>
      <c r="AF275" s="11">
        <v>1.0312017457703881</v>
      </c>
      <c r="AG275" s="10">
        <v>208830.83451202264</v>
      </c>
      <c r="AH275" s="12">
        <v>1.0429267549962833</v>
      </c>
      <c r="AI275" s="10">
        <v>205596.94244604316</v>
      </c>
      <c r="AJ275" s="17">
        <f t="shared" si="39"/>
        <v>423349.1438356164</v>
      </c>
    </row>
    <row r="276" spans="1:36" ht="12.75">
      <c r="A276" s="18" t="s">
        <v>580</v>
      </c>
      <c r="B276" s="18" t="s">
        <v>581</v>
      </c>
      <c r="C276" t="s">
        <v>550</v>
      </c>
      <c r="D276" s="7">
        <v>210</v>
      </c>
      <c r="E276" s="7">
        <v>6859698</v>
      </c>
      <c r="F276" s="7">
        <v>1594</v>
      </c>
      <c r="G276" s="7">
        <v>592959600</v>
      </c>
      <c r="H276" s="7">
        <v>2</v>
      </c>
      <c r="I276" s="7">
        <v>1353800</v>
      </c>
      <c r="J276" s="7">
        <v>10</v>
      </c>
      <c r="K276" s="7">
        <v>128264</v>
      </c>
      <c r="L276" s="7">
        <v>228</v>
      </c>
      <c r="M276" s="7">
        <v>143534000</v>
      </c>
      <c r="N276" s="7">
        <v>182</v>
      </c>
      <c r="O276" s="7">
        <v>110241900</v>
      </c>
      <c r="P276" s="7">
        <v>8</v>
      </c>
      <c r="Q276" s="7">
        <v>10401500</v>
      </c>
      <c r="R276" s="7">
        <v>38</v>
      </c>
      <c r="S276" s="7">
        <v>22890600</v>
      </c>
      <c r="T276" s="8">
        <v>2044</v>
      </c>
      <c r="U276" s="8">
        <v>744835362</v>
      </c>
      <c r="V276" s="9">
        <f t="shared" si="32"/>
        <v>0.7979124385343026</v>
      </c>
      <c r="W276" s="8">
        <f t="shared" si="33"/>
        <v>1596</v>
      </c>
      <c r="X276" s="8">
        <f t="shared" si="34"/>
        <v>617204000</v>
      </c>
      <c r="Y276" s="7">
        <f t="shared" si="35"/>
        <v>372376.81704260653</v>
      </c>
      <c r="Z276" s="9">
        <f t="shared" si="36"/>
        <v>0.030732429161976334</v>
      </c>
      <c r="AA276" s="7">
        <v>367578.68852459016</v>
      </c>
      <c r="AB276" s="20">
        <f t="shared" si="37"/>
        <v>0.013053337061719739</v>
      </c>
      <c r="AC276" s="10">
        <v>360910.4554201411</v>
      </c>
      <c r="AD276" s="11">
        <f t="shared" si="38"/>
        <v>0.03177065515909554</v>
      </c>
      <c r="AE276" s="10">
        <v>331690.31620553357</v>
      </c>
      <c r="AF276" s="11">
        <v>0.08809464065420931</v>
      </c>
      <c r="AG276" s="10">
        <v>289491.0529938059</v>
      </c>
      <c r="AH276" s="12">
        <v>0.24670676930337923</v>
      </c>
      <c r="AI276" s="10">
        <v>260307.19225449517</v>
      </c>
      <c r="AJ276" s="17">
        <f t="shared" si="39"/>
        <v>371994.730238394</v>
      </c>
    </row>
    <row r="277" spans="1:36" ht="12.75">
      <c r="A277" s="18" t="s">
        <v>582</v>
      </c>
      <c r="B277" s="18" t="s">
        <v>583</v>
      </c>
      <c r="C277" t="s">
        <v>550</v>
      </c>
      <c r="D277" s="7">
        <v>79</v>
      </c>
      <c r="E277" s="7">
        <v>20349100</v>
      </c>
      <c r="F277" s="7">
        <v>519</v>
      </c>
      <c r="G277" s="7">
        <v>188128400</v>
      </c>
      <c r="H277" s="7">
        <v>1</v>
      </c>
      <c r="I277" s="7">
        <v>842000</v>
      </c>
      <c r="J277" s="7">
        <v>7</v>
      </c>
      <c r="K277" s="7">
        <v>5859</v>
      </c>
      <c r="L277" s="7">
        <v>64</v>
      </c>
      <c r="M277" s="7">
        <v>119341300</v>
      </c>
      <c r="N277" s="7">
        <v>58</v>
      </c>
      <c r="O277" s="7">
        <v>106826900</v>
      </c>
      <c r="P277" s="7">
        <v>5</v>
      </c>
      <c r="Q277" s="7">
        <v>11213400</v>
      </c>
      <c r="R277" s="7">
        <v>1</v>
      </c>
      <c r="S277" s="7">
        <v>1301000</v>
      </c>
      <c r="T277" s="8">
        <v>670</v>
      </c>
      <c r="U277" s="8">
        <v>328666659</v>
      </c>
      <c r="V277" s="9">
        <f t="shared" si="32"/>
        <v>0.5749606624990824</v>
      </c>
      <c r="W277" s="8">
        <f t="shared" si="33"/>
        <v>520</v>
      </c>
      <c r="X277" s="8">
        <f t="shared" si="34"/>
        <v>190271400</v>
      </c>
      <c r="Y277" s="7">
        <f t="shared" si="35"/>
        <v>363404.6153846154</v>
      </c>
      <c r="Z277" s="9">
        <f t="shared" si="36"/>
        <v>0.003958417942234901</v>
      </c>
      <c r="AA277" s="7">
        <v>367222.64529058116</v>
      </c>
      <c r="AB277" s="20">
        <f t="shared" si="37"/>
        <v>-0.010397043741527976</v>
      </c>
      <c r="AC277" s="10">
        <v>371538.2478632479</v>
      </c>
      <c r="AD277" s="11">
        <f t="shared" si="38"/>
        <v>-0.02189177702540667</v>
      </c>
      <c r="AE277" s="10">
        <v>160977.03862660943</v>
      </c>
      <c r="AF277" s="11">
        <v>1.308020143947615</v>
      </c>
      <c r="AG277" s="10">
        <v>160831.87772925766</v>
      </c>
      <c r="AH277" s="12">
        <v>1.3101032774652464</v>
      </c>
      <c r="AI277" s="10">
        <v>161563.6761487965</v>
      </c>
      <c r="AJ277" s="17">
        <f t="shared" si="39"/>
        <v>362482.4662813102</v>
      </c>
    </row>
    <row r="278" spans="1:36" ht="12.75">
      <c r="A278" s="18" t="s">
        <v>584</v>
      </c>
      <c r="B278" s="18" t="s">
        <v>585</v>
      </c>
      <c r="C278" t="s">
        <v>550</v>
      </c>
      <c r="D278" s="7">
        <v>180</v>
      </c>
      <c r="E278" s="7">
        <v>11449400</v>
      </c>
      <c r="F278" s="7">
        <v>2039</v>
      </c>
      <c r="G278" s="7">
        <v>625940900</v>
      </c>
      <c r="H278" s="7">
        <v>213</v>
      </c>
      <c r="I278" s="7">
        <v>74591100</v>
      </c>
      <c r="J278" s="7">
        <v>297</v>
      </c>
      <c r="K278" s="7">
        <v>2030885</v>
      </c>
      <c r="L278" s="7">
        <v>80</v>
      </c>
      <c r="M278" s="7">
        <v>39561700</v>
      </c>
      <c r="N278" s="7">
        <v>70</v>
      </c>
      <c r="O278" s="7">
        <v>33791300</v>
      </c>
      <c r="P278" s="7">
        <v>6</v>
      </c>
      <c r="Q278" s="7">
        <v>3834700</v>
      </c>
      <c r="R278" s="7">
        <v>4</v>
      </c>
      <c r="S278" s="7">
        <v>1935700</v>
      </c>
      <c r="T278" s="8">
        <v>2809</v>
      </c>
      <c r="U278" s="8">
        <v>753573985</v>
      </c>
      <c r="V278" s="9">
        <f t="shared" si="32"/>
        <v>0.9296127705363927</v>
      </c>
      <c r="W278" s="8">
        <f t="shared" si="33"/>
        <v>2252</v>
      </c>
      <c r="X278" s="8">
        <f t="shared" si="34"/>
        <v>702467700</v>
      </c>
      <c r="Y278" s="7">
        <f t="shared" si="35"/>
        <v>311071.0479573712</v>
      </c>
      <c r="Z278" s="9">
        <f t="shared" si="36"/>
        <v>0.00256869270772398</v>
      </c>
      <c r="AA278" s="7">
        <v>309571.64444444445</v>
      </c>
      <c r="AB278" s="20">
        <f t="shared" si="37"/>
        <v>0.004843478205562378</v>
      </c>
      <c r="AC278" s="10">
        <v>307472.7434415296</v>
      </c>
      <c r="AD278" s="11">
        <f t="shared" si="38"/>
        <v>0.011702840634151754</v>
      </c>
      <c r="AE278" s="10">
        <v>304840.3657448707</v>
      </c>
      <c r="AF278" s="11">
        <v>0.008635266167020681</v>
      </c>
      <c r="AG278" s="10">
        <v>300133.1533963113</v>
      </c>
      <c r="AH278" s="12">
        <v>0.024454446175517053</v>
      </c>
      <c r="AI278" s="10">
        <v>297078.09383499547</v>
      </c>
      <c r="AJ278" s="17">
        <f t="shared" si="39"/>
        <v>306984.25698872</v>
      </c>
    </row>
    <row r="279" spans="1:36" ht="12.75">
      <c r="A279" s="18" t="s">
        <v>586</v>
      </c>
      <c r="B279" s="18" t="s">
        <v>587</v>
      </c>
      <c r="C279" t="s">
        <v>550</v>
      </c>
      <c r="D279" s="7">
        <v>52</v>
      </c>
      <c r="E279" s="7">
        <v>2212100</v>
      </c>
      <c r="F279" s="7">
        <v>417</v>
      </c>
      <c r="G279" s="7">
        <v>96064900</v>
      </c>
      <c r="H279" s="7">
        <v>4</v>
      </c>
      <c r="I279" s="7">
        <v>1413900</v>
      </c>
      <c r="J279" s="7">
        <v>6</v>
      </c>
      <c r="K279" s="7">
        <v>15900</v>
      </c>
      <c r="L279" s="7">
        <v>46</v>
      </c>
      <c r="M279" s="7">
        <v>17686170</v>
      </c>
      <c r="N279" s="7">
        <v>42</v>
      </c>
      <c r="O279" s="7">
        <v>12455970</v>
      </c>
      <c r="P279" s="7">
        <v>3</v>
      </c>
      <c r="Q279" s="7">
        <v>1992000</v>
      </c>
      <c r="R279" s="7">
        <v>1</v>
      </c>
      <c r="S279" s="7">
        <v>3238200</v>
      </c>
      <c r="T279" s="8">
        <v>525</v>
      </c>
      <c r="U279" s="8">
        <v>117392970</v>
      </c>
      <c r="V279" s="9">
        <f t="shared" si="32"/>
        <v>0.8303631810320499</v>
      </c>
      <c r="W279" s="8">
        <f t="shared" si="33"/>
        <v>421</v>
      </c>
      <c r="X279" s="8">
        <f t="shared" si="34"/>
        <v>100717000</v>
      </c>
      <c r="Y279" s="7">
        <f t="shared" si="35"/>
        <v>231541.09263657956</v>
      </c>
      <c r="Z279" s="9">
        <f t="shared" si="36"/>
        <v>0.027584275276449688</v>
      </c>
      <c r="AA279" s="7">
        <v>230779.7619047619</v>
      </c>
      <c r="AB279" s="20">
        <f t="shared" si="37"/>
        <v>0.0032989492905875013</v>
      </c>
      <c r="AC279" s="10">
        <v>229124.04761904763</v>
      </c>
      <c r="AD279" s="11">
        <f t="shared" si="38"/>
        <v>0.010549067383580005</v>
      </c>
      <c r="AE279" s="10">
        <v>226775.83732057415</v>
      </c>
      <c r="AF279" s="11">
        <v>0.010354764097526014</v>
      </c>
      <c r="AG279" s="10">
        <v>223278.1862745098</v>
      </c>
      <c r="AH279" s="12">
        <v>0.026181963594735753</v>
      </c>
      <c r="AI279" s="10">
        <v>223499.75369458128</v>
      </c>
      <c r="AJ279" s="17">
        <f t="shared" si="39"/>
        <v>230371.4628297362</v>
      </c>
    </row>
    <row r="280" spans="1:36" ht="12.75">
      <c r="A280" s="18" t="s">
        <v>588</v>
      </c>
      <c r="B280" s="18" t="s">
        <v>589</v>
      </c>
      <c r="C280" t="s">
        <v>550</v>
      </c>
      <c r="D280" s="7">
        <v>621</v>
      </c>
      <c r="E280" s="7">
        <v>83602300</v>
      </c>
      <c r="F280" s="7">
        <v>7752</v>
      </c>
      <c r="G280" s="7">
        <v>3174796750</v>
      </c>
      <c r="H280" s="7">
        <v>155</v>
      </c>
      <c r="I280" s="7">
        <v>69474000</v>
      </c>
      <c r="J280" s="7">
        <v>282</v>
      </c>
      <c r="K280" s="7">
        <v>3245300</v>
      </c>
      <c r="L280" s="7">
        <v>344</v>
      </c>
      <c r="M280" s="7">
        <v>675437025</v>
      </c>
      <c r="N280" s="7">
        <v>310</v>
      </c>
      <c r="O280" s="7">
        <v>551130525</v>
      </c>
      <c r="P280" s="7">
        <v>29</v>
      </c>
      <c r="Q280" s="7">
        <v>112267100</v>
      </c>
      <c r="R280" s="7">
        <v>5</v>
      </c>
      <c r="S280" s="7">
        <v>12039400</v>
      </c>
      <c r="T280" s="8">
        <v>9154</v>
      </c>
      <c r="U280" s="8">
        <v>4006555375</v>
      </c>
      <c r="V280" s="9">
        <f t="shared" si="32"/>
        <v>0.8097406490981046</v>
      </c>
      <c r="W280" s="8">
        <f t="shared" si="33"/>
        <v>7907</v>
      </c>
      <c r="X280" s="8">
        <f t="shared" si="34"/>
        <v>3256310150</v>
      </c>
      <c r="Y280" s="7">
        <f t="shared" si="35"/>
        <v>410303.623371696</v>
      </c>
      <c r="Z280" s="9">
        <f t="shared" si="36"/>
        <v>0.0030049253967942475</v>
      </c>
      <c r="AA280" s="7">
        <v>450926.68208312214</v>
      </c>
      <c r="AB280" s="20">
        <f t="shared" si="37"/>
        <v>-0.09008794627934183</v>
      </c>
      <c r="AC280" s="10">
        <v>449181.2595032945</v>
      </c>
      <c r="AD280" s="11">
        <f t="shared" si="38"/>
        <v>-0.08655222209089815</v>
      </c>
      <c r="AE280" s="10">
        <v>239929.06632324532</v>
      </c>
      <c r="AF280" s="11">
        <v>0.8721419058836888</v>
      </c>
      <c r="AG280" s="10">
        <v>236302.1914949126</v>
      </c>
      <c r="AH280" s="12">
        <v>0.9008764017872639</v>
      </c>
      <c r="AI280" s="10">
        <v>228091.2540365985</v>
      </c>
      <c r="AJ280" s="17">
        <f t="shared" si="39"/>
        <v>409545.5043859649</v>
      </c>
    </row>
    <row r="281" spans="1:36" ht="12.75">
      <c r="A281" s="18" t="s">
        <v>590</v>
      </c>
      <c r="B281" s="18" t="s">
        <v>591</v>
      </c>
      <c r="C281" t="s">
        <v>550</v>
      </c>
      <c r="D281" s="7">
        <v>466</v>
      </c>
      <c r="E281" s="7">
        <v>33696200</v>
      </c>
      <c r="F281" s="7">
        <v>5517</v>
      </c>
      <c r="G281" s="7">
        <v>2154643100</v>
      </c>
      <c r="H281" s="7">
        <v>334</v>
      </c>
      <c r="I281" s="7">
        <v>141413100</v>
      </c>
      <c r="J281" s="7">
        <v>500</v>
      </c>
      <c r="K281" s="7">
        <v>4636337</v>
      </c>
      <c r="L281" s="7">
        <v>276</v>
      </c>
      <c r="M281" s="7">
        <v>507177400</v>
      </c>
      <c r="N281" s="7">
        <v>234</v>
      </c>
      <c r="O281" s="7">
        <v>454458300</v>
      </c>
      <c r="P281" s="7">
        <v>40</v>
      </c>
      <c r="Q281" s="7">
        <v>51437700</v>
      </c>
      <c r="R281" s="7">
        <v>2</v>
      </c>
      <c r="S281" s="7">
        <v>1281400</v>
      </c>
      <c r="T281" s="8">
        <v>7093</v>
      </c>
      <c r="U281" s="8">
        <v>2841566137</v>
      </c>
      <c r="V281" s="9">
        <f t="shared" si="32"/>
        <v>0.8080249022196171</v>
      </c>
      <c r="W281" s="8">
        <f t="shared" si="33"/>
        <v>5851</v>
      </c>
      <c r="X281" s="8">
        <f t="shared" si="34"/>
        <v>2297337600</v>
      </c>
      <c r="Y281" s="7">
        <f t="shared" si="35"/>
        <v>392421.15877627756</v>
      </c>
      <c r="Z281" s="9">
        <f t="shared" si="36"/>
        <v>0.0004509485045288601</v>
      </c>
      <c r="AA281" s="7">
        <v>390835.7228195938</v>
      </c>
      <c r="AB281" s="20">
        <f t="shared" si="37"/>
        <v>0.0040565277535175295</v>
      </c>
      <c r="AC281" s="10">
        <v>388054.1417591802</v>
      </c>
      <c r="AD281" s="11">
        <f t="shared" si="38"/>
        <v>0.011253628159463078</v>
      </c>
      <c r="AE281" s="10">
        <v>386554.35563922644</v>
      </c>
      <c r="AF281" s="11">
        <v>0.0038798841561973984</v>
      </c>
      <c r="AG281" s="10">
        <v>383698.334478022</v>
      </c>
      <c r="AH281" s="12">
        <v>0.011352166245609972</v>
      </c>
      <c r="AI281" s="10">
        <v>382484.61670677207</v>
      </c>
      <c r="AJ281" s="17">
        <f t="shared" si="39"/>
        <v>390546.1482689868</v>
      </c>
    </row>
    <row r="282" spans="1:36" ht="12.75">
      <c r="A282" s="18" t="s">
        <v>592</v>
      </c>
      <c r="B282" s="18" t="s">
        <v>593</v>
      </c>
      <c r="C282" t="s">
        <v>550</v>
      </c>
      <c r="D282" s="7">
        <v>16</v>
      </c>
      <c r="E282" s="7">
        <v>1348700</v>
      </c>
      <c r="F282" s="7">
        <v>208</v>
      </c>
      <c r="G282" s="7">
        <v>78584100</v>
      </c>
      <c r="H282" s="7">
        <v>2</v>
      </c>
      <c r="I282" s="7">
        <v>845100</v>
      </c>
      <c r="J282" s="7">
        <v>5</v>
      </c>
      <c r="K282" s="7">
        <v>22200</v>
      </c>
      <c r="L282" s="7">
        <v>27</v>
      </c>
      <c r="M282" s="7">
        <v>14474200</v>
      </c>
      <c r="N282" s="7">
        <v>24</v>
      </c>
      <c r="O282" s="7">
        <v>13091600</v>
      </c>
      <c r="P282" s="7">
        <v>1</v>
      </c>
      <c r="Q282" s="7">
        <v>364000</v>
      </c>
      <c r="R282" s="7">
        <v>2</v>
      </c>
      <c r="S282" s="7">
        <v>1018600</v>
      </c>
      <c r="T282" s="8">
        <v>258</v>
      </c>
      <c r="U282" s="8">
        <v>95274300</v>
      </c>
      <c r="V282" s="9">
        <f t="shared" si="32"/>
        <v>0.8336896728708582</v>
      </c>
      <c r="W282" s="8">
        <f t="shared" si="33"/>
        <v>210</v>
      </c>
      <c r="X282" s="8">
        <f t="shared" si="34"/>
        <v>80447800</v>
      </c>
      <c r="Y282" s="7">
        <f t="shared" si="35"/>
        <v>378234.28571428574</v>
      </c>
      <c r="Z282" s="9">
        <f t="shared" si="36"/>
        <v>0.01069123572673848</v>
      </c>
      <c r="AA282" s="7">
        <v>377956.25</v>
      </c>
      <c r="AB282" s="20">
        <f t="shared" si="37"/>
        <v>0.0007356293599741748</v>
      </c>
      <c r="AC282" s="10">
        <v>380415.94202898553</v>
      </c>
      <c r="AD282" s="11">
        <f t="shared" si="38"/>
        <v>-0.005734923471039929</v>
      </c>
      <c r="AE282" s="10">
        <v>166255.60975609755</v>
      </c>
      <c r="AF282" s="11">
        <v>1.2881389842247624</v>
      </c>
      <c r="AG282" s="10">
        <v>166895.1219512195</v>
      </c>
      <c r="AH282" s="12">
        <v>1.279371245734638</v>
      </c>
      <c r="AI282" s="10">
        <v>165458.0487804878</v>
      </c>
      <c r="AJ282" s="17">
        <f t="shared" si="39"/>
        <v>377808.17307692306</v>
      </c>
    </row>
    <row r="283" spans="1:36" ht="12.75">
      <c r="A283" s="18" t="s">
        <v>594</v>
      </c>
      <c r="B283" s="18" t="s">
        <v>595</v>
      </c>
      <c r="C283" t="s">
        <v>550</v>
      </c>
      <c r="D283" s="7">
        <v>163</v>
      </c>
      <c r="E283" s="7">
        <v>14950500</v>
      </c>
      <c r="F283" s="7">
        <v>1923</v>
      </c>
      <c r="G283" s="7">
        <v>1052627411</v>
      </c>
      <c r="H283" s="7">
        <v>345</v>
      </c>
      <c r="I283" s="7">
        <v>222849200</v>
      </c>
      <c r="J283" s="7">
        <v>562</v>
      </c>
      <c r="K283" s="7">
        <v>3621236</v>
      </c>
      <c r="L283" s="7">
        <v>41</v>
      </c>
      <c r="M283" s="7">
        <v>63807500</v>
      </c>
      <c r="N283" s="7">
        <v>40</v>
      </c>
      <c r="O283" s="7">
        <v>58503500</v>
      </c>
      <c r="P283" s="7">
        <v>1</v>
      </c>
      <c r="Q283" s="7">
        <v>5304000</v>
      </c>
      <c r="R283" s="7"/>
      <c r="S283" s="7"/>
      <c r="T283" s="8">
        <v>3034</v>
      </c>
      <c r="U283" s="8">
        <v>1357855847</v>
      </c>
      <c r="V283" s="9">
        <f t="shared" si="32"/>
        <v>0.9393313832377672</v>
      </c>
      <c r="W283" s="8">
        <f t="shared" si="33"/>
        <v>2268</v>
      </c>
      <c r="X283" s="8">
        <f t="shared" si="34"/>
        <v>1275476611</v>
      </c>
      <c r="Y283" s="7">
        <f t="shared" si="35"/>
        <v>562379.4581128748</v>
      </c>
      <c r="Z283" s="9">
        <f t="shared" si="36"/>
        <v>0</v>
      </c>
      <c r="AA283" s="7">
        <v>561765.7836644591</v>
      </c>
      <c r="AB283" s="20">
        <f t="shared" si="37"/>
        <v>0.0010924026814388233</v>
      </c>
      <c r="AC283" s="10">
        <v>557030.7726269315</v>
      </c>
      <c r="AD283" s="11">
        <f t="shared" si="38"/>
        <v>0.009602136450593322</v>
      </c>
      <c r="AE283" s="10">
        <v>551226.8238434164</v>
      </c>
      <c r="AF283" s="11">
        <v>0.010529147952284393</v>
      </c>
      <c r="AG283" s="10">
        <v>545487.0328680774</v>
      </c>
      <c r="AH283" s="12">
        <v>0.02116226246141754</v>
      </c>
      <c r="AI283" s="10">
        <v>539657.4458275703</v>
      </c>
      <c r="AJ283" s="17">
        <f t="shared" si="39"/>
        <v>547388.1492459698</v>
      </c>
    </row>
    <row r="284" spans="1:36" ht="12.75">
      <c r="A284" s="18" t="s">
        <v>596</v>
      </c>
      <c r="B284" s="18" t="s">
        <v>597</v>
      </c>
      <c r="C284" t="s">
        <v>550</v>
      </c>
      <c r="D284" s="7">
        <v>111</v>
      </c>
      <c r="E284" s="7">
        <v>17789004</v>
      </c>
      <c r="F284" s="7">
        <v>1736</v>
      </c>
      <c r="G284" s="7">
        <v>531265200</v>
      </c>
      <c r="H284" s="7">
        <v>96</v>
      </c>
      <c r="I284" s="7">
        <v>32804500</v>
      </c>
      <c r="J284" s="7">
        <v>155</v>
      </c>
      <c r="K284" s="7">
        <v>1074115</v>
      </c>
      <c r="L284" s="7">
        <v>70</v>
      </c>
      <c r="M284" s="7">
        <v>107566200</v>
      </c>
      <c r="N284" s="7">
        <v>63</v>
      </c>
      <c r="O284" s="7">
        <v>93143200</v>
      </c>
      <c r="P284" s="7">
        <v>6</v>
      </c>
      <c r="Q284" s="7">
        <v>14192100</v>
      </c>
      <c r="R284" s="7">
        <v>1</v>
      </c>
      <c r="S284" s="7">
        <v>230900</v>
      </c>
      <c r="T284" s="8">
        <v>2168</v>
      </c>
      <c r="U284" s="8">
        <v>690499019</v>
      </c>
      <c r="V284" s="9">
        <f t="shared" si="32"/>
        <v>0.8169015226363413</v>
      </c>
      <c r="W284" s="8">
        <f t="shared" si="33"/>
        <v>1832</v>
      </c>
      <c r="X284" s="8">
        <f t="shared" si="34"/>
        <v>564300600</v>
      </c>
      <c r="Y284" s="7">
        <f t="shared" si="35"/>
        <v>307898.307860262</v>
      </c>
      <c r="Z284" s="9">
        <f t="shared" si="36"/>
        <v>0.00033439584075643704</v>
      </c>
      <c r="AA284" s="7">
        <v>305189.87271721085</v>
      </c>
      <c r="AB284" s="20">
        <f t="shared" si="37"/>
        <v>0.008874590493246095</v>
      </c>
      <c r="AC284" s="10">
        <v>300111.4671163575</v>
      </c>
      <c r="AD284" s="11">
        <f t="shared" si="38"/>
        <v>0.025946495209679534</v>
      </c>
      <c r="AE284" s="10">
        <v>298345.6964892412</v>
      </c>
      <c r="AF284" s="11">
        <v>0.005918538956300967</v>
      </c>
      <c r="AG284" s="10">
        <v>295796.8465909091</v>
      </c>
      <c r="AH284" s="12">
        <v>0.014586431786460472</v>
      </c>
      <c r="AI284" s="10">
        <v>291258.3572659391</v>
      </c>
      <c r="AJ284" s="17">
        <f t="shared" si="39"/>
        <v>306028.34101382486</v>
      </c>
    </row>
    <row r="285" spans="1:36" ht="12.75">
      <c r="A285" s="18" t="s">
        <v>598</v>
      </c>
      <c r="B285" s="18" t="s">
        <v>599</v>
      </c>
      <c r="C285" t="s">
        <v>550</v>
      </c>
      <c r="D285" s="7">
        <v>165</v>
      </c>
      <c r="E285" s="7">
        <v>10495300</v>
      </c>
      <c r="F285" s="7">
        <v>919</v>
      </c>
      <c r="G285" s="7">
        <v>392962800</v>
      </c>
      <c r="H285" s="7">
        <v>150</v>
      </c>
      <c r="I285" s="7">
        <v>88589900</v>
      </c>
      <c r="J285" s="7">
        <v>289</v>
      </c>
      <c r="K285" s="7">
        <v>2393300</v>
      </c>
      <c r="L285" s="7">
        <v>67</v>
      </c>
      <c r="M285" s="7">
        <v>42022969</v>
      </c>
      <c r="N285" s="7">
        <v>57</v>
      </c>
      <c r="O285" s="7">
        <v>28681669</v>
      </c>
      <c r="P285" s="7">
        <v>7</v>
      </c>
      <c r="Q285" s="7">
        <v>11864400</v>
      </c>
      <c r="R285" s="7">
        <v>3</v>
      </c>
      <c r="S285" s="7">
        <v>1476900</v>
      </c>
      <c r="T285" s="8">
        <v>1590</v>
      </c>
      <c r="U285" s="8">
        <v>536464269</v>
      </c>
      <c r="V285" s="9">
        <f t="shared" si="32"/>
        <v>0.8976417029556166</v>
      </c>
      <c r="W285" s="8">
        <f t="shared" si="33"/>
        <v>1069</v>
      </c>
      <c r="X285" s="8">
        <f t="shared" si="34"/>
        <v>483029600</v>
      </c>
      <c r="Y285" s="7">
        <f t="shared" si="35"/>
        <v>450470.25257249764</v>
      </c>
      <c r="Z285" s="9">
        <f t="shared" si="36"/>
        <v>0.0027530258497048196</v>
      </c>
      <c r="AA285" s="7">
        <v>450562.6404494382</v>
      </c>
      <c r="AB285" s="20">
        <f t="shared" si="37"/>
        <v>-0.00020505001668221892</v>
      </c>
      <c r="AC285" s="10">
        <v>444888.679245283</v>
      </c>
      <c r="AD285" s="11">
        <f t="shared" si="38"/>
        <v>0.012545999904253152</v>
      </c>
      <c r="AE285" s="10">
        <v>441255.28846153844</v>
      </c>
      <c r="AF285" s="11">
        <v>0.008234214702361067</v>
      </c>
      <c r="AG285" s="10">
        <v>435127.718960539</v>
      </c>
      <c r="AH285" s="12">
        <v>0.022432402854181868</v>
      </c>
      <c r="AI285" s="10">
        <v>396660.51587301586</v>
      </c>
      <c r="AJ285" s="17">
        <f t="shared" si="39"/>
        <v>427598.2589771491</v>
      </c>
    </row>
    <row r="286" spans="1:36" ht="12.75">
      <c r="A286" s="18" t="s">
        <v>600</v>
      </c>
      <c r="B286" s="18" t="s">
        <v>601</v>
      </c>
      <c r="C286" t="s">
        <v>602</v>
      </c>
      <c r="D286" s="7">
        <v>392</v>
      </c>
      <c r="E286" s="7">
        <v>25441100</v>
      </c>
      <c r="F286" s="7">
        <v>7689</v>
      </c>
      <c r="G286" s="7">
        <v>1027073500</v>
      </c>
      <c r="H286" s="7">
        <v>34</v>
      </c>
      <c r="I286" s="7">
        <v>5641500</v>
      </c>
      <c r="J286" s="7">
        <v>115</v>
      </c>
      <c r="K286" s="7">
        <v>1457280</v>
      </c>
      <c r="L286" s="7">
        <v>188</v>
      </c>
      <c r="M286" s="7">
        <v>360706800</v>
      </c>
      <c r="N286" s="7">
        <v>157</v>
      </c>
      <c r="O286" s="7">
        <v>224058500</v>
      </c>
      <c r="P286" s="7">
        <v>12</v>
      </c>
      <c r="Q286" s="7">
        <v>64477300</v>
      </c>
      <c r="R286" s="7">
        <v>19</v>
      </c>
      <c r="S286" s="7">
        <v>72171000</v>
      </c>
      <c r="T286" s="8">
        <v>8418</v>
      </c>
      <c r="U286" s="8">
        <v>1420320180</v>
      </c>
      <c r="V286" s="9">
        <f t="shared" si="32"/>
        <v>0.7271001387870163</v>
      </c>
      <c r="W286" s="8">
        <f t="shared" si="33"/>
        <v>7723</v>
      </c>
      <c r="X286" s="8">
        <f t="shared" si="34"/>
        <v>1104886000</v>
      </c>
      <c r="Y286" s="7">
        <f t="shared" si="35"/>
        <v>133719.40955587206</v>
      </c>
      <c r="Z286" s="9">
        <f t="shared" si="36"/>
        <v>0.05081319058636483</v>
      </c>
      <c r="AA286" s="7">
        <v>133650.12976901117</v>
      </c>
      <c r="AB286" s="20">
        <f t="shared" si="37"/>
        <v>0.0005183667758544446</v>
      </c>
      <c r="AC286" s="10">
        <v>134111.1459968603</v>
      </c>
      <c r="AD286" s="11">
        <f t="shared" si="38"/>
        <v>-0.002920983472897916</v>
      </c>
      <c r="AE286" s="10">
        <v>132701.77506954563</v>
      </c>
      <c r="AF286" s="11">
        <v>0.010620588357435587</v>
      </c>
      <c r="AG286" s="10">
        <v>130910.84791386272</v>
      </c>
      <c r="AH286" s="12">
        <v>0.024446393358503928</v>
      </c>
      <c r="AI286" s="10">
        <v>128540.35087719298</v>
      </c>
      <c r="AJ286" s="17">
        <f t="shared" si="39"/>
        <v>133576.99310703602</v>
      </c>
    </row>
    <row r="287" spans="1:36" ht="12.75">
      <c r="A287" s="18" t="s">
        <v>603</v>
      </c>
      <c r="B287" s="18" t="s">
        <v>604</v>
      </c>
      <c r="C287" t="s">
        <v>602</v>
      </c>
      <c r="D287" s="7">
        <v>658</v>
      </c>
      <c r="E287" s="7">
        <v>21081300</v>
      </c>
      <c r="F287" s="7">
        <v>10563</v>
      </c>
      <c r="G287" s="7">
        <v>1303560800</v>
      </c>
      <c r="H287" s="7"/>
      <c r="I287" s="7"/>
      <c r="J287" s="7">
        <v>4</v>
      </c>
      <c r="K287" s="7">
        <v>22300</v>
      </c>
      <c r="L287" s="7">
        <v>632</v>
      </c>
      <c r="M287" s="7">
        <v>499022200</v>
      </c>
      <c r="N287" s="7">
        <v>594</v>
      </c>
      <c r="O287" s="7">
        <v>418748700</v>
      </c>
      <c r="P287" s="7">
        <v>19</v>
      </c>
      <c r="Q287" s="7">
        <v>14937800</v>
      </c>
      <c r="R287" s="7">
        <v>19</v>
      </c>
      <c r="S287" s="7">
        <v>65335700</v>
      </c>
      <c r="T287" s="8">
        <v>11857</v>
      </c>
      <c r="U287" s="8">
        <v>1823686600</v>
      </c>
      <c r="V287" s="9">
        <f t="shared" si="32"/>
        <v>0.714794307311355</v>
      </c>
      <c r="W287" s="8">
        <f t="shared" si="33"/>
        <v>10563</v>
      </c>
      <c r="X287" s="8">
        <f t="shared" si="34"/>
        <v>1368896500</v>
      </c>
      <c r="Y287" s="7">
        <f t="shared" si="35"/>
        <v>123408.19842847675</v>
      </c>
      <c r="Z287" s="9">
        <f t="shared" si="36"/>
        <v>0.03582616662314676</v>
      </c>
      <c r="AA287" s="7">
        <v>123731.97311115319</v>
      </c>
      <c r="AB287" s="20">
        <f t="shared" si="37"/>
        <v>-0.002616742257763682</v>
      </c>
      <c r="AC287" s="10">
        <v>122640.16300227445</v>
      </c>
      <c r="AD287" s="11">
        <f t="shared" si="38"/>
        <v>0.006262511459545754</v>
      </c>
      <c r="AE287" s="10">
        <v>122550.0579486189</v>
      </c>
      <c r="AF287" s="11">
        <v>0.0007352510081499417</v>
      </c>
      <c r="AG287" s="10">
        <v>122038.95776830686</v>
      </c>
      <c r="AH287" s="12">
        <v>0.004926338645967343</v>
      </c>
      <c r="AI287" s="10">
        <v>120385.6448634464</v>
      </c>
      <c r="AJ287" s="17">
        <f t="shared" si="39"/>
        <v>123408.19842847675</v>
      </c>
    </row>
    <row r="288" spans="1:36" ht="12.75">
      <c r="A288" s="18" t="s">
        <v>605</v>
      </c>
      <c r="B288" s="18" t="s">
        <v>51</v>
      </c>
      <c r="C288" t="s">
        <v>602</v>
      </c>
      <c r="D288" s="7">
        <v>1319</v>
      </c>
      <c r="E288" s="7">
        <v>67175459</v>
      </c>
      <c r="F288" s="7">
        <v>28691</v>
      </c>
      <c r="G288" s="7">
        <v>3848536560</v>
      </c>
      <c r="H288" s="7">
        <v>62</v>
      </c>
      <c r="I288" s="7">
        <v>14173550</v>
      </c>
      <c r="J288" s="7">
        <v>113</v>
      </c>
      <c r="K288" s="7">
        <v>3013176</v>
      </c>
      <c r="L288" s="7">
        <v>1697</v>
      </c>
      <c r="M288" s="7">
        <v>1234577050</v>
      </c>
      <c r="N288" s="7">
        <v>1581</v>
      </c>
      <c r="O288" s="7">
        <v>981648650</v>
      </c>
      <c r="P288" s="7">
        <v>58</v>
      </c>
      <c r="Q288" s="7">
        <v>96414400</v>
      </c>
      <c r="R288" s="7">
        <v>58</v>
      </c>
      <c r="S288" s="7">
        <v>156514000</v>
      </c>
      <c r="T288" s="8">
        <v>31882</v>
      </c>
      <c r="U288" s="8">
        <v>5167475795</v>
      </c>
      <c r="V288" s="9">
        <f t="shared" si="32"/>
        <v>0.747504248348395</v>
      </c>
      <c r="W288" s="8">
        <f t="shared" si="33"/>
        <v>28753</v>
      </c>
      <c r="X288" s="8">
        <f t="shared" si="34"/>
        <v>4019224110</v>
      </c>
      <c r="Y288" s="7">
        <f t="shared" si="35"/>
        <v>134341.11605745487</v>
      </c>
      <c r="Z288" s="9">
        <f t="shared" si="36"/>
        <v>0.030288288945918517</v>
      </c>
      <c r="AA288" s="7">
        <v>134225.75683678803</v>
      </c>
      <c r="AB288" s="20">
        <f t="shared" si="37"/>
        <v>0.0008594417598040528</v>
      </c>
      <c r="AC288" s="10">
        <v>133756.809848088</v>
      </c>
      <c r="AD288" s="11">
        <f t="shared" si="38"/>
        <v>0.0043684221388837815</v>
      </c>
      <c r="AE288" s="10">
        <v>132911.44605860213</v>
      </c>
      <c r="AF288" s="11">
        <v>0.006360353562876396</v>
      </c>
      <c r="AG288" s="10">
        <v>132169.31455897982</v>
      </c>
      <c r="AH288" s="12">
        <v>0.01201107302708891</v>
      </c>
      <c r="AI288" s="10">
        <v>131875.3754926677</v>
      </c>
      <c r="AJ288" s="17">
        <f t="shared" si="39"/>
        <v>134137.41452023282</v>
      </c>
    </row>
    <row r="289" spans="1:36" ht="12.75">
      <c r="A289" s="18" t="s">
        <v>606</v>
      </c>
      <c r="B289" s="18" t="s">
        <v>607</v>
      </c>
      <c r="C289" t="s">
        <v>602</v>
      </c>
      <c r="D289" s="7">
        <v>102</v>
      </c>
      <c r="E289" s="7">
        <v>7038500</v>
      </c>
      <c r="F289" s="7">
        <v>1438</v>
      </c>
      <c r="G289" s="7">
        <v>389033900</v>
      </c>
      <c r="H289" s="7"/>
      <c r="I289" s="7"/>
      <c r="J289" s="7"/>
      <c r="K289" s="7"/>
      <c r="L289" s="7">
        <v>110</v>
      </c>
      <c r="M289" s="7">
        <v>98207000</v>
      </c>
      <c r="N289" s="7">
        <v>98</v>
      </c>
      <c r="O289" s="7">
        <v>75358900</v>
      </c>
      <c r="P289" s="7">
        <v>6</v>
      </c>
      <c r="Q289" s="7">
        <v>7051600</v>
      </c>
      <c r="R289" s="7">
        <v>6</v>
      </c>
      <c r="S289" s="7">
        <v>15796500</v>
      </c>
      <c r="T289" s="8">
        <v>1650</v>
      </c>
      <c r="U289" s="8">
        <v>494279400</v>
      </c>
      <c r="V289" s="9">
        <f t="shared" si="32"/>
        <v>0.7870728579827523</v>
      </c>
      <c r="W289" s="8">
        <f t="shared" si="33"/>
        <v>1438</v>
      </c>
      <c r="X289" s="8">
        <f t="shared" si="34"/>
        <v>404830400</v>
      </c>
      <c r="Y289" s="7">
        <f t="shared" si="35"/>
        <v>270538.1780250348</v>
      </c>
      <c r="Z289" s="9">
        <f t="shared" si="36"/>
        <v>0.03195864525205785</v>
      </c>
      <c r="AA289" s="7">
        <v>119425.12384996461</v>
      </c>
      <c r="AB289" s="20">
        <f t="shared" si="37"/>
        <v>1.265337219703582</v>
      </c>
      <c r="AC289" s="10">
        <v>118782.52707581228</v>
      </c>
      <c r="AD289" s="11">
        <f t="shared" si="38"/>
        <v>1.277592375622429</v>
      </c>
      <c r="AE289" s="10">
        <v>118552.13923132705</v>
      </c>
      <c r="AF289" s="11">
        <v>0.0019433461595803195</v>
      </c>
      <c r="AG289" s="10">
        <v>118372.07272727272</v>
      </c>
      <c r="AH289" s="12">
        <v>0.0034674931264001363</v>
      </c>
      <c r="AI289" s="10">
        <v>118184.83309143687</v>
      </c>
      <c r="AJ289" s="17">
        <f t="shared" si="39"/>
        <v>270538.1780250348</v>
      </c>
    </row>
    <row r="290" spans="1:36" ht="12.75">
      <c r="A290" s="18" t="s">
        <v>608</v>
      </c>
      <c r="B290" s="18" t="s">
        <v>609</v>
      </c>
      <c r="C290" t="s">
        <v>602</v>
      </c>
      <c r="D290" s="7">
        <v>30</v>
      </c>
      <c r="E290" s="7">
        <v>4512700</v>
      </c>
      <c r="F290" s="7">
        <v>663</v>
      </c>
      <c r="G290" s="7">
        <v>296872200</v>
      </c>
      <c r="H290" s="7">
        <v>3</v>
      </c>
      <c r="I290" s="7">
        <v>2032500</v>
      </c>
      <c r="J290" s="7">
        <v>3</v>
      </c>
      <c r="K290" s="7">
        <v>28700</v>
      </c>
      <c r="L290" s="7">
        <v>77</v>
      </c>
      <c r="M290" s="7">
        <v>54795000</v>
      </c>
      <c r="N290" s="7">
        <v>72</v>
      </c>
      <c r="O290" s="7">
        <v>51614400</v>
      </c>
      <c r="P290" s="7">
        <v>2</v>
      </c>
      <c r="Q290" s="7">
        <v>857700</v>
      </c>
      <c r="R290" s="7">
        <v>3</v>
      </c>
      <c r="S290" s="7">
        <v>2322900</v>
      </c>
      <c r="T290" s="8">
        <v>776</v>
      </c>
      <c r="U290" s="8">
        <v>358241100</v>
      </c>
      <c r="V290" s="9">
        <f t="shared" si="32"/>
        <v>0.8343674134542352</v>
      </c>
      <c r="W290" s="8">
        <f t="shared" si="33"/>
        <v>666</v>
      </c>
      <c r="X290" s="8">
        <f t="shared" si="34"/>
        <v>301227600</v>
      </c>
      <c r="Y290" s="7">
        <f t="shared" si="35"/>
        <v>448805.85585585586</v>
      </c>
      <c r="Z290" s="9">
        <f t="shared" si="36"/>
        <v>0.006484180625841089</v>
      </c>
      <c r="AA290" s="7">
        <v>452362.4251497006</v>
      </c>
      <c r="AB290" s="20">
        <f t="shared" si="37"/>
        <v>-0.007862212014332907</v>
      </c>
      <c r="AC290" s="10">
        <v>453322.4215246637</v>
      </c>
      <c r="AD290" s="11">
        <f t="shared" si="38"/>
        <v>-0.009963252321862267</v>
      </c>
      <c r="AE290" s="10">
        <v>453894.17040358746</v>
      </c>
      <c r="AF290" s="11">
        <v>-0.001259652395216684</v>
      </c>
      <c r="AG290" s="10">
        <v>196201.5037593985</v>
      </c>
      <c r="AH290" s="12">
        <v>1.310494123840009</v>
      </c>
      <c r="AI290" s="10">
        <v>195436.34992458523</v>
      </c>
      <c r="AJ290" s="17">
        <f t="shared" si="39"/>
        <v>447771.0407239819</v>
      </c>
    </row>
    <row r="291" spans="1:36" ht="12.75">
      <c r="A291" s="18" t="s">
        <v>610</v>
      </c>
      <c r="B291" s="18" t="s">
        <v>417</v>
      </c>
      <c r="C291" t="s">
        <v>602</v>
      </c>
      <c r="D291" s="7">
        <v>375</v>
      </c>
      <c r="E291" s="7">
        <v>73046500</v>
      </c>
      <c r="F291" s="7">
        <v>5876</v>
      </c>
      <c r="G291" s="7">
        <v>3133774300</v>
      </c>
      <c r="H291" s="7">
        <v>326</v>
      </c>
      <c r="I291" s="7">
        <v>277719300</v>
      </c>
      <c r="J291" s="7">
        <v>539</v>
      </c>
      <c r="K291" s="7">
        <v>5840500</v>
      </c>
      <c r="L291" s="7">
        <v>209</v>
      </c>
      <c r="M291" s="7">
        <v>991397100</v>
      </c>
      <c r="N291" s="7">
        <v>173</v>
      </c>
      <c r="O291" s="7">
        <v>585026000</v>
      </c>
      <c r="P291" s="7">
        <v>30</v>
      </c>
      <c r="Q291" s="7">
        <v>401139500</v>
      </c>
      <c r="R291" s="7">
        <v>6</v>
      </c>
      <c r="S291" s="7">
        <v>5231600</v>
      </c>
      <c r="T291" s="8">
        <v>7325</v>
      </c>
      <c r="U291" s="8">
        <v>4481777700</v>
      </c>
      <c r="V291" s="9">
        <f t="shared" si="32"/>
        <v>0.7611920600167206</v>
      </c>
      <c r="W291" s="8">
        <f t="shared" si="33"/>
        <v>6202</v>
      </c>
      <c r="X291" s="8">
        <f t="shared" si="34"/>
        <v>3416725200</v>
      </c>
      <c r="Y291" s="7">
        <f t="shared" si="35"/>
        <v>550063.4633989036</v>
      </c>
      <c r="Z291" s="9">
        <f t="shared" si="36"/>
        <v>0.0011673046612731372</v>
      </c>
      <c r="AA291" s="7">
        <v>561985.6866537718</v>
      </c>
      <c r="AB291" s="20">
        <f t="shared" si="37"/>
        <v>-0.02121446068467794</v>
      </c>
      <c r="AC291" s="10">
        <v>564774.2788074134</v>
      </c>
      <c r="AD291" s="11">
        <f t="shared" si="38"/>
        <v>-0.026047247476590832</v>
      </c>
      <c r="AE291" s="10">
        <v>570368.0247718383</v>
      </c>
      <c r="AF291" s="11">
        <v>-0.009807257282107561</v>
      </c>
      <c r="AG291" s="10">
        <v>279437.10429856717</v>
      </c>
      <c r="AH291" s="12">
        <v>1.0211141259321637</v>
      </c>
      <c r="AI291" s="10">
        <v>274877.38744884037</v>
      </c>
      <c r="AJ291" s="17">
        <f t="shared" si="39"/>
        <v>533317.6140231449</v>
      </c>
    </row>
    <row r="292" spans="1:36" ht="12.75">
      <c r="A292" s="18" t="s">
        <v>611</v>
      </c>
      <c r="B292" s="18" t="s">
        <v>419</v>
      </c>
      <c r="C292" t="s">
        <v>602</v>
      </c>
      <c r="D292" s="7">
        <v>713</v>
      </c>
      <c r="E292" s="7">
        <v>41359900</v>
      </c>
      <c r="F292" s="7">
        <v>9835</v>
      </c>
      <c r="G292" s="7">
        <v>1618650550</v>
      </c>
      <c r="H292" s="7">
        <v>47</v>
      </c>
      <c r="I292" s="7">
        <v>16365000</v>
      </c>
      <c r="J292" s="7">
        <v>78</v>
      </c>
      <c r="K292" s="7">
        <v>619500</v>
      </c>
      <c r="L292" s="7">
        <v>467</v>
      </c>
      <c r="M292" s="7">
        <v>1007275873</v>
      </c>
      <c r="N292" s="7">
        <v>411</v>
      </c>
      <c r="O292" s="7">
        <v>833289973</v>
      </c>
      <c r="P292" s="7">
        <v>36</v>
      </c>
      <c r="Q292" s="7">
        <v>45157200</v>
      </c>
      <c r="R292" s="7">
        <v>20</v>
      </c>
      <c r="S292" s="7">
        <v>128828700</v>
      </c>
      <c r="T292" s="8">
        <v>11140</v>
      </c>
      <c r="U292" s="8">
        <v>2684270823</v>
      </c>
      <c r="V292" s="9">
        <f t="shared" si="32"/>
        <v>0.6091097574769564</v>
      </c>
      <c r="W292" s="8">
        <f t="shared" si="33"/>
        <v>9882</v>
      </c>
      <c r="X292" s="8">
        <f t="shared" si="34"/>
        <v>1763844250</v>
      </c>
      <c r="Y292" s="7">
        <f t="shared" si="35"/>
        <v>165453.91115158875</v>
      </c>
      <c r="Z292" s="9">
        <f t="shared" si="36"/>
        <v>0.047993927772168016</v>
      </c>
      <c r="AA292" s="7">
        <v>165540.97870182554</v>
      </c>
      <c r="AB292" s="20">
        <f t="shared" si="37"/>
        <v>-0.000525957686849387</v>
      </c>
      <c r="AC292" s="10">
        <v>165173.11910619106</v>
      </c>
      <c r="AD292" s="11">
        <f t="shared" si="38"/>
        <v>0.0016999863350474155</v>
      </c>
      <c r="AE292" s="10">
        <v>164975.98359804836</v>
      </c>
      <c r="AF292" s="11">
        <v>0.0011949345828603068</v>
      </c>
      <c r="AG292" s="10">
        <v>164335.86297071129</v>
      </c>
      <c r="AH292" s="12">
        <v>0.005094786496049251</v>
      </c>
      <c r="AI292" s="10">
        <v>164128.85959339264</v>
      </c>
      <c r="AJ292" s="17">
        <f t="shared" si="39"/>
        <v>164580.63548551092</v>
      </c>
    </row>
    <row r="293" spans="1:36" ht="12.75">
      <c r="A293" s="18" t="s">
        <v>612</v>
      </c>
      <c r="B293" s="18" t="s">
        <v>613</v>
      </c>
      <c r="C293" t="s">
        <v>602</v>
      </c>
      <c r="D293" s="7">
        <v>55</v>
      </c>
      <c r="E293" s="7">
        <v>2568100</v>
      </c>
      <c r="F293" s="7">
        <v>864</v>
      </c>
      <c r="G293" s="7">
        <v>456274500</v>
      </c>
      <c r="H293" s="7"/>
      <c r="I293" s="7"/>
      <c r="J293" s="7"/>
      <c r="K293" s="7"/>
      <c r="L293" s="7">
        <v>60</v>
      </c>
      <c r="M293" s="7">
        <v>62996000</v>
      </c>
      <c r="N293" s="7">
        <v>55</v>
      </c>
      <c r="O293" s="7">
        <v>53672000</v>
      </c>
      <c r="P293" s="7">
        <v>2</v>
      </c>
      <c r="Q293" s="7">
        <v>7594900</v>
      </c>
      <c r="R293" s="7">
        <v>3</v>
      </c>
      <c r="S293" s="7">
        <v>1729100</v>
      </c>
      <c r="T293" s="8">
        <v>979</v>
      </c>
      <c r="U293" s="8">
        <v>521838600</v>
      </c>
      <c r="V293" s="9">
        <f t="shared" si="32"/>
        <v>0.8743594283749803</v>
      </c>
      <c r="W293" s="8">
        <f t="shared" si="33"/>
        <v>864</v>
      </c>
      <c r="X293" s="8">
        <f t="shared" si="34"/>
        <v>458003600</v>
      </c>
      <c r="Y293" s="7">
        <f t="shared" si="35"/>
        <v>528095.4861111111</v>
      </c>
      <c r="Z293" s="9">
        <f t="shared" si="36"/>
        <v>0.003313476619015918</v>
      </c>
      <c r="AA293" s="7">
        <v>527651.7960602549</v>
      </c>
      <c r="AB293" s="20">
        <f t="shared" si="37"/>
        <v>0.0008408766049297089</v>
      </c>
      <c r="AC293" s="10">
        <v>527021.0710128056</v>
      </c>
      <c r="AD293" s="11">
        <f t="shared" si="38"/>
        <v>0.002038656815449135</v>
      </c>
      <c r="AE293" s="10">
        <v>529002.5611175785</v>
      </c>
      <c r="AF293" s="11">
        <v>-0.0037457098517384123</v>
      </c>
      <c r="AG293" s="10">
        <v>231198.00703399765</v>
      </c>
      <c r="AH293" s="12">
        <v>1.2795225520058533</v>
      </c>
      <c r="AI293" s="10">
        <v>229233.45029239767</v>
      </c>
      <c r="AJ293" s="17">
        <f t="shared" si="39"/>
        <v>528095.4861111111</v>
      </c>
    </row>
    <row r="294" spans="1:36" ht="12.75">
      <c r="A294" s="18" t="s">
        <v>614</v>
      </c>
      <c r="B294" s="18" t="s">
        <v>615</v>
      </c>
      <c r="C294" t="s">
        <v>602</v>
      </c>
      <c r="D294" s="7">
        <v>142</v>
      </c>
      <c r="E294" s="7">
        <v>15711700</v>
      </c>
      <c r="F294" s="7">
        <v>2084</v>
      </c>
      <c r="G294" s="7">
        <v>733069400</v>
      </c>
      <c r="H294" s="7"/>
      <c r="I294" s="7"/>
      <c r="J294" s="7"/>
      <c r="K294" s="7"/>
      <c r="L294" s="7">
        <v>243</v>
      </c>
      <c r="M294" s="7">
        <v>257930500</v>
      </c>
      <c r="N294" s="7">
        <v>201</v>
      </c>
      <c r="O294" s="7">
        <v>209353700</v>
      </c>
      <c r="P294" s="7"/>
      <c r="Q294" s="7"/>
      <c r="R294" s="7">
        <v>42</v>
      </c>
      <c r="S294" s="7">
        <v>48576800</v>
      </c>
      <c r="T294" s="8">
        <v>2469</v>
      </c>
      <c r="U294" s="8">
        <v>1006711600</v>
      </c>
      <c r="V294" s="9">
        <f t="shared" si="32"/>
        <v>0.7281821327975162</v>
      </c>
      <c r="W294" s="8">
        <f t="shared" si="33"/>
        <v>2084</v>
      </c>
      <c r="X294" s="8">
        <f t="shared" si="34"/>
        <v>781646200</v>
      </c>
      <c r="Y294" s="7">
        <f t="shared" si="35"/>
        <v>351760.74856046063</v>
      </c>
      <c r="Z294" s="9">
        <f t="shared" si="36"/>
        <v>0.048252945530775644</v>
      </c>
      <c r="AA294" s="7">
        <v>349952.5961538461</v>
      </c>
      <c r="AB294" s="20">
        <f t="shared" si="37"/>
        <v>0.005166849529013372</v>
      </c>
      <c r="AC294" s="10">
        <v>348412.79069767444</v>
      </c>
      <c r="AD294" s="11">
        <f t="shared" si="38"/>
        <v>0.009609170363929864</v>
      </c>
      <c r="AE294" s="10">
        <v>347207.40561471443</v>
      </c>
      <c r="AF294" s="11">
        <v>0.0034716571808885662</v>
      </c>
      <c r="AG294" s="10">
        <v>348989.9950956351</v>
      </c>
      <c r="AH294" s="12">
        <v>-0.0016539282101841021</v>
      </c>
      <c r="AI294" s="10">
        <v>347137.530622244</v>
      </c>
      <c r="AJ294" s="17">
        <f t="shared" si="39"/>
        <v>351760.74856046063</v>
      </c>
    </row>
    <row r="295" spans="1:36" ht="12.75">
      <c r="A295" s="18" t="s">
        <v>616</v>
      </c>
      <c r="B295" s="18" t="s">
        <v>617</v>
      </c>
      <c r="C295" t="s">
        <v>602</v>
      </c>
      <c r="D295" s="7">
        <v>380</v>
      </c>
      <c r="E295" s="7">
        <v>47143000</v>
      </c>
      <c r="F295" s="7">
        <v>4892</v>
      </c>
      <c r="G295" s="7">
        <v>2112050500</v>
      </c>
      <c r="H295" s="7">
        <v>18</v>
      </c>
      <c r="I295" s="7">
        <v>19419900</v>
      </c>
      <c r="J295" s="7">
        <v>39</v>
      </c>
      <c r="K295" s="7">
        <v>324710</v>
      </c>
      <c r="L295" s="7">
        <v>122</v>
      </c>
      <c r="M295" s="7">
        <v>257692700</v>
      </c>
      <c r="N295" s="7">
        <v>113</v>
      </c>
      <c r="O295" s="7">
        <v>174077500</v>
      </c>
      <c r="P295" s="7">
        <v>2</v>
      </c>
      <c r="Q295" s="7">
        <v>5180100</v>
      </c>
      <c r="R295" s="7">
        <v>7</v>
      </c>
      <c r="S295" s="7">
        <v>78435100</v>
      </c>
      <c r="T295" s="8">
        <v>5451</v>
      </c>
      <c r="U295" s="8">
        <v>2436630810</v>
      </c>
      <c r="V295" s="9">
        <f t="shared" si="32"/>
        <v>0.8747613266861712</v>
      </c>
      <c r="W295" s="8">
        <f t="shared" si="33"/>
        <v>4910</v>
      </c>
      <c r="X295" s="8">
        <f t="shared" si="34"/>
        <v>2209905500</v>
      </c>
      <c r="Y295" s="7">
        <f t="shared" si="35"/>
        <v>434108.0244399185</v>
      </c>
      <c r="Z295" s="9">
        <f t="shared" si="36"/>
        <v>0.032189981214265286</v>
      </c>
      <c r="AA295" s="7">
        <v>431206.93653376726</v>
      </c>
      <c r="AB295" s="20">
        <f t="shared" si="37"/>
        <v>0.006727832185334228</v>
      </c>
      <c r="AC295" s="10">
        <v>427900.40683482506</v>
      </c>
      <c r="AD295" s="11">
        <f t="shared" si="38"/>
        <v>0.014507155183635236</v>
      </c>
      <c r="AE295" s="10">
        <v>424056.24745624745</v>
      </c>
      <c r="AF295" s="11">
        <v>0.009065211046028114</v>
      </c>
      <c r="AG295" s="10">
        <v>420333.2654723127</v>
      </c>
      <c r="AH295" s="12">
        <v>0.018002718281193986</v>
      </c>
      <c r="AI295" s="10">
        <v>417364.4222945484</v>
      </c>
      <c r="AJ295" s="17">
        <f t="shared" si="39"/>
        <v>431735.58871627145</v>
      </c>
    </row>
    <row r="296" spans="1:36" ht="12.75">
      <c r="A296" s="18" t="s">
        <v>618</v>
      </c>
      <c r="B296" s="18" t="s">
        <v>619</v>
      </c>
      <c r="C296" t="s">
        <v>602</v>
      </c>
      <c r="D296" s="7">
        <v>1229</v>
      </c>
      <c r="E296" s="7">
        <v>19115080</v>
      </c>
      <c r="F296" s="7">
        <v>21198</v>
      </c>
      <c r="G296" s="7">
        <v>1322452320</v>
      </c>
      <c r="H296" s="7"/>
      <c r="I296" s="7"/>
      <c r="J296" s="7"/>
      <c r="K296" s="7"/>
      <c r="L296" s="7">
        <v>2358</v>
      </c>
      <c r="M296" s="7">
        <v>629631280</v>
      </c>
      <c r="N296" s="7">
        <v>2112</v>
      </c>
      <c r="O296" s="7">
        <v>537866880</v>
      </c>
      <c r="P296" s="7">
        <v>87</v>
      </c>
      <c r="Q296" s="7">
        <v>43058100</v>
      </c>
      <c r="R296" s="7">
        <v>159</v>
      </c>
      <c r="S296" s="7">
        <v>48706300</v>
      </c>
      <c r="T296" s="8">
        <v>24785</v>
      </c>
      <c r="U296" s="8">
        <v>1971198680</v>
      </c>
      <c r="V296" s="9">
        <f t="shared" si="32"/>
        <v>0.6708873810731245</v>
      </c>
      <c r="W296" s="8">
        <f t="shared" si="33"/>
        <v>21198</v>
      </c>
      <c r="X296" s="8">
        <f t="shared" si="34"/>
        <v>1371158620</v>
      </c>
      <c r="Y296" s="7">
        <f t="shared" si="35"/>
        <v>62385.7118596094</v>
      </c>
      <c r="Z296" s="9">
        <f t="shared" si="36"/>
        <v>0.024708975555929248</v>
      </c>
      <c r="AA296" s="7">
        <v>62439.800823201025</v>
      </c>
      <c r="AB296" s="20">
        <f t="shared" si="37"/>
        <v>-0.0008662577855553723</v>
      </c>
      <c r="AC296" s="10">
        <v>62257.687461512956</v>
      </c>
      <c r="AD296" s="11">
        <f t="shared" si="38"/>
        <v>0.002056362889732895</v>
      </c>
      <c r="AE296" s="10">
        <v>62214.24671240709</v>
      </c>
      <c r="AF296" s="11">
        <v>0.0006982443958001541</v>
      </c>
      <c r="AG296" s="10">
        <v>61911.76785543551</v>
      </c>
      <c r="AH296" s="12">
        <v>0.005587299766422008</v>
      </c>
      <c r="AI296" s="10">
        <v>61684.695481335955</v>
      </c>
      <c r="AJ296" s="17">
        <f t="shared" si="39"/>
        <v>62385.7118596094</v>
      </c>
    </row>
    <row r="297" spans="1:36" ht="12.75">
      <c r="A297" s="18" t="s">
        <v>620</v>
      </c>
      <c r="B297" s="18" t="s">
        <v>621</v>
      </c>
      <c r="C297" t="s">
        <v>602</v>
      </c>
      <c r="D297" s="7">
        <v>496</v>
      </c>
      <c r="E297" s="7">
        <v>91818700</v>
      </c>
      <c r="F297" s="7">
        <v>4661</v>
      </c>
      <c r="G297" s="7">
        <v>1875007800</v>
      </c>
      <c r="H297" s="7">
        <v>69</v>
      </c>
      <c r="I297" s="7">
        <v>31062700</v>
      </c>
      <c r="J297" s="7">
        <v>213</v>
      </c>
      <c r="K297" s="7">
        <v>2128327</v>
      </c>
      <c r="L297" s="7">
        <v>184</v>
      </c>
      <c r="M297" s="7">
        <v>637333500</v>
      </c>
      <c r="N297" s="7">
        <v>162</v>
      </c>
      <c r="O297" s="7">
        <v>278125500</v>
      </c>
      <c r="P297" s="7">
        <v>21</v>
      </c>
      <c r="Q297" s="7">
        <v>349358500</v>
      </c>
      <c r="R297" s="7">
        <v>1</v>
      </c>
      <c r="S297" s="7">
        <v>9849500</v>
      </c>
      <c r="T297" s="8">
        <v>5623</v>
      </c>
      <c r="U297" s="8">
        <v>2637351027</v>
      </c>
      <c r="V297" s="9">
        <f t="shared" si="32"/>
        <v>0.7227215795267742</v>
      </c>
      <c r="W297" s="8">
        <f t="shared" si="33"/>
        <v>4730</v>
      </c>
      <c r="X297" s="8">
        <f t="shared" si="34"/>
        <v>1915920000</v>
      </c>
      <c r="Y297" s="7">
        <f t="shared" si="35"/>
        <v>402974.7357293869</v>
      </c>
      <c r="Z297" s="9">
        <f t="shared" si="36"/>
        <v>0.003734618524104414</v>
      </c>
      <c r="AA297" s="7">
        <v>405311.9586296057</v>
      </c>
      <c r="AB297" s="20">
        <f t="shared" si="37"/>
        <v>-0.005766479005754347</v>
      </c>
      <c r="AC297" s="10">
        <v>415005.618466899</v>
      </c>
      <c r="AD297" s="11">
        <f t="shared" si="38"/>
        <v>-0.028989686409442307</v>
      </c>
      <c r="AE297" s="10">
        <v>169008.57528696826</v>
      </c>
      <c r="AF297" s="11">
        <v>1.4555299502539432</v>
      </c>
      <c r="AG297" s="10">
        <v>167570.76144467448</v>
      </c>
      <c r="AH297" s="12">
        <v>1.4765992282246572</v>
      </c>
      <c r="AI297" s="10">
        <v>165917.33048838313</v>
      </c>
      <c r="AJ297" s="17">
        <f t="shared" si="39"/>
        <v>402275.8635485947</v>
      </c>
    </row>
    <row r="298" spans="1:36" ht="12.75">
      <c r="A298" s="18" t="s">
        <v>622</v>
      </c>
      <c r="B298" s="18" t="s">
        <v>623</v>
      </c>
      <c r="C298" t="s">
        <v>602</v>
      </c>
      <c r="D298" s="7">
        <v>437</v>
      </c>
      <c r="E298" s="7">
        <v>66220410</v>
      </c>
      <c r="F298" s="7">
        <v>7884</v>
      </c>
      <c r="G298" s="7">
        <v>4331037300</v>
      </c>
      <c r="H298" s="7">
        <v>31</v>
      </c>
      <c r="I298" s="7">
        <v>31212900</v>
      </c>
      <c r="J298" s="7">
        <v>98</v>
      </c>
      <c r="K298" s="7">
        <v>1645449</v>
      </c>
      <c r="L298" s="7">
        <v>268</v>
      </c>
      <c r="M298" s="7">
        <v>1768904194</v>
      </c>
      <c r="N298" s="7">
        <v>253</v>
      </c>
      <c r="O298" s="7">
        <v>1541964794</v>
      </c>
      <c r="P298" s="7">
        <v>10</v>
      </c>
      <c r="Q298" s="7">
        <v>75128900</v>
      </c>
      <c r="R298" s="7">
        <v>5</v>
      </c>
      <c r="S298" s="7">
        <v>151810500</v>
      </c>
      <c r="T298" s="8">
        <v>8718</v>
      </c>
      <c r="U298" s="8">
        <v>6199020253</v>
      </c>
      <c r="V298" s="9">
        <f t="shared" si="32"/>
        <v>0.7036999432110098</v>
      </c>
      <c r="W298" s="8">
        <f t="shared" si="33"/>
        <v>7915</v>
      </c>
      <c r="X298" s="8">
        <f t="shared" si="34"/>
        <v>4514060700</v>
      </c>
      <c r="Y298" s="7">
        <f t="shared" si="35"/>
        <v>551137.1067593178</v>
      </c>
      <c r="Z298" s="9">
        <f t="shared" si="36"/>
        <v>0.024489434427405154</v>
      </c>
      <c r="AA298" s="7">
        <v>558766.2395900064</v>
      </c>
      <c r="AB298" s="20">
        <f t="shared" si="37"/>
        <v>-0.013653532175255388</v>
      </c>
      <c r="AC298" s="10">
        <v>576496.3652944242</v>
      </c>
      <c r="AD298" s="11">
        <f t="shared" si="38"/>
        <v>-0.04398858355707955</v>
      </c>
      <c r="AE298" s="10">
        <v>576898.4920634921</v>
      </c>
      <c r="AF298" s="11">
        <v>-0.0006970494369459695</v>
      </c>
      <c r="AG298" s="10">
        <v>239575.63651137595</v>
      </c>
      <c r="AH298" s="12">
        <v>1.4063230038295234</v>
      </c>
      <c r="AI298" s="10">
        <v>239763.58516483515</v>
      </c>
      <c r="AJ298" s="17">
        <f t="shared" si="39"/>
        <v>549345.1674277016</v>
      </c>
    </row>
    <row r="299" spans="1:36" ht="12.75">
      <c r="A299" s="18" t="s">
        <v>624</v>
      </c>
      <c r="B299" s="18" t="s">
        <v>625</v>
      </c>
      <c r="C299" t="s">
        <v>626</v>
      </c>
      <c r="D299" s="7">
        <v>244</v>
      </c>
      <c r="E299" s="7">
        <v>26879984</v>
      </c>
      <c r="F299" s="7">
        <v>5096</v>
      </c>
      <c r="G299" s="7">
        <v>612201449</v>
      </c>
      <c r="H299" s="7"/>
      <c r="I299" s="7"/>
      <c r="J299" s="7"/>
      <c r="K299" s="7"/>
      <c r="L299" s="7">
        <v>254</v>
      </c>
      <c r="M299" s="7">
        <v>373690930</v>
      </c>
      <c r="N299" s="7">
        <v>158</v>
      </c>
      <c r="O299" s="7">
        <v>83727730</v>
      </c>
      <c r="P299" s="7">
        <v>82</v>
      </c>
      <c r="Q299" s="7">
        <v>251598400</v>
      </c>
      <c r="R299" s="7">
        <v>14</v>
      </c>
      <c r="S299" s="7">
        <v>38364800</v>
      </c>
      <c r="T299" s="8">
        <v>5594</v>
      </c>
      <c r="U299" s="8">
        <v>1012772363</v>
      </c>
      <c r="V299" s="9">
        <f t="shared" si="32"/>
        <v>0.6044808007858327</v>
      </c>
      <c r="W299" s="8">
        <f t="shared" si="33"/>
        <v>5096</v>
      </c>
      <c r="X299" s="8">
        <f t="shared" si="34"/>
        <v>650566249</v>
      </c>
      <c r="Y299" s="7">
        <f t="shared" si="35"/>
        <v>120133.72233124019</v>
      </c>
      <c r="Z299" s="9">
        <f t="shared" si="36"/>
        <v>0.03788097049405761</v>
      </c>
      <c r="AA299" s="7">
        <v>120129.78254030673</v>
      </c>
      <c r="AB299" s="20">
        <f t="shared" si="37"/>
        <v>3.2796121412638016E-05</v>
      </c>
      <c r="AC299" s="10">
        <v>119938.4009480545</v>
      </c>
      <c r="AD299" s="11">
        <f t="shared" si="38"/>
        <v>0.001628514150945523</v>
      </c>
      <c r="AE299" s="10">
        <v>119817.97307996833</v>
      </c>
      <c r="AF299" s="11">
        <v>0.0010050901796327327</v>
      </c>
      <c r="AG299" s="10">
        <v>119421.43705463182</v>
      </c>
      <c r="AH299" s="12">
        <v>0.004328903638851594</v>
      </c>
      <c r="AI299" s="10">
        <v>119092.40982956797</v>
      </c>
      <c r="AJ299" s="17">
        <f t="shared" si="39"/>
        <v>120133.72233124019</v>
      </c>
    </row>
    <row r="300" spans="1:36" ht="12.75">
      <c r="A300" s="18" t="s">
        <v>627</v>
      </c>
      <c r="B300" s="18" t="s">
        <v>628</v>
      </c>
      <c r="C300" t="s">
        <v>626</v>
      </c>
      <c r="D300" s="7">
        <v>66</v>
      </c>
      <c r="E300" s="7">
        <v>12606200</v>
      </c>
      <c r="F300" s="7">
        <v>1160</v>
      </c>
      <c r="G300" s="7">
        <v>737428700</v>
      </c>
      <c r="H300" s="7">
        <v>51</v>
      </c>
      <c r="I300" s="7">
        <v>33301200</v>
      </c>
      <c r="J300" s="7">
        <v>99</v>
      </c>
      <c r="K300" s="7">
        <v>2947400</v>
      </c>
      <c r="L300" s="7">
        <v>149</v>
      </c>
      <c r="M300" s="7">
        <v>997861400</v>
      </c>
      <c r="N300" s="7">
        <v>107</v>
      </c>
      <c r="O300" s="7">
        <v>255959900</v>
      </c>
      <c r="P300" s="7">
        <v>41</v>
      </c>
      <c r="Q300" s="7">
        <v>740997500</v>
      </c>
      <c r="R300" s="7">
        <v>1</v>
      </c>
      <c r="S300" s="7">
        <v>904000</v>
      </c>
      <c r="T300" s="8">
        <v>1525</v>
      </c>
      <c r="U300" s="8">
        <v>1784144900</v>
      </c>
      <c r="V300" s="9">
        <f t="shared" si="32"/>
        <v>0.43198839959691615</v>
      </c>
      <c r="W300" s="8">
        <f t="shared" si="33"/>
        <v>1211</v>
      </c>
      <c r="X300" s="8">
        <f t="shared" si="34"/>
        <v>771633900</v>
      </c>
      <c r="Y300" s="7">
        <f t="shared" si="35"/>
        <v>636440.8753096614</v>
      </c>
      <c r="Z300" s="9">
        <f t="shared" si="36"/>
        <v>0.0005066853034190217</v>
      </c>
      <c r="AA300" s="7">
        <v>668873.9884393064</v>
      </c>
      <c r="AB300" s="20">
        <f t="shared" si="37"/>
        <v>-0.048489123048904424</v>
      </c>
      <c r="AC300" s="10">
        <v>673775.5996691481</v>
      </c>
      <c r="AD300" s="11">
        <f t="shared" si="38"/>
        <v>-0.05541121462074261</v>
      </c>
      <c r="AE300" s="10">
        <v>219060.1868770764</v>
      </c>
      <c r="AF300" s="11">
        <v>2.075755614356483</v>
      </c>
      <c r="AG300" s="10">
        <v>218688.49206349207</v>
      </c>
      <c r="AH300" s="12">
        <v>2.080983335298366</v>
      </c>
      <c r="AI300" s="10">
        <v>217964.69740634007</v>
      </c>
      <c r="AJ300" s="17">
        <f t="shared" si="39"/>
        <v>635714.3965517242</v>
      </c>
    </row>
    <row r="301" spans="1:36" ht="12.75">
      <c r="A301" s="18" t="s">
        <v>629</v>
      </c>
      <c r="B301" s="18" t="s">
        <v>630</v>
      </c>
      <c r="C301" t="s">
        <v>626</v>
      </c>
      <c r="D301" s="7">
        <v>32</v>
      </c>
      <c r="E301" s="7">
        <v>508300</v>
      </c>
      <c r="F301" s="7">
        <v>1935</v>
      </c>
      <c r="G301" s="7">
        <v>124775150</v>
      </c>
      <c r="H301" s="7"/>
      <c r="I301" s="7"/>
      <c r="J301" s="7"/>
      <c r="K301" s="7"/>
      <c r="L301" s="7">
        <v>111</v>
      </c>
      <c r="M301" s="7">
        <v>18700300</v>
      </c>
      <c r="N301" s="7">
        <v>97</v>
      </c>
      <c r="O301" s="7">
        <v>13701800</v>
      </c>
      <c r="P301" s="7">
        <v>6</v>
      </c>
      <c r="Q301" s="7">
        <v>3374700</v>
      </c>
      <c r="R301" s="7">
        <v>8</v>
      </c>
      <c r="S301" s="7">
        <v>1623800</v>
      </c>
      <c r="T301" s="8">
        <v>2078</v>
      </c>
      <c r="U301" s="8">
        <v>143983750</v>
      </c>
      <c r="V301" s="9">
        <f t="shared" si="32"/>
        <v>0.8665918897097763</v>
      </c>
      <c r="W301" s="8">
        <f t="shared" si="33"/>
        <v>1935</v>
      </c>
      <c r="X301" s="8">
        <f t="shared" si="34"/>
        <v>126398950</v>
      </c>
      <c r="Y301" s="7">
        <f t="shared" si="35"/>
        <v>64483.28165374677</v>
      </c>
      <c r="Z301" s="9">
        <f t="shared" si="36"/>
        <v>0.011277661541667029</v>
      </c>
      <c r="AA301" s="7">
        <v>64385.274327122155</v>
      </c>
      <c r="AB301" s="20">
        <f t="shared" si="37"/>
        <v>0.0015222009636345181</v>
      </c>
      <c r="AC301" s="10">
        <v>64176.903158984984</v>
      </c>
      <c r="AD301" s="11">
        <f t="shared" si="38"/>
        <v>0.004773968198540219</v>
      </c>
      <c r="AE301" s="10">
        <v>64248.62194487779</v>
      </c>
      <c r="AF301" s="11">
        <v>-0.0011162696369478474</v>
      </c>
      <c r="AG301" s="10">
        <v>64045.634095634094</v>
      </c>
      <c r="AH301" s="12">
        <v>0.0020496176703454407</v>
      </c>
      <c r="AI301" s="10">
        <v>64103.37019483939</v>
      </c>
      <c r="AJ301" s="17">
        <f t="shared" si="39"/>
        <v>64483.28165374677</v>
      </c>
    </row>
    <row r="302" spans="1:36" ht="12.75">
      <c r="A302" s="18" t="s">
        <v>631</v>
      </c>
      <c r="B302" s="18" t="s">
        <v>632</v>
      </c>
      <c r="C302" t="s">
        <v>626</v>
      </c>
      <c r="D302" s="7">
        <v>624</v>
      </c>
      <c r="E302" s="7">
        <v>17766700</v>
      </c>
      <c r="F302" s="7">
        <v>15498</v>
      </c>
      <c r="G302" s="7">
        <v>1528947400</v>
      </c>
      <c r="H302" s="7">
        <v>22</v>
      </c>
      <c r="I302" s="7">
        <v>2752900</v>
      </c>
      <c r="J302" s="7">
        <v>49</v>
      </c>
      <c r="K302" s="7">
        <v>259900</v>
      </c>
      <c r="L302" s="7">
        <v>735</v>
      </c>
      <c r="M302" s="7">
        <v>470305800</v>
      </c>
      <c r="N302" s="7">
        <v>614</v>
      </c>
      <c r="O302" s="7">
        <v>339965000</v>
      </c>
      <c r="P302" s="7">
        <v>108</v>
      </c>
      <c r="Q302" s="7">
        <v>94814900</v>
      </c>
      <c r="R302" s="7">
        <v>13</v>
      </c>
      <c r="S302" s="7">
        <v>35525900</v>
      </c>
      <c r="T302" s="8">
        <v>16928</v>
      </c>
      <c r="U302" s="8">
        <v>2020032700</v>
      </c>
      <c r="V302" s="9">
        <f t="shared" si="32"/>
        <v>0.7582552005222489</v>
      </c>
      <c r="W302" s="8">
        <f t="shared" si="33"/>
        <v>15520</v>
      </c>
      <c r="X302" s="8">
        <f t="shared" si="34"/>
        <v>1567226200</v>
      </c>
      <c r="Y302" s="7">
        <f t="shared" si="35"/>
        <v>98692.02963917526</v>
      </c>
      <c r="Z302" s="9">
        <f t="shared" si="36"/>
        <v>0.01758679451080173</v>
      </c>
      <c r="AA302" s="7">
        <v>98677.84663051898</v>
      </c>
      <c r="AB302" s="20">
        <f t="shared" si="37"/>
        <v>0.00014373042319609726</v>
      </c>
      <c r="AC302" s="10">
        <v>98482.383083609</v>
      </c>
      <c r="AD302" s="11">
        <f t="shared" si="38"/>
        <v>0.002128772162106125</v>
      </c>
      <c r="AE302" s="10">
        <v>98520.56459517742</v>
      </c>
      <c r="AF302" s="11">
        <v>-0.0003875486475874687</v>
      </c>
      <c r="AG302" s="10">
        <v>98311.93580085163</v>
      </c>
      <c r="AH302" s="12">
        <v>0.001733739462750979</v>
      </c>
      <c r="AI302" s="10">
        <v>97501.56988964793</v>
      </c>
      <c r="AJ302" s="17">
        <f t="shared" si="39"/>
        <v>98654.49735449735</v>
      </c>
    </row>
    <row r="303" spans="1:36" ht="12.75">
      <c r="A303" s="18" t="s">
        <v>633</v>
      </c>
      <c r="B303" s="18" t="s">
        <v>634</v>
      </c>
      <c r="C303" t="s">
        <v>626</v>
      </c>
      <c r="D303" s="7">
        <v>1303</v>
      </c>
      <c r="E303" s="7">
        <v>167522800</v>
      </c>
      <c r="F303" s="7">
        <v>25126</v>
      </c>
      <c r="G303" s="7">
        <v>4418880900</v>
      </c>
      <c r="H303" s="7"/>
      <c r="I303" s="7"/>
      <c r="J303" s="7">
        <v>6</v>
      </c>
      <c r="K303" s="7">
        <v>14600</v>
      </c>
      <c r="L303" s="7">
        <v>1264</v>
      </c>
      <c r="M303" s="7">
        <v>2740722200</v>
      </c>
      <c r="N303" s="7">
        <v>882</v>
      </c>
      <c r="O303" s="7">
        <v>1106888800</v>
      </c>
      <c r="P303" s="7">
        <v>308</v>
      </c>
      <c r="Q303" s="7">
        <v>1178035800</v>
      </c>
      <c r="R303" s="7">
        <v>74</v>
      </c>
      <c r="S303" s="7">
        <v>455797600</v>
      </c>
      <c r="T303" s="8">
        <v>27699</v>
      </c>
      <c r="U303" s="8">
        <v>7327140500</v>
      </c>
      <c r="V303" s="9">
        <f t="shared" si="32"/>
        <v>0.6030839588786375</v>
      </c>
      <c r="W303" s="8">
        <f t="shared" si="33"/>
        <v>25126</v>
      </c>
      <c r="X303" s="8">
        <f t="shared" si="34"/>
        <v>4874678500</v>
      </c>
      <c r="Y303" s="7">
        <f t="shared" si="35"/>
        <v>175868.85696091698</v>
      </c>
      <c r="Z303" s="9">
        <f t="shared" si="36"/>
        <v>0.06220675036871478</v>
      </c>
      <c r="AA303" s="7">
        <v>174945.07443521527</v>
      </c>
      <c r="AB303" s="20">
        <f t="shared" si="37"/>
        <v>0.005280414602606034</v>
      </c>
      <c r="AC303" s="10">
        <v>173867.2284116961</v>
      </c>
      <c r="AD303" s="11">
        <f t="shared" si="38"/>
        <v>0.011512396945106156</v>
      </c>
      <c r="AE303" s="10">
        <v>174242.9169059142</v>
      </c>
      <c r="AF303" s="11">
        <v>-0.0021561191748239966</v>
      </c>
      <c r="AG303" s="10">
        <v>173068.23616418094</v>
      </c>
      <c r="AH303" s="12">
        <v>0.004616631365891956</v>
      </c>
      <c r="AI303" s="10">
        <v>171952.10245969068</v>
      </c>
      <c r="AJ303" s="17">
        <f t="shared" si="39"/>
        <v>175868.85696091698</v>
      </c>
    </row>
    <row r="304" spans="1:36" ht="12.75">
      <c r="A304" s="18" t="s">
        <v>635</v>
      </c>
      <c r="B304" s="18" t="s">
        <v>636</v>
      </c>
      <c r="C304" t="s">
        <v>626</v>
      </c>
      <c r="D304" s="7">
        <v>41</v>
      </c>
      <c r="E304" s="7">
        <v>2267900</v>
      </c>
      <c r="F304" s="7">
        <v>868</v>
      </c>
      <c r="G304" s="7">
        <v>237644400</v>
      </c>
      <c r="H304" s="7"/>
      <c r="I304" s="7"/>
      <c r="J304" s="7"/>
      <c r="K304" s="7"/>
      <c r="L304" s="7">
        <v>17</v>
      </c>
      <c r="M304" s="7">
        <v>9695600</v>
      </c>
      <c r="N304" s="7">
        <v>12</v>
      </c>
      <c r="O304" s="7">
        <v>6142500</v>
      </c>
      <c r="P304" s="7">
        <v>5</v>
      </c>
      <c r="Q304" s="7">
        <v>3553100</v>
      </c>
      <c r="R304" s="7"/>
      <c r="S304" s="7"/>
      <c r="T304" s="8">
        <v>926</v>
      </c>
      <c r="U304" s="8">
        <v>249607900</v>
      </c>
      <c r="V304" s="9">
        <f t="shared" si="32"/>
        <v>0.9520708278864571</v>
      </c>
      <c r="W304" s="8">
        <f t="shared" si="33"/>
        <v>868</v>
      </c>
      <c r="X304" s="8">
        <f t="shared" si="34"/>
        <v>237644400</v>
      </c>
      <c r="Y304" s="7">
        <f t="shared" si="35"/>
        <v>273783.87096774194</v>
      </c>
      <c r="Z304" s="9">
        <f t="shared" si="36"/>
        <v>0</v>
      </c>
      <c r="AA304" s="7">
        <v>273182.02764976956</v>
      </c>
      <c r="AB304" s="20">
        <f t="shared" si="37"/>
        <v>0.002203085331601562</v>
      </c>
      <c r="AC304" s="10">
        <v>274426.9585253456</v>
      </c>
      <c r="AD304" s="11">
        <f t="shared" si="38"/>
        <v>-0.0023433833215925426</v>
      </c>
      <c r="AE304" s="10">
        <v>71704.05092592593</v>
      </c>
      <c r="AF304" s="11">
        <v>2.827216942161931</v>
      </c>
      <c r="AG304" s="10">
        <v>70977.02227432591</v>
      </c>
      <c r="AH304" s="12">
        <v>2.8664197191125673</v>
      </c>
      <c r="AI304" s="10">
        <v>69947.31707317074</v>
      </c>
      <c r="AJ304" s="17">
        <f t="shared" si="39"/>
        <v>273783.87096774194</v>
      </c>
    </row>
    <row r="305" spans="1:36" ht="12.75">
      <c r="A305" s="18" t="s">
        <v>637</v>
      </c>
      <c r="B305" s="18" t="s">
        <v>638</v>
      </c>
      <c r="C305" t="s">
        <v>626</v>
      </c>
      <c r="D305" s="7">
        <v>73</v>
      </c>
      <c r="E305" s="7">
        <v>3460700</v>
      </c>
      <c r="F305" s="7">
        <v>2846</v>
      </c>
      <c r="G305" s="7">
        <v>395306400</v>
      </c>
      <c r="H305" s="7"/>
      <c r="I305" s="7"/>
      <c r="J305" s="7"/>
      <c r="K305" s="7"/>
      <c r="L305" s="7">
        <v>289</v>
      </c>
      <c r="M305" s="7">
        <v>134046100</v>
      </c>
      <c r="N305" s="7">
        <v>189</v>
      </c>
      <c r="O305" s="7">
        <v>48823000</v>
      </c>
      <c r="P305" s="7">
        <v>10</v>
      </c>
      <c r="Q305" s="7">
        <v>4763800</v>
      </c>
      <c r="R305" s="7">
        <v>90</v>
      </c>
      <c r="S305" s="7">
        <v>80459300</v>
      </c>
      <c r="T305" s="8">
        <v>3208</v>
      </c>
      <c r="U305" s="8">
        <v>532813200</v>
      </c>
      <c r="V305" s="9">
        <f t="shared" si="32"/>
        <v>0.7419230604647182</v>
      </c>
      <c r="W305" s="8">
        <f t="shared" si="33"/>
        <v>2846</v>
      </c>
      <c r="X305" s="8">
        <f t="shared" si="34"/>
        <v>475765700</v>
      </c>
      <c r="Y305" s="7">
        <f t="shared" si="35"/>
        <v>138898.94588896696</v>
      </c>
      <c r="Z305" s="9">
        <f t="shared" si="36"/>
        <v>0.1510084584991513</v>
      </c>
      <c r="AA305" s="7">
        <v>138538.769771529</v>
      </c>
      <c r="AB305" s="20">
        <f t="shared" si="37"/>
        <v>0.0025998218262796306</v>
      </c>
      <c r="AC305" s="10">
        <v>138089.16256157635</v>
      </c>
      <c r="AD305" s="11">
        <f t="shared" si="38"/>
        <v>0.005864206230011121</v>
      </c>
      <c r="AE305" s="10">
        <v>137745.5985915493</v>
      </c>
      <c r="AF305" s="11">
        <v>0.0024941919998896617</v>
      </c>
      <c r="AG305" s="10">
        <v>137840.43831742665</v>
      </c>
      <c r="AH305" s="12">
        <v>0.001804435963682274</v>
      </c>
      <c r="AI305" s="10">
        <v>137823.90070921986</v>
      </c>
      <c r="AJ305" s="17">
        <f t="shared" si="39"/>
        <v>138898.94588896696</v>
      </c>
    </row>
    <row r="306" spans="1:36" ht="12.75">
      <c r="A306" s="18" t="s">
        <v>639</v>
      </c>
      <c r="B306" s="18" t="s">
        <v>640</v>
      </c>
      <c r="C306" t="s">
        <v>626</v>
      </c>
      <c r="D306" s="7">
        <v>114</v>
      </c>
      <c r="E306" s="7">
        <v>3054300</v>
      </c>
      <c r="F306" s="7">
        <v>1564</v>
      </c>
      <c r="G306" s="7">
        <v>194032900</v>
      </c>
      <c r="H306" s="7"/>
      <c r="I306" s="7"/>
      <c r="J306" s="7"/>
      <c r="K306" s="7"/>
      <c r="L306" s="7">
        <v>120</v>
      </c>
      <c r="M306" s="7">
        <v>42824000</v>
      </c>
      <c r="N306" s="7">
        <v>105</v>
      </c>
      <c r="O306" s="7">
        <v>33608900</v>
      </c>
      <c r="P306" s="7">
        <v>1</v>
      </c>
      <c r="Q306" s="7">
        <v>925000</v>
      </c>
      <c r="R306" s="7">
        <v>14</v>
      </c>
      <c r="S306" s="7">
        <v>8290100</v>
      </c>
      <c r="T306" s="8">
        <v>1798</v>
      </c>
      <c r="U306" s="8">
        <v>239911200</v>
      </c>
      <c r="V306" s="9">
        <f t="shared" si="32"/>
        <v>0.8087696614414</v>
      </c>
      <c r="W306" s="8">
        <f t="shared" si="33"/>
        <v>1564</v>
      </c>
      <c r="X306" s="8">
        <f t="shared" si="34"/>
        <v>202323000</v>
      </c>
      <c r="Y306" s="7">
        <f t="shared" si="35"/>
        <v>124061.95652173914</v>
      </c>
      <c r="Z306" s="9">
        <f t="shared" si="36"/>
        <v>0.03455486863472818</v>
      </c>
      <c r="AA306" s="7">
        <v>123995.26854219948</v>
      </c>
      <c r="AB306" s="20">
        <f t="shared" si="37"/>
        <v>0.0005378268084233922</v>
      </c>
      <c r="AC306" s="10">
        <v>124020.07648183557</v>
      </c>
      <c r="AD306" s="11">
        <f t="shared" si="38"/>
        <v>0.00033768758326561753</v>
      </c>
      <c r="AE306" s="10">
        <v>123807.28434504793</v>
      </c>
      <c r="AF306" s="11">
        <v>0.0017187368086888494</v>
      </c>
      <c r="AG306" s="10">
        <v>123319.23322683707</v>
      </c>
      <c r="AH306" s="12">
        <v>0.00568316260699861</v>
      </c>
      <c r="AI306" s="10">
        <v>123075.5910543131</v>
      </c>
      <c r="AJ306" s="17">
        <f t="shared" si="39"/>
        <v>124061.95652173914</v>
      </c>
    </row>
    <row r="307" spans="1:36" ht="12.75">
      <c r="A307" s="18" t="s">
        <v>642</v>
      </c>
      <c r="B307" s="18" t="s">
        <v>643</v>
      </c>
      <c r="C307" t="s">
        <v>626</v>
      </c>
      <c r="D307" s="7">
        <v>948</v>
      </c>
      <c r="E307" s="7">
        <v>60767300</v>
      </c>
      <c r="F307" s="7">
        <v>18116</v>
      </c>
      <c r="G307" s="7">
        <v>2762914100</v>
      </c>
      <c r="H307" s="7">
        <v>36</v>
      </c>
      <c r="I307" s="7">
        <v>6041500</v>
      </c>
      <c r="J307" s="7">
        <v>128</v>
      </c>
      <c r="K307" s="7">
        <v>4160900</v>
      </c>
      <c r="L307" s="7">
        <v>543</v>
      </c>
      <c r="M307" s="7">
        <v>554725400</v>
      </c>
      <c r="N307" s="7">
        <v>462</v>
      </c>
      <c r="O307" s="7">
        <v>340455300</v>
      </c>
      <c r="P307" s="7">
        <v>56</v>
      </c>
      <c r="Q307" s="7">
        <v>50246400</v>
      </c>
      <c r="R307" s="7">
        <v>25</v>
      </c>
      <c r="S307" s="7">
        <v>164023700</v>
      </c>
      <c r="T307" s="8">
        <v>19771</v>
      </c>
      <c r="U307" s="8">
        <v>3388609200</v>
      </c>
      <c r="V307" s="9">
        <f t="shared" si="32"/>
        <v>0.8171363047707006</v>
      </c>
      <c r="W307" s="8">
        <f t="shared" si="33"/>
        <v>18152</v>
      </c>
      <c r="X307" s="8">
        <f t="shared" si="34"/>
        <v>2932979300</v>
      </c>
      <c r="Y307" s="7">
        <f t="shared" si="35"/>
        <v>152542.72807404143</v>
      </c>
      <c r="Z307" s="9">
        <f t="shared" si="36"/>
        <v>0.04840443093880522</v>
      </c>
      <c r="AA307" s="7">
        <v>152104.5676004872</v>
      </c>
      <c r="AB307" s="20">
        <f t="shared" si="37"/>
        <v>0.0028806529643809133</v>
      </c>
      <c r="AC307" s="10">
        <v>151003.8485412787</v>
      </c>
      <c r="AD307" s="11">
        <f t="shared" si="38"/>
        <v>0.010190995445669352</v>
      </c>
      <c r="AE307" s="10">
        <v>149631.1497095531</v>
      </c>
      <c r="AF307" s="11">
        <v>0.009173884143710249</v>
      </c>
      <c r="AG307" s="10">
        <v>148676.3374724382</v>
      </c>
      <c r="AH307" s="12">
        <v>0.015654885696064366</v>
      </c>
      <c r="AI307" s="10">
        <v>147386.83795620437</v>
      </c>
      <c r="AJ307" s="17">
        <f t="shared" si="39"/>
        <v>152512.3702804151</v>
      </c>
    </row>
    <row r="308" spans="1:36" ht="12.75">
      <c r="A308" s="18" t="s">
        <v>644</v>
      </c>
      <c r="B308" s="18" t="s">
        <v>645</v>
      </c>
      <c r="C308" t="s">
        <v>626</v>
      </c>
      <c r="D308" s="7">
        <v>103</v>
      </c>
      <c r="E308" s="7">
        <v>7282500</v>
      </c>
      <c r="F308" s="7">
        <v>4583</v>
      </c>
      <c r="G308" s="7">
        <v>797274400</v>
      </c>
      <c r="H308" s="7"/>
      <c r="I308" s="7"/>
      <c r="J308" s="7"/>
      <c r="K308" s="7"/>
      <c r="L308" s="7">
        <v>437</v>
      </c>
      <c r="M308" s="7">
        <v>167887800</v>
      </c>
      <c r="N308" s="7">
        <v>358</v>
      </c>
      <c r="O308" s="7">
        <v>111598800</v>
      </c>
      <c r="P308" s="7">
        <v>62</v>
      </c>
      <c r="Q308" s="7">
        <v>39117800</v>
      </c>
      <c r="R308" s="7">
        <v>17</v>
      </c>
      <c r="S308" s="7">
        <v>17171200</v>
      </c>
      <c r="T308" s="8">
        <v>5123</v>
      </c>
      <c r="U308" s="8">
        <v>972444700</v>
      </c>
      <c r="V308" s="9">
        <f t="shared" si="32"/>
        <v>0.8198660551083264</v>
      </c>
      <c r="W308" s="8">
        <f t="shared" si="33"/>
        <v>4583</v>
      </c>
      <c r="X308" s="8">
        <f t="shared" si="34"/>
        <v>814445600</v>
      </c>
      <c r="Y308" s="7">
        <f t="shared" si="35"/>
        <v>173963.43006764128</v>
      </c>
      <c r="Z308" s="9">
        <f t="shared" si="36"/>
        <v>0.017657765012241828</v>
      </c>
      <c r="AA308" s="7">
        <v>172878.96920725048</v>
      </c>
      <c r="AB308" s="20">
        <f t="shared" si="37"/>
        <v>0.006272948441118518</v>
      </c>
      <c r="AC308" s="10">
        <v>171910.95352389265</v>
      </c>
      <c r="AD308" s="11">
        <f t="shared" si="38"/>
        <v>0.011939184221111171</v>
      </c>
      <c r="AE308" s="10">
        <v>170887.876802097</v>
      </c>
      <c r="AF308" s="11">
        <v>0.00598683031787253</v>
      </c>
      <c r="AG308" s="10">
        <v>169655.6680607528</v>
      </c>
      <c r="AH308" s="12">
        <v>0.01329331043824746</v>
      </c>
      <c r="AI308" s="10">
        <v>169061.14046675473</v>
      </c>
      <c r="AJ308" s="17">
        <f t="shared" si="39"/>
        <v>173963.43006764128</v>
      </c>
    </row>
    <row r="309" spans="1:36" ht="12.75">
      <c r="A309" s="18" t="s">
        <v>646</v>
      </c>
      <c r="B309" s="18" t="s">
        <v>647</v>
      </c>
      <c r="C309" t="s">
        <v>626</v>
      </c>
      <c r="D309" s="7">
        <v>177</v>
      </c>
      <c r="E309" s="7">
        <v>5598200</v>
      </c>
      <c r="F309" s="7">
        <v>4180</v>
      </c>
      <c r="G309" s="7">
        <v>389484600</v>
      </c>
      <c r="H309" s="7"/>
      <c r="I309" s="7"/>
      <c r="J309" s="7"/>
      <c r="K309" s="7"/>
      <c r="L309" s="7">
        <v>357</v>
      </c>
      <c r="M309" s="7">
        <v>104443700</v>
      </c>
      <c r="N309" s="7">
        <v>202</v>
      </c>
      <c r="O309" s="7">
        <v>35813900</v>
      </c>
      <c r="P309" s="7">
        <v>150</v>
      </c>
      <c r="Q309" s="7">
        <v>58784800</v>
      </c>
      <c r="R309" s="7">
        <v>5</v>
      </c>
      <c r="S309" s="7">
        <v>9845000</v>
      </c>
      <c r="T309" s="8">
        <v>4714</v>
      </c>
      <c r="U309" s="8">
        <v>499526500</v>
      </c>
      <c r="V309" s="9">
        <f t="shared" si="32"/>
        <v>0.7797075830811778</v>
      </c>
      <c r="W309" s="8">
        <f t="shared" si="33"/>
        <v>4180</v>
      </c>
      <c r="X309" s="8">
        <f t="shared" si="34"/>
        <v>399329600</v>
      </c>
      <c r="Y309" s="7">
        <f t="shared" si="35"/>
        <v>93178.13397129187</v>
      </c>
      <c r="Z309" s="9">
        <f t="shared" si="36"/>
        <v>0.019708664104907347</v>
      </c>
      <c r="AA309" s="7">
        <v>92569.51423785594</v>
      </c>
      <c r="AB309" s="20">
        <f t="shared" si="37"/>
        <v>0.006574731848242092</v>
      </c>
      <c r="AC309" s="10">
        <v>92673.06494128924</v>
      </c>
      <c r="AD309" s="11">
        <f t="shared" si="38"/>
        <v>0.00545000891383712</v>
      </c>
      <c r="AE309" s="10">
        <v>92493.62568895279</v>
      </c>
      <c r="AF309" s="11">
        <v>0.001940017498501879</v>
      </c>
      <c r="AG309" s="10">
        <v>92227.11986548163</v>
      </c>
      <c r="AH309" s="12">
        <v>0.004835292227037431</v>
      </c>
      <c r="AI309" s="10">
        <v>92024.93999039846</v>
      </c>
      <c r="AJ309" s="17">
        <f t="shared" si="39"/>
        <v>93178.13397129187</v>
      </c>
    </row>
    <row r="310" spans="1:36" ht="12.75">
      <c r="A310" s="18" t="s">
        <v>648</v>
      </c>
      <c r="B310" s="18" t="s">
        <v>649</v>
      </c>
      <c r="C310" t="s">
        <v>626</v>
      </c>
      <c r="D310" s="7">
        <v>54</v>
      </c>
      <c r="E310" s="7">
        <v>5336100</v>
      </c>
      <c r="F310" s="7">
        <v>2388</v>
      </c>
      <c r="G310" s="7">
        <v>397405800</v>
      </c>
      <c r="H310" s="7"/>
      <c r="I310" s="7"/>
      <c r="J310" s="7"/>
      <c r="K310" s="7"/>
      <c r="L310" s="7">
        <v>106</v>
      </c>
      <c r="M310" s="7">
        <v>61501100</v>
      </c>
      <c r="N310" s="7">
        <v>96</v>
      </c>
      <c r="O310" s="7">
        <v>50678700</v>
      </c>
      <c r="P310" s="7">
        <v>5</v>
      </c>
      <c r="Q310" s="7">
        <v>8927400</v>
      </c>
      <c r="R310" s="7">
        <v>5</v>
      </c>
      <c r="S310" s="7">
        <v>1895000</v>
      </c>
      <c r="T310" s="8">
        <v>2548</v>
      </c>
      <c r="U310" s="8">
        <v>464243000</v>
      </c>
      <c r="V310" s="9">
        <f t="shared" si="32"/>
        <v>0.8560297085793431</v>
      </c>
      <c r="W310" s="8">
        <f t="shared" si="33"/>
        <v>2388</v>
      </c>
      <c r="X310" s="8">
        <f t="shared" si="34"/>
        <v>399300800</v>
      </c>
      <c r="Y310" s="7">
        <f t="shared" si="35"/>
        <v>166417.8391959799</v>
      </c>
      <c r="Z310" s="9">
        <f t="shared" si="36"/>
        <v>0.004081913997626243</v>
      </c>
      <c r="AA310" s="7">
        <v>166187.68328445748</v>
      </c>
      <c r="AB310" s="20">
        <f t="shared" si="37"/>
        <v>0.0013849155784214952</v>
      </c>
      <c r="AC310" s="10">
        <v>165954.67113531628</v>
      </c>
      <c r="AD310" s="11">
        <f t="shared" si="38"/>
        <v>0.0027909311470116042</v>
      </c>
      <c r="AE310" s="10">
        <v>165851.320754717</v>
      </c>
      <c r="AF310" s="11">
        <v>0.0006231507842626308</v>
      </c>
      <c r="AG310" s="10">
        <v>165631.30507763324</v>
      </c>
      <c r="AH310" s="12">
        <v>0.0019523245169835442</v>
      </c>
      <c r="AI310" s="10">
        <v>165299.3285774234</v>
      </c>
      <c r="AJ310" s="17">
        <f t="shared" si="39"/>
        <v>166417.8391959799</v>
      </c>
    </row>
    <row r="311" spans="1:36" ht="12.75">
      <c r="A311" s="18" t="s">
        <v>650</v>
      </c>
      <c r="B311" s="18" t="s">
        <v>497</v>
      </c>
      <c r="C311" t="s">
        <v>626</v>
      </c>
      <c r="D311" s="7">
        <v>2147</v>
      </c>
      <c r="E311" s="7">
        <v>130459900</v>
      </c>
      <c r="F311" s="7">
        <v>17199</v>
      </c>
      <c r="G311" s="7">
        <v>3019488800</v>
      </c>
      <c r="H311" s="7">
        <v>161</v>
      </c>
      <c r="I311" s="7">
        <v>34860900</v>
      </c>
      <c r="J311" s="7">
        <v>343</v>
      </c>
      <c r="K311" s="7">
        <v>3673200</v>
      </c>
      <c r="L311" s="7">
        <v>244</v>
      </c>
      <c r="M311" s="7">
        <v>545911500</v>
      </c>
      <c r="N311" s="7">
        <v>196</v>
      </c>
      <c r="O311" s="7">
        <v>319083000</v>
      </c>
      <c r="P311" s="7">
        <v>45</v>
      </c>
      <c r="Q311" s="7">
        <v>197669200</v>
      </c>
      <c r="R311" s="7">
        <v>3</v>
      </c>
      <c r="S311" s="7">
        <v>29159300</v>
      </c>
      <c r="T311" s="8">
        <v>20094</v>
      </c>
      <c r="U311" s="8">
        <v>3734394300</v>
      </c>
      <c r="V311" s="9">
        <f t="shared" si="32"/>
        <v>0.8178969478397072</v>
      </c>
      <c r="W311" s="8">
        <f t="shared" si="33"/>
        <v>17360</v>
      </c>
      <c r="X311" s="8">
        <f t="shared" si="34"/>
        <v>3083509000</v>
      </c>
      <c r="Y311" s="7">
        <f t="shared" si="35"/>
        <v>175941.8029953917</v>
      </c>
      <c r="Z311" s="9">
        <f t="shared" si="36"/>
        <v>0.0078083077622521</v>
      </c>
      <c r="AA311" s="7">
        <v>174226.6504969238</v>
      </c>
      <c r="AB311" s="20">
        <f t="shared" si="37"/>
        <v>0.00984437509173257</v>
      </c>
      <c r="AC311" s="10">
        <v>175102.42479489517</v>
      </c>
      <c r="AD311" s="11">
        <f t="shared" si="38"/>
        <v>0.0047936412158754846</v>
      </c>
      <c r="AE311" s="10">
        <v>168100.70142180094</v>
      </c>
      <c r="AF311" s="11">
        <v>0.041651958105310874</v>
      </c>
      <c r="AG311" s="10">
        <v>160107.79074393318</v>
      </c>
      <c r="AH311" s="12">
        <v>0.09365336927884735</v>
      </c>
      <c r="AI311" s="10">
        <v>153900.58275058275</v>
      </c>
      <c r="AJ311" s="17">
        <f t="shared" si="39"/>
        <v>175561.88150473865</v>
      </c>
    </row>
    <row r="312" spans="1:36" ht="12.75">
      <c r="A312" s="18" t="s">
        <v>651</v>
      </c>
      <c r="B312" s="19" t="s">
        <v>652</v>
      </c>
      <c r="C312" t="s">
        <v>626</v>
      </c>
      <c r="D312" s="7">
        <v>765</v>
      </c>
      <c r="E312" s="7">
        <v>15229500</v>
      </c>
      <c r="F312" s="7">
        <v>5339</v>
      </c>
      <c r="G312" s="7">
        <v>627644600</v>
      </c>
      <c r="H312" s="7"/>
      <c r="I312" s="7"/>
      <c r="J312" s="7"/>
      <c r="K312" s="7"/>
      <c r="L312" s="7">
        <v>882</v>
      </c>
      <c r="M312" s="7">
        <v>627861400</v>
      </c>
      <c r="N312" s="7">
        <v>617</v>
      </c>
      <c r="O312" s="7">
        <v>369002000</v>
      </c>
      <c r="P312" s="7">
        <v>97</v>
      </c>
      <c r="Q312" s="7">
        <v>126149700</v>
      </c>
      <c r="R312" s="7">
        <v>168</v>
      </c>
      <c r="S312" s="7">
        <v>132709700</v>
      </c>
      <c r="T312" s="8">
        <v>6986</v>
      </c>
      <c r="U312" s="8">
        <v>1270735500</v>
      </c>
      <c r="V312" s="9">
        <f t="shared" si="32"/>
        <v>0.4939222993297976</v>
      </c>
      <c r="W312" s="8">
        <f t="shared" si="33"/>
        <v>5339</v>
      </c>
      <c r="X312" s="8">
        <f t="shared" si="34"/>
        <v>760354300</v>
      </c>
      <c r="Y312" s="7">
        <f t="shared" si="35"/>
        <v>117558.45663982019</v>
      </c>
      <c r="Z312" s="9">
        <f t="shared" si="36"/>
        <v>0.10443534472752197</v>
      </c>
      <c r="AA312" s="7">
        <v>115730.39541759054</v>
      </c>
      <c r="AB312" s="20">
        <f t="shared" si="37"/>
        <v>0.015795860850846017</v>
      </c>
      <c r="AC312" s="10">
        <v>115117.33751846381</v>
      </c>
      <c r="AD312" s="11">
        <f t="shared" si="38"/>
        <v>0.02120548628016035</v>
      </c>
      <c r="AE312" s="10">
        <v>113448.27650805545</v>
      </c>
      <c r="AF312" s="11">
        <v>0.014712087849918534</v>
      </c>
      <c r="AG312" s="10">
        <v>112639.3018018018</v>
      </c>
      <c r="AH312" s="12">
        <v>0.021999743224814357</v>
      </c>
      <c r="AI312" s="10">
        <v>112179.69543147208</v>
      </c>
      <c r="AJ312" s="17">
        <f t="shared" si="39"/>
        <v>117558.45663982019</v>
      </c>
    </row>
    <row r="313" spans="1:36" ht="12.75">
      <c r="A313" s="18" t="s">
        <v>641</v>
      </c>
      <c r="B313" s="18" t="s">
        <v>653</v>
      </c>
      <c r="C313" t="s">
        <v>626</v>
      </c>
      <c r="D313" s="7">
        <v>897</v>
      </c>
      <c r="E313" s="7">
        <v>41407900</v>
      </c>
      <c r="F313" s="7">
        <v>9638</v>
      </c>
      <c r="G313" s="7">
        <v>1525090700</v>
      </c>
      <c r="H313" s="7">
        <v>7</v>
      </c>
      <c r="I313" s="7">
        <v>1450100</v>
      </c>
      <c r="J313" s="7">
        <v>17</v>
      </c>
      <c r="K313" s="7">
        <v>171700</v>
      </c>
      <c r="L313" s="7">
        <v>495</v>
      </c>
      <c r="M313" s="7">
        <v>914012200</v>
      </c>
      <c r="N313" s="7">
        <v>402</v>
      </c>
      <c r="O313" s="7">
        <v>375511700</v>
      </c>
      <c r="P313" s="7">
        <v>57</v>
      </c>
      <c r="Q313" s="7">
        <v>333769100</v>
      </c>
      <c r="R313" s="7">
        <v>36</v>
      </c>
      <c r="S313" s="7">
        <v>204731400</v>
      </c>
      <c r="T313" s="8">
        <v>11054</v>
      </c>
      <c r="U313" s="8">
        <v>2482132600</v>
      </c>
      <c r="V313" s="9">
        <f t="shared" si="32"/>
        <v>0.615011784624238</v>
      </c>
      <c r="W313" s="8">
        <f t="shared" si="33"/>
        <v>9645</v>
      </c>
      <c r="X313" s="8">
        <f t="shared" si="34"/>
        <v>1731272200</v>
      </c>
      <c r="Y313" s="7">
        <f t="shared" si="35"/>
        <v>158272.76308968378</v>
      </c>
      <c r="Z313" s="9">
        <f t="shared" si="36"/>
        <v>0.08248205595462547</v>
      </c>
      <c r="AA313" s="7">
        <v>157822.85981114456</v>
      </c>
      <c r="AB313" s="20">
        <f t="shared" si="37"/>
        <v>0.0028506851230397584</v>
      </c>
      <c r="AC313" s="10">
        <v>157445.60947729397</v>
      </c>
      <c r="AD313" s="11">
        <f t="shared" si="38"/>
        <v>0.005253583222395918</v>
      </c>
      <c r="AE313" s="10">
        <v>156614.0647857889</v>
      </c>
      <c r="AF313" s="11">
        <v>0.005309514778525243</v>
      </c>
      <c r="AG313" s="10">
        <v>155787.4907943188</v>
      </c>
      <c r="AH313" s="12">
        <v>0.010643464854083459</v>
      </c>
      <c r="AI313" s="10">
        <v>154757.82710280374</v>
      </c>
      <c r="AJ313" s="17">
        <f t="shared" si="39"/>
        <v>158237.25876737913</v>
      </c>
    </row>
    <row r="314" spans="1:36" ht="12.75">
      <c r="A314" s="18" t="s">
        <v>654</v>
      </c>
      <c r="B314" s="18" t="s">
        <v>655</v>
      </c>
      <c r="C314" t="s">
        <v>626</v>
      </c>
      <c r="D314" s="7">
        <v>335</v>
      </c>
      <c r="E314" s="7">
        <v>119848200</v>
      </c>
      <c r="F314" s="7">
        <v>7605</v>
      </c>
      <c r="G314" s="7">
        <v>2133526100</v>
      </c>
      <c r="H314" s="7"/>
      <c r="I314" s="7"/>
      <c r="J314" s="7"/>
      <c r="K314" s="7"/>
      <c r="L314" s="7">
        <v>1157</v>
      </c>
      <c r="M314" s="7">
        <v>1358561400</v>
      </c>
      <c r="N314" s="7">
        <v>872</v>
      </c>
      <c r="O314" s="7">
        <v>497028400</v>
      </c>
      <c r="P314" s="7">
        <v>122</v>
      </c>
      <c r="Q314" s="7">
        <v>593582100</v>
      </c>
      <c r="R314" s="7">
        <v>163</v>
      </c>
      <c r="S314" s="7">
        <v>267950900</v>
      </c>
      <c r="T314" s="8">
        <v>9097</v>
      </c>
      <c r="U314" s="8">
        <v>3611935700</v>
      </c>
      <c r="V314" s="9">
        <f t="shared" si="32"/>
        <v>0.5906877301276432</v>
      </c>
      <c r="W314" s="8">
        <f t="shared" si="33"/>
        <v>7605</v>
      </c>
      <c r="X314" s="8">
        <f t="shared" si="34"/>
        <v>2401477000</v>
      </c>
      <c r="Y314" s="7">
        <f t="shared" si="35"/>
        <v>280542.55095332017</v>
      </c>
      <c r="Z314" s="9">
        <f t="shared" si="36"/>
        <v>0.07418484775351898</v>
      </c>
      <c r="AA314" s="7">
        <v>280428.89390519186</v>
      </c>
      <c r="AB314" s="20">
        <f t="shared" si="37"/>
        <v>0.0004052972093764986</v>
      </c>
      <c r="AC314" s="10">
        <v>280550.6819716408</v>
      </c>
      <c r="AD314" s="11">
        <f t="shared" si="38"/>
        <v>-2.898235093737646E-05</v>
      </c>
      <c r="AE314" s="10">
        <v>279393.96444811905</v>
      </c>
      <c r="AF314" s="11">
        <v>0.004140094886468228</v>
      </c>
      <c r="AG314" s="10">
        <v>112286.1664149389</v>
      </c>
      <c r="AH314" s="12">
        <v>1.4985329086301005</v>
      </c>
      <c r="AI314" s="10">
        <v>111782.13200773267</v>
      </c>
      <c r="AJ314" s="17">
        <f t="shared" si="39"/>
        <v>280542.55095332017</v>
      </c>
    </row>
    <row r="315" spans="1:36" ht="12.75">
      <c r="A315" s="18" t="s">
        <v>656</v>
      </c>
      <c r="B315" s="18" t="s">
        <v>657</v>
      </c>
      <c r="C315" t="s">
        <v>626</v>
      </c>
      <c r="D315" s="7">
        <v>500</v>
      </c>
      <c r="E315" s="7">
        <v>34668700</v>
      </c>
      <c r="F315" s="7">
        <v>13028</v>
      </c>
      <c r="G315" s="7">
        <v>1447655600</v>
      </c>
      <c r="H315" s="7">
        <v>12</v>
      </c>
      <c r="I315" s="7">
        <v>3273800</v>
      </c>
      <c r="J315" s="7">
        <v>14</v>
      </c>
      <c r="K315" s="7">
        <v>160200</v>
      </c>
      <c r="L315" s="7">
        <v>441</v>
      </c>
      <c r="M315" s="7">
        <v>705714700</v>
      </c>
      <c r="N315" s="7">
        <v>228</v>
      </c>
      <c r="O315" s="7">
        <v>161932300</v>
      </c>
      <c r="P315" s="7">
        <v>193</v>
      </c>
      <c r="Q315" s="7">
        <v>449835500</v>
      </c>
      <c r="R315" s="7">
        <v>20</v>
      </c>
      <c r="S315" s="7">
        <v>93946900</v>
      </c>
      <c r="T315" s="8">
        <v>13995</v>
      </c>
      <c r="U315" s="8">
        <v>2191473000</v>
      </c>
      <c r="V315" s="9">
        <f t="shared" si="32"/>
        <v>0.662079523681104</v>
      </c>
      <c r="W315" s="8">
        <f t="shared" si="33"/>
        <v>13040</v>
      </c>
      <c r="X315" s="8">
        <f t="shared" si="34"/>
        <v>1544876300</v>
      </c>
      <c r="Y315" s="7">
        <f t="shared" si="35"/>
        <v>111267.59202453987</v>
      </c>
      <c r="Z315" s="9">
        <f t="shared" si="36"/>
        <v>0.04286929384938806</v>
      </c>
      <c r="AA315" s="7">
        <v>110968.00798648442</v>
      </c>
      <c r="AB315" s="20">
        <f t="shared" si="37"/>
        <v>0.0026997334050724484</v>
      </c>
      <c r="AC315" s="10">
        <v>110646.03088383643</v>
      </c>
      <c r="AD315" s="11">
        <f t="shared" si="38"/>
        <v>0.005617563827083875</v>
      </c>
      <c r="AE315" s="10">
        <v>110436.36647660704</v>
      </c>
      <c r="AF315" s="11">
        <v>0.0018985087423516185</v>
      </c>
      <c r="AG315" s="10">
        <v>110232.56717127685</v>
      </c>
      <c r="AH315" s="12">
        <v>0.0037508308403735703</v>
      </c>
      <c r="AI315" s="10">
        <v>109966.5017555059</v>
      </c>
      <c r="AJ315" s="17">
        <f t="shared" si="39"/>
        <v>111118.79029782007</v>
      </c>
    </row>
    <row r="316" spans="1:36" ht="12.75">
      <c r="A316" s="18" t="s">
        <v>658</v>
      </c>
      <c r="B316" s="18" t="s">
        <v>659</v>
      </c>
      <c r="C316" t="s">
        <v>626</v>
      </c>
      <c r="D316" s="7">
        <v>335</v>
      </c>
      <c r="E316" s="7">
        <v>45268300</v>
      </c>
      <c r="F316" s="7">
        <v>5308</v>
      </c>
      <c r="G316" s="7">
        <v>2095540700</v>
      </c>
      <c r="H316" s="7">
        <v>17</v>
      </c>
      <c r="I316" s="7">
        <v>10605200</v>
      </c>
      <c r="J316" s="7">
        <v>63</v>
      </c>
      <c r="K316" s="7">
        <v>771300</v>
      </c>
      <c r="L316" s="7">
        <v>113</v>
      </c>
      <c r="M316" s="7">
        <v>1546093300</v>
      </c>
      <c r="N316" s="7">
        <v>92</v>
      </c>
      <c r="O316" s="7">
        <v>1192691000</v>
      </c>
      <c r="P316" s="7">
        <v>4</v>
      </c>
      <c r="Q316" s="7">
        <v>47266300</v>
      </c>
      <c r="R316" s="7">
        <v>17</v>
      </c>
      <c r="S316" s="7">
        <v>306136000</v>
      </c>
      <c r="T316" s="8">
        <v>5836</v>
      </c>
      <c r="U316" s="8">
        <v>3698278800</v>
      </c>
      <c r="V316" s="9">
        <f t="shared" si="32"/>
        <v>0.569493543861539</v>
      </c>
      <c r="W316" s="8">
        <f t="shared" si="33"/>
        <v>5325</v>
      </c>
      <c r="X316" s="8">
        <f t="shared" si="34"/>
        <v>2412281900</v>
      </c>
      <c r="Y316" s="7">
        <f t="shared" si="35"/>
        <v>395520.35680751177</v>
      </c>
      <c r="Z316" s="9">
        <f t="shared" si="36"/>
        <v>0.08277796687475265</v>
      </c>
      <c r="AA316" s="7">
        <v>397720.3296703297</v>
      </c>
      <c r="AB316" s="20">
        <f t="shared" si="37"/>
        <v>-0.005531456902495998</v>
      </c>
      <c r="AC316" s="10">
        <v>398625.00967117987</v>
      </c>
      <c r="AD316" s="11">
        <f t="shared" si="38"/>
        <v>-0.007788404611715375</v>
      </c>
      <c r="AE316" s="10">
        <v>397711.31816398585</v>
      </c>
      <c r="AF316" s="11">
        <v>0.002297373661408549</v>
      </c>
      <c r="AG316" s="10">
        <v>395534.44203896873</v>
      </c>
      <c r="AH316" s="12">
        <v>0.007813649846216556</v>
      </c>
      <c r="AI316" s="10">
        <v>191107.6876635138</v>
      </c>
      <c r="AJ316" s="17">
        <f t="shared" si="39"/>
        <v>394789.12961567444</v>
      </c>
    </row>
    <row r="317" spans="1:36" ht="12.75">
      <c r="A317" s="18" t="s">
        <v>660</v>
      </c>
      <c r="B317" s="18" t="s">
        <v>661</v>
      </c>
      <c r="C317" t="s">
        <v>626</v>
      </c>
      <c r="D317" s="7">
        <v>615</v>
      </c>
      <c r="E317" s="7">
        <v>53891400</v>
      </c>
      <c r="F317" s="7">
        <v>11951</v>
      </c>
      <c r="G317" s="7">
        <v>1718223000</v>
      </c>
      <c r="H317" s="7">
        <v>1</v>
      </c>
      <c r="I317" s="7">
        <v>143900</v>
      </c>
      <c r="J317" s="7">
        <v>2</v>
      </c>
      <c r="K317" s="7">
        <v>9400</v>
      </c>
      <c r="L317" s="7">
        <v>489</v>
      </c>
      <c r="M317" s="7">
        <v>503540500</v>
      </c>
      <c r="N317" s="7">
        <v>418</v>
      </c>
      <c r="O317" s="7">
        <v>180687300</v>
      </c>
      <c r="P317" s="7">
        <v>49</v>
      </c>
      <c r="Q317" s="7">
        <v>166300400</v>
      </c>
      <c r="R317" s="7">
        <v>22</v>
      </c>
      <c r="S317" s="7">
        <v>156552800</v>
      </c>
      <c r="T317" s="8">
        <v>13058</v>
      </c>
      <c r="U317" s="8">
        <v>2275808200</v>
      </c>
      <c r="V317" s="9">
        <f t="shared" si="32"/>
        <v>0.755057873506212</v>
      </c>
      <c r="W317" s="8">
        <f t="shared" si="33"/>
        <v>11952</v>
      </c>
      <c r="X317" s="8">
        <f t="shared" si="34"/>
        <v>1874919700</v>
      </c>
      <c r="Y317" s="7">
        <f t="shared" si="35"/>
        <v>143772.33099062918</v>
      </c>
      <c r="Z317" s="9">
        <f t="shared" si="36"/>
        <v>0.06878997975312683</v>
      </c>
      <c r="AA317" s="7">
        <v>143433.75481493887</v>
      </c>
      <c r="AB317" s="20">
        <f t="shared" si="37"/>
        <v>0.002360505559706962</v>
      </c>
      <c r="AC317" s="10">
        <v>143171.00243677</v>
      </c>
      <c r="AD317" s="11">
        <f t="shared" si="38"/>
        <v>0.004200072246646063</v>
      </c>
      <c r="AE317" s="10">
        <v>142430.10036265498</v>
      </c>
      <c r="AF317" s="11">
        <v>0.005201864438967245</v>
      </c>
      <c r="AG317" s="10">
        <v>141293.90254273324</v>
      </c>
      <c r="AH317" s="12">
        <v>0.013285073596640573</v>
      </c>
      <c r="AI317" s="10">
        <v>139577.2317559369</v>
      </c>
      <c r="AJ317" s="17">
        <f t="shared" si="39"/>
        <v>143772.32030792403</v>
      </c>
    </row>
    <row r="318" spans="1:36" ht="12.75">
      <c r="A318" s="18" t="s">
        <v>662</v>
      </c>
      <c r="B318" s="18" t="s">
        <v>663</v>
      </c>
      <c r="C318" t="s">
        <v>626</v>
      </c>
      <c r="D318" s="7">
        <v>120</v>
      </c>
      <c r="E318" s="7">
        <v>28957500</v>
      </c>
      <c r="F318" s="7">
        <v>2673</v>
      </c>
      <c r="G318" s="7">
        <v>748493800</v>
      </c>
      <c r="H318" s="7"/>
      <c r="I318" s="7"/>
      <c r="J318" s="7"/>
      <c r="K318" s="7"/>
      <c r="L318" s="7">
        <v>167</v>
      </c>
      <c r="M318" s="7">
        <v>105365900</v>
      </c>
      <c r="N318" s="7">
        <v>148</v>
      </c>
      <c r="O318" s="7">
        <v>74103000</v>
      </c>
      <c r="P318" s="7">
        <v>11</v>
      </c>
      <c r="Q318" s="7">
        <v>25450100</v>
      </c>
      <c r="R318" s="7">
        <v>8</v>
      </c>
      <c r="S318" s="7">
        <v>5812800</v>
      </c>
      <c r="T318" s="8">
        <v>2960</v>
      </c>
      <c r="U318" s="8">
        <v>882817200</v>
      </c>
      <c r="V318" s="9">
        <f t="shared" si="32"/>
        <v>0.8478468702240962</v>
      </c>
      <c r="W318" s="8">
        <f t="shared" si="33"/>
        <v>2673</v>
      </c>
      <c r="X318" s="8">
        <f t="shared" si="34"/>
        <v>754306600</v>
      </c>
      <c r="Y318" s="7">
        <f t="shared" si="35"/>
        <v>280020.127197905</v>
      </c>
      <c r="Z318" s="9">
        <f t="shared" si="36"/>
        <v>0.006584375564952744</v>
      </c>
      <c r="AA318" s="7">
        <v>280847.563279184</v>
      </c>
      <c r="AB318" s="20">
        <f t="shared" si="37"/>
        <v>-0.0029462106475763726</v>
      </c>
      <c r="AC318" s="10">
        <v>276301.8090839107</v>
      </c>
      <c r="AD318" s="11">
        <f t="shared" si="38"/>
        <v>0.013457451206427086</v>
      </c>
      <c r="AE318" s="10">
        <v>271693.8144329897</v>
      </c>
      <c r="AF318" s="11">
        <v>0.016960248655412576</v>
      </c>
      <c r="AG318" s="10">
        <v>266137.42012779554</v>
      </c>
      <c r="AH318" s="12">
        <v>0.038192257786351026</v>
      </c>
      <c r="AI318" s="10">
        <v>69571.10376188508</v>
      </c>
      <c r="AJ318" s="17">
        <f t="shared" si="39"/>
        <v>280020.127197905</v>
      </c>
    </row>
    <row r="319" spans="1:36" ht="12.75">
      <c r="A319" s="18" t="s">
        <v>664</v>
      </c>
      <c r="B319" s="18" t="s">
        <v>665</v>
      </c>
      <c r="C319" t="s">
        <v>626</v>
      </c>
      <c r="D319" s="7">
        <v>1148</v>
      </c>
      <c r="E319" s="7">
        <v>134221800</v>
      </c>
      <c r="F319" s="7">
        <v>12006</v>
      </c>
      <c r="G319" s="7">
        <v>2345564300</v>
      </c>
      <c r="H319" s="7">
        <v>85</v>
      </c>
      <c r="I319" s="7">
        <v>15712000</v>
      </c>
      <c r="J319" s="7">
        <v>254</v>
      </c>
      <c r="K319" s="7">
        <v>4730300</v>
      </c>
      <c r="L319" s="7">
        <v>538</v>
      </c>
      <c r="M319" s="7">
        <v>1429628800</v>
      </c>
      <c r="N319" s="7">
        <v>329</v>
      </c>
      <c r="O319" s="7">
        <v>304457400</v>
      </c>
      <c r="P319" s="7">
        <v>192</v>
      </c>
      <c r="Q319" s="7">
        <v>1031629200</v>
      </c>
      <c r="R319" s="7">
        <v>17</v>
      </c>
      <c r="S319" s="7">
        <v>93542200</v>
      </c>
      <c r="T319" s="8">
        <v>14031</v>
      </c>
      <c r="U319" s="8">
        <v>3929857200</v>
      </c>
      <c r="V319" s="9">
        <f t="shared" si="32"/>
        <v>0.6008554967340798</v>
      </c>
      <c r="W319" s="8">
        <f t="shared" si="33"/>
        <v>12091</v>
      </c>
      <c r="X319" s="8">
        <f t="shared" si="34"/>
        <v>2454818500</v>
      </c>
      <c r="Y319" s="7">
        <f t="shared" si="35"/>
        <v>195292.0602100736</v>
      </c>
      <c r="Z319" s="9">
        <f t="shared" si="36"/>
        <v>0.0238029514151303</v>
      </c>
      <c r="AA319" s="7">
        <v>194174.576129625</v>
      </c>
      <c r="AB319" s="20">
        <f t="shared" si="37"/>
        <v>0.005755048383381576</v>
      </c>
      <c r="AC319" s="10">
        <v>194317.7258934592</v>
      </c>
      <c r="AD319" s="11">
        <f t="shared" si="38"/>
        <v>0.005014129885137775</v>
      </c>
      <c r="AE319" s="10">
        <v>192578.17111660837</v>
      </c>
      <c r="AF319" s="11">
        <v>0.009032980045269538</v>
      </c>
      <c r="AG319" s="10">
        <v>190889.47277887675</v>
      </c>
      <c r="AH319" s="12">
        <v>0.01795936184785674</v>
      </c>
      <c r="AI319" s="10">
        <v>189094.4180419943</v>
      </c>
      <c r="AJ319" s="17">
        <f t="shared" si="39"/>
        <v>195366.0086623355</v>
      </c>
    </row>
    <row r="320" spans="1:36" ht="12.75">
      <c r="A320" s="18" t="s">
        <v>666</v>
      </c>
      <c r="B320" s="18" t="s">
        <v>667</v>
      </c>
      <c r="C320" t="s">
        <v>626</v>
      </c>
      <c r="D320" s="7">
        <v>363</v>
      </c>
      <c r="E320" s="7">
        <v>18865200</v>
      </c>
      <c r="F320" s="7">
        <v>7165</v>
      </c>
      <c r="G320" s="7">
        <v>874160200</v>
      </c>
      <c r="H320" s="7"/>
      <c r="I320" s="7"/>
      <c r="J320" s="7">
        <v>13</v>
      </c>
      <c r="K320" s="7">
        <v>82500</v>
      </c>
      <c r="L320" s="7">
        <v>547</v>
      </c>
      <c r="M320" s="7">
        <v>531174700</v>
      </c>
      <c r="N320" s="7">
        <v>222</v>
      </c>
      <c r="O320" s="7">
        <v>175920100</v>
      </c>
      <c r="P320" s="7">
        <v>323</v>
      </c>
      <c r="Q320" s="7">
        <v>333379600</v>
      </c>
      <c r="R320" s="7">
        <v>2</v>
      </c>
      <c r="S320" s="7">
        <v>21875000</v>
      </c>
      <c r="T320" s="8">
        <v>8088</v>
      </c>
      <c r="U320" s="8">
        <v>1424282600</v>
      </c>
      <c r="V320" s="9">
        <f t="shared" si="32"/>
        <v>0.6137547422119739</v>
      </c>
      <c r="W320" s="8">
        <f t="shared" si="33"/>
        <v>7165</v>
      </c>
      <c r="X320" s="8">
        <f t="shared" si="34"/>
        <v>896035200</v>
      </c>
      <c r="Y320" s="7">
        <f t="shared" si="35"/>
        <v>122004.21493370552</v>
      </c>
      <c r="Z320" s="9">
        <f t="shared" si="36"/>
        <v>0.015358609309697388</v>
      </c>
      <c r="AA320" s="7">
        <v>121186.51481274456</v>
      </c>
      <c r="AB320" s="20">
        <f t="shared" si="37"/>
        <v>0.006747451415897684</v>
      </c>
      <c r="AC320" s="10">
        <v>120408.60019577682</v>
      </c>
      <c r="AD320" s="11">
        <f t="shared" si="38"/>
        <v>0.013251667533168978</v>
      </c>
      <c r="AE320" s="10">
        <v>119389.225164635</v>
      </c>
      <c r="AF320" s="11">
        <v>0.008538249827286482</v>
      </c>
      <c r="AG320" s="10">
        <v>118278.44294547499</v>
      </c>
      <c r="AH320" s="12">
        <v>0.018009682891106396</v>
      </c>
      <c r="AI320" s="10">
        <v>117367.40112994351</v>
      </c>
      <c r="AJ320" s="17">
        <f t="shared" si="39"/>
        <v>122004.21493370552</v>
      </c>
    </row>
    <row r="321" spans="1:36" ht="12.75">
      <c r="A321" s="18" t="s">
        <v>668</v>
      </c>
      <c r="B321" s="18" t="s">
        <v>669</v>
      </c>
      <c r="C321" t="s">
        <v>626</v>
      </c>
      <c r="D321" s="7">
        <v>269</v>
      </c>
      <c r="E321" s="7">
        <v>3372100</v>
      </c>
      <c r="F321" s="7">
        <v>4418</v>
      </c>
      <c r="G321" s="7">
        <v>368722400</v>
      </c>
      <c r="H321" s="7"/>
      <c r="I321" s="7"/>
      <c r="J321" s="7"/>
      <c r="K321" s="7"/>
      <c r="L321" s="7">
        <v>239</v>
      </c>
      <c r="M321" s="7">
        <v>54408700</v>
      </c>
      <c r="N321" s="7">
        <v>193</v>
      </c>
      <c r="O321" s="7">
        <v>25533400</v>
      </c>
      <c r="P321" s="7">
        <v>28</v>
      </c>
      <c r="Q321" s="7">
        <v>19303000</v>
      </c>
      <c r="R321" s="7">
        <v>18</v>
      </c>
      <c r="S321" s="7">
        <v>9572300</v>
      </c>
      <c r="T321" s="8">
        <v>4926</v>
      </c>
      <c r="U321" s="8">
        <v>426503200</v>
      </c>
      <c r="V321" s="9">
        <f t="shared" si="32"/>
        <v>0.8645243458900191</v>
      </c>
      <c r="W321" s="8">
        <f t="shared" si="33"/>
        <v>4418</v>
      </c>
      <c r="X321" s="8">
        <f t="shared" si="34"/>
        <v>378294700</v>
      </c>
      <c r="Y321" s="7">
        <f t="shared" si="35"/>
        <v>83459.12177455862</v>
      </c>
      <c r="Z321" s="9">
        <f t="shared" si="36"/>
        <v>0.022443676858696488</v>
      </c>
      <c r="AA321" s="7">
        <v>83472.76026309821</v>
      </c>
      <c r="AB321" s="20">
        <f t="shared" si="37"/>
        <v>-0.0001633884934032278</v>
      </c>
      <c r="AC321" s="10">
        <v>83429.22902494331</v>
      </c>
      <c r="AD321" s="11">
        <f t="shared" si="38"/>
        <v>0.00035830068148379304</v>
      </c>
      <c r="AE321" s="10">
        <v>83189.37570942112</v>
      </c>
      <c r="AF321" s="11">
        <v>0.002883220525178585</v>
      </c>
      <c r="AG321" s="10">
        <v>82885.4062641852</v>
      </c>
      <c r="AH321" s="12">
        <v>0.006561140076031605</v>
      </c>
      <c r="AI321" s="10">
        <v>82539.26060331141</v>
      </c>
      <c r="AJ321" s="17">
        <f t="shared" si="39"/>
        <v>83459.12177455862</v>
      </c>
    </row>
    <row r="322" spans="1:36" ht="12.75">
      <c r="A322" s="18" t="s">
        <v>670</v>
      </c>
      <c r="B322" s="18" t="s">
        <v>671</v>
      </c>
      <c r="C322" t="s">
        <v>626</v>
      </c>
      <c r="D322" s="7">
        <v>247</v>
      </c>
      <c r="E322" s="7">
        <v>7772600</v>
      </c>
      <c r="F322" s="7">
        <v>2533</v>
      </c>
      <c r="G322" s="7">
        <v>643530000</v>
      </c>
      <c r="H322" s="7"/>
      <c r="I322" s="7"/>
      <c r="J322" s="7"/>
      <c r="K322" s="7"/>
      <c r="L322" s="7">
        <v>65</v>
      </c>
      <c r="M322" s="7">
        <v>93300700</v>
      </c>
      <c r="N322" s="7">
        <v>57</v>
      </c>
      <c r="O322" s="7">
        <v>62538100</v>
      </c>
      <c r="P322" s="7">
        <v>5</v>
      </c>
      <c r="Q322" s="7">
        <v>23492100</v>
      </c>
      <c r="R322" s="7">
        <v>3</v>
      </c>
      <c r="S322" s="7">
        <v>7270500</v>
      </c>
      <c r="T322" s="8">
        <v>2845</v>
      </c>
      <c r="U322" s="8">
        <v>744603300</v>
      </c>
      <c r="V322" s="9">
        <f aca="true" t="shared" si="40" ref="V322:V385">(G322+I322)/U322</f>
        <v>0.864258861060648</v>
      </c>
      <c r="W322" s="8">
        <f aca="true" t="shared" si="41" ref="W322:W385">F322+H322</f>
        <v>2533</v>
      </c>
      <c r="X322" s="8">
        <f aca="true" t="shared" si="42" ref="X322:X385">G322+I322+S322</f>
        <v>650800500</v>
      </c>
      <c r="Y322" s="7">
        <f aca="true" t="shared" si="43" ref="Y322:Y385">(G322+I322)/(H322+F322)</f>
        <v>254058.42874062376</v>
      </c>
      <c r="Z322" s="9">
        <f aca="true" t="shared" si="44" ref="Z322:Z385">S322/U322</f>
        <v>0.009764259707148759</v>
      </c>
      <c r="AA322" s="7">
        <v>253451.0099009901</v>
      </c>
      <c r="AB322" s="20">
        <f t="shared" si="37"/>
        <v>0.0023965926980166895</v>
      </c>
      <c r="AC322" s="10">
        <v>252358.2208101668</v>
      </c>
      <c r="AD322" s="11">
        <f t="shared" si="38"/>
        <v>0.006737279748599602</v>
      </c>
      <c r="AE322" s="10">
        <v>251314.4108280255</v>
      </c>
      <c r="AF322" s="11">
        <v>0.004153402818016611</v>
      </c>
      <c r="AG322" s="10">
        <v>250879.4176306342</v>
      </c>
      <c r="AH322" s="12">
        <v>0.005894477887021402</v>
      </c>
      <c r="AI322" s="10">
        <v>72418.0241935484</v>
      </c>
      <c r="AJ322" s="17">
        <f t="shared" si="39"/>
        <v>254058.42874062376</v>
      </c>
    </row>
    <row r="323" spans="1:36" ht="12.75">
      <c r="A323" s="18" t="s">
        <v>672</v>
      </c>
      <c r="B323" s="18" t="s">
        <v>673</v>
      </c>
      <c r="C323" t="s">
        <v>626</v>
      </c>
      <c r="D323" s="7">
        <v>998</v>
      </c>
      <c r="E323" s="7">
        <v>58122900</v>
      </c>
      <c r="F323" s="7">
        <v>26453</v>
      </c>
      <c r="G323" s="7">
        <v>1992918100</v>
      </c>
      <c r="H323" s="7"/>
      <c r="I323" s="7"/>
      <c r="J323" s="7"/>
      <c r="K323" s="7"/>
      <c r="L323" s="7">
        <v>1318</v>
      </c>
      <c r="M323" s="7">
        <v>1102059900</v>
      </c>
      <c r="N323" s="7">
        <v>1063</v>
      </c>
      <c r="O323" s="7">
        <v>670202100</v>
      </c>
      <c r="P323" s="7">
        <v>165</v>
      </c>
      <c r="Q323" s="7">
        <v>270145600</v>
      </c>
      <c r="R323" s="7">
        <v>90</v>
      </c>
      <c r="S323" s="7">
        <v>161712200</v>
      </c>
      <c r="T323" s="8">
        <v>28769</v>
      </c>
      <c r="U323" s="8">
        <v>3153100900</v>
      </c>
      <c r="V323" s="9">
        <f t="shared" si="40"/>
        <v>0.6320502144412822</v>
      </c>
      <c r="W323" s="8">
        <f t="shared" si="41"/>
        <v>26453</v>
      </c>
      <c r="X323" s="8">
        <f t="shared" si="42"/>
        <v>2154630300</v>
      </c>
      <c r="Y323" s="7">
        <f t="shared" si="43"/>
        <v>75338.07507655087</v>
      </c>
      <c r="Z323" s="9">
        <f t="shared" si="44"/>
        <v>0.05128671905171192</v>
      </c>
      <c r="AA323" s="7">
        <v>75195.39812291856</v>
      </c>
      <c r="AB323" s="20">
        <f aca="true" t="shared" si="45" ref="AB323:AB386">(Y323-AA323)/AA323</f>
        <v>0.0018974160280271957</v>
      </c>
      <c r="AC323" s="10">
        <v>74895.81944865192</v>
      </c>
      <c r="AD323" s="11">
        <f aca="true" t="shared" si="46" ref="AD323:AD386">(Y323-AC323)/AC323</f>
        <v>0.005904944109759798</v>
      </c>
      <c r="AE323" s="10">
        <v>74464.89599515023</v>
      </c>
      <c r="AF323" s="11">
        <v>0.005786934202254884</v>
      </c>
      <c r="AG323" s="10">
        <v>74232.3695479177</v>
      </c>
      <c r="AH323" s="12">
        <v>0.008937474376403418</v>
      </c>
      <c r="AI323" s="10">
        <v>73737.66829749307</v>
      </c>
      <c r="AJ323" s="17">
        <f aca="true" t="shared" si="47" ref="AJ323:AJ386">G323/F323</f>
        <v>75338.07507655087</v>
      </c>
    </row>
    <row r="324" spans="1:36" ht="12.75">
      <c r="A324" s="18" t="s">
        <v>675</v>
      </c>
      <c r="B324" s="18" t="s">
        <v>676</v>
      </c>
      <c r="C324" t="s">
        <v>677</v>
      </c>
      <c r="D324" s="7">
        <v>9</v>
      </c>
      <c r="E324" s="7">
        <v>9439200</v>
      </c>
      <c r="F324" s="7">
        <v>295</v>
      </c>
      <c r="G324" s="7">
        <v>536405400</v>
      </c>
      <c r="H324" s="7"/>
      <c r="I324" s="7"/>
      <c r="J324" s="7"/>
      <c r="K324" s="7"/>
      <c r="L324" s="7">
        <v>31</v>
      </c>
      <c r="M324" s="7">
        <v>40245500</v>
      </c>
      <c r="N324" s="7">
        <v>26</v>
      </c>
      <c r="O324" s="7">
        <v>32751000</v>
      </c>
      <c r="P324" s="7">
        <v>1</v>
      </c>
      <c r="Q324" s="7">
        <v>3666100</v>
      </c>
      <c r="R324" s="7">
        <v>4</v>
      </c>
      <c r="S324" s="7">
        <v>3828400</v>
      </c>
      <c r="T324" s="8">
        <v>335</v>
      </c>
      <c r="U324" s="8">
        <v>586090100</v>
      </c>
      <c r="V324" s="9">
        <f t="shared" si="40"/>
        <v>0.9152268567580308</v>
      </c>
      <c r="W324" s="8">
        <f t="shared" si="41"/>
        <v>295</v>
      </c>
      <c r="X324" s="8">
        <f t="shared" si="42"/>
        <v>540233800</v>
      </c>
      <c r="Y324" s="7">
        <f t="shared" si="43"/>
        <v>1818323.3898305085</v>
      </c>
      <c r="Z324" s="9">
        <f t="shared" si="44"/>
        <v>0.006532101463580429</v>
      </c>
      <c r="AA324" s="7">
        <v>1823773.310810811</v>
      </c>
      <c r="AB324" s="20">
        <f t="shared" si="45"/>
        <v>-0.0029882666601143896</v>
      </c>
      <c r="AC324" s="10">
        <v>1828597.3063973065</v>
      </c>
      <c r="AD324" s="11">
        <f t="shared" si="46"/>
        <v>-0.005618468610259313</v>
      </c>
      <c r="AE324" s="10">
        <v>628280.2721088436</v>
      </c>
      <c r="AF324" s="11">
        <v>1.9104802228781737</v>
      </c>
      <c r="AG324" s="10">
        <v>624860</v>
      </c>
      <c r="AH324" s="12">
        <v>1.9264112063459118</v>
      </c>
      <c r="AI324" s="10">
        <v>620940.4761904762</v>
      </c>
      <c r="AJ324" s="17">
        <f t="shared" si="47"/>
        <v>1818323.3898305085</v>
      </c>
    </row>
    <row r="325" spans="1:36" ht="12.75">
      <c r="A325" s="18" t="s">
        <v>674</v>
      </c>
      <c r="B325" s="18" t="s">
        <v>679</v>
      </c>
      <c r="C325" t="s">
        <v>677</v>
      </c>
      <c r="D325" s="7">
        <v>26</v>
      </c>
      <c r="E325" s="7">
        <v>396300</v>
      </c>
      <c r="F325" s="7">
        <v>592</v>
      </c>
      <c r="G325" s="7">
        <v>90703850</v>
      </c>
      <c r="H325" s="7"/>
      <c r="I325" s="7"/>
      <c r="J325" s="7">
        <v>2</v>
      </c>
      <c r="K325" s="7">
        <v>4300</v>
      </c>
      <c r="L325" s="7">
        <v>41</v>
      </c>
      <c r="M325" s="7">
        <v>10519400</v>
      </c>
      <c r="N325" s="7">
        <v>39</v>
      </c>
      <c r="O325" s="7">
        <v>8151000</v>
      </c>
      <c r="P325" s="7"/>
      <c r="Q325" s="7"/>
      <c r="R325" s="7">
        <v>2</v>
      </c>
      <c r="S325" s="7">
        <v>2368400</v>
      </c>
      <c r="T325" s="8">
        <v>661</v>
      </c>
      <c r="U325" s="8">
        <v>101623850</v>
      </c>
      <c r="V325" s="9">
        <f t="shared" si="40"/>
        <v>0.8925449094872906</v>
      </c>
      <c r="W325" s="8">
        <f t="shared" si="41"/>
        <v>592</v>
      </c>
      <c r="X325" s="8">
        <f t="shared" si="42"/>
        <v>93072250</v>
      </c>
      <c r="Y325" s="7">
        <f t="shared" si="43"/>
        <v>153215.96283783784</v>
      </c>
      <c r="Z325" s="9">
        <f t="shared" si="44"/>
        <v>0.023305552781163082</v>
      </c>
      <c r="AA325" s="7">
        <v>153308.16326530612</v>
      </c>
      <c r="AB325" s="20">
        <f t="shared" si="45"/>
        <v>-0.0006014058580085353</v>
      </c>
      <c r="AC325" s="10">
        <v>152867.20890410958</v>
      </c>
      <c r="AD325" s="11">
        <f t="shared" si="46"/>
        <v>0.00228141755336837</v>
      </c>
      <c r="AE325" s="10">
        <v>152591.23711340205</v>
      </c>
      <c r="AF325" s="11">
        <v>0.0018085690628645286</v>
      </c>
      <c r="AG325" s="10">
        <v>152436.59793814432</v>
      </c>
      <c r="AH325" s="12">
        <v>0.002824852901400953</v>
      </c>
      <c r="AI325" s="10">
        <v>151787.80068728523</v>
      </c>
      <c r="AJ325" s="17">
        <f t="shared" si="47"/>
        <v>153215.96283783784</v>
      </c>
    </row>
    <row r="326" spans="1:36" ht="12.75">
      <c r="A326" s="18" t="s">
        <v>678</v>
      </c>
      <c r="B326" s="18" t="s">
        <v>681</v>
      </c>
      <c r="C326" t="s">
        <v>677</v>
      </c>
      <c r="D326" s="7">
        <v>662</v>
      </c>
      <c r="E326" s="7">
        <v>18002100</v>
      </c>
      <c r="F326" s="7">
        <v>3106</v>
      </c>
      <c r="G326" s="7">
        <v>269543300</v>
      </c>
      <c r="H326" s="7"/>
      <c r="I326" s="7"/>
      <c r="J326" s="7"/>
      <c r="K326" s="7"/>
      <c r="L326" s="7">
        <v>515</v>
      </c>
      <c r="M326" s="7">
        <v>140421300</v>
      </c>
      <c r="N326" s="7">
        <v>377</v>
      </c>
      <c r="O326" s="7">
        <v>86430000</v>
      </c>
      <c r="P326" s="7">
        <v>3</v>
      </c>
      <c r="Q326" s="7">
        <v>694100</v>
      </c>
      <c r="R326" s="7">
        <v>135</v>
      </c>
      <c r="S326" s="7">
        <v>53297200</v>
      </c>
      <c r="T326" s="8">
        <v>4283</v>
      </c>
      <c r="U326" s="8">
        <v>427966700</v>
      </c>
      <c r="V326" s="9">
        <f t="shared" si="40"/>
        <v>0.6298230680097306</v>
      </c>
      <c r="W326" s="8">
        <f t="shared" si="41"/>
        <v>3106</v>
      </c>
      <c r="X326" s="8">
        <f t="shared" si="42"/>
        <v>322840500</v>
      </c>
      <c r="Y326" s="7">
        <f t="shared" si="43"/>
        <v>86781.48744365743</v>
      </c>
      <c r="Z326" s="9">
        <f t="shared" si="44"/>
        <v>0.12453585757957336</v>
      </c>
      <c r="AA326" s="7">
        <v>88833.4567485695</v>
      </c>
      <c r="AB326" s="20">
        <f t="shared" si="45"/>
        <v>-0.023099059521232826</v>
      </c>
      <c r="AC326" s="10">
        <v>90355.16381766382</v>
      </c>
      <c r="AD326" s="11">
        <f t="shared" si="46"/>
        <v>-0.03955143483794737</v>
      </c>
      <c r="AE326" s="10">
        <v>90618.19184123485</v>
      </c>
      <c r="AF326" s="11">
        <v>-0.0029025962472508226</v>
      </c>
      <c r="AG326" s="10">
        <v>89172.19917012448</v>
      </c>
      <c r="AH326" s="12">
        <v>0.013266070126659712</v>
      </c>
      <c r="AI326" s="10">
        <v>88195.26011560694</v>
      </c>
      <c r="AJ326" s="17">
        <f t="shared" si="47"/>
        <v>86781.48744365743</v>
      </c>
    </row>
    <row r="327" spans="1:36" ht="12.75">
      <c r="A327" s="18" t="s">
        <v>680</v>
      </c>
      <c r="B327" s="18" t="s">
        <v>683</v>
      </c>
      <c r="C327" t="s">
        <v>677</v>
      </c>
      <c r="D327" s="7">
        <v>95</v>
      </c>
      <c r="E327" s="7">
        <v>9150600</v>
      </c>
      <c r="F327" s="7">
        <v>1629</v>
      </c>
      <c r="G327" s="7">
        <v>552278800</v>
      </c>
      <c r="H327" s="7"/>
      <c r="I327" s="7"/>
      <c r="J327" s="7"/>
      <c r="K327" s="7"/>
      <c r="L327" s="7">
        <v>102</v>
      </c>
      <c r="M327" s="7">
        <v>72289250</v>
      </c>
      <c r="N327" s="7">
        <v>90</v>
      </c>
      <c r="O327" s="7">
        <v>57549350</v>
      </c>
      <c r="P327" s="7">
        <v>4</v>
      </c>
      <c r="Q327" s="7">
        <v>3077000</v>
      </c>
      <c r="R327" s="7">
        <v>8</v>
      </c>
      <c r="S327" s="7">
        <v>11662900</v>
      </c>
      <c r="T327" s="8">
        <v>1826</v>
      </c>
      <c r="U327" s="8">
        <v>633718650</v>
      </c>
      <c r="V327" s="9">
        <f t="shared" si="40"/>
        <v>0.8714889486051894</v>
      </c>
      <c r="W327" s="8">
        <f t="shared" si="41"/>
        <v>1629</v>
      </c>
      <c r="X327" s="8">
        <f t="shared" si="42"/>
        <v>563941700</v>
      </c>
      <c r="Y327" s="7">
        <f t="shared" si="43"/>
        <v>339029.34315531</v>
      </c>
      <c r="Z327" s="9">
        <f t="shared" si="44"/>
        <v>0.01840390842213654</v>
      </c>
      <c r="AA327" s="7">
        <v>339210.37446286064</v>
      </c>
      <c r="AB327" s="20">
        <f t="shared" si="45"/>
        <v>-0.0005336844659815484</v>
      </c>
      <c r="AC327" s="10">
        <v>338732.53529772867</v>
      </c>
      <c r="AD327" s="11">
        <f t="shared" si="46"/>
        <v>0.0008762307326648652</v>
      </c>
      <c r="AE327" s="10">
        <v>349544.1447368421</v>
      </c>
      <c r="AF327" s="11">
        <v>-0.030930598042925427</v>
      </c>
      <c r="AG327" s="10">
        <v>346891.7105263158</v>
      </c>
      <c r="AH327" s="12">
        <v>-0.023520813501734426</v>
      </c>
      <c r="AI327" s="10">
        <v>347411.3517060368</v>
      </c>
      <c r="AJ327" s="17">
        <f t="shared" si="47"/>
        <v>339029.34315531</v>
      </c>
    </row>
    <row r="328" spans="1:36" ht="12.75">
      <c r="A328" s="18" t="s">
        <v>682</v>
      </c>
      <c r="B328" s="18" t="s">
        <v>685</v>
      </c>
      <c r="C328" t="s">
        <v>677</v>
      </c>
      <c r="D328" s="7">
        <v>11</v>
      </c>
      <c r="E328" s="7">
        <v>7203100</v>
      </c>
      <c r="F328" s="7">
        <v>980</v>
      </c>
      <c r="G328" s="7">
        <v>919740000</v>
      </c>
      <c r="H328" s="7"/>
      <c r="I328" s="7"/>
      <c r="J328" s="7"/>
      <c r="K328" s="7"/>
      <c r="L328" s="7">
        <v>61</v>
      </c>
      <c r="M328" s="7">
        <v>56365800</v>
      </c>
      <c r="N328" s="7">
        <v>52</v>
      </c>
      <c r="O328" s="7">
        <v>45381300</v>
      </c>
      <c r="P328" s="7">
        <v>2</v>
      </c>
      <c r="Q328" s="7">
        <v>2303600</v>
      </c>
      <c r="R328" s="7">
        <v>7</v>
      </c>
      <c r="S328" s="7">
        <v>8680900</v>
      </c>
      <c r="T328" s="8">
        <v>1052</v>
      </c>
      <c r="U328" s="8">
        <v>983308900</v>
      </c>
      <c r="V328" s="9">
        <f t="shared" si="40"/>
        <v>0.9353520546798672</v>
      </c>
      <c r="W328" s="8">
        <f t="shared" si="41"/>
        <v>980</v>
      </c>
      <c r="X328" s="8">
        <f t="shared" si="42"/>
        <v>928420900</v>
      </c>
      <c r="Y328" s="7">
        <f t="shared" si="43"/>
        <v>938510.2040816327</v>
      </c>
      <c r="Z328" s="9">
        <f t="shared" si="44"/>
        <v>0.008828253257953833</v>
      </c>
      <c r="AA328" s="7">
        <v>951382.1989528795</v>
      </c>
      <c r="AB328" s="20">
        <f t="shared" si="45"/>
        <v>-0.013529783178005825</v>
      </c>
      <c r="AC328" s="10">
        <v>300386.7724867725</v>
      </c>
      <c r="AD328" s="11">
        <f t="shared" si="46"/>
        <v>2.1243393186461295</v>
      </c>
      <c r="AE328" s="10">
        <v>297253.44644750794</v>
      </c>
      <c r="AF328" s="11">
        <v>0.010540924173331244</v>
      </c>
      <c r="AG328" s="10">
        <v>294977.3064687169</v>
      </c>
      <c r="AH328" s="12">
        <v>0.018338583678908574</v>
      </c>
      <c r="AI328" s="10">
        <v>293222.7902023429</v>
      </c>
      <c r="AJ328" s="17">
        <f t="shared" si="47"/>
        <v>938510.2040816327</v>
      </c>
    </row>
    <row r="329" spans="1:36" ht="12.75">
      <c r="A329" s="18" t="s">
        <v>684</v>
      </c>
      <c r="B329" s="18" t="s">
        <v>687</v>
      </c>
      <c r="C329" t="s">
        <v>677</v>
      </c>
      <c r="D329" s="7">
        <v>104</v>
      </c>
      <c r="E329" s="7">
        <v>21222200</v>
      </c>
      <c r="F329" s="7">
        <v>2599</v>
      </c>
      <c r="G329" s="7">
        <v>878124800</v>
      </c>
      <c r="H329" s="7"/>
      <c r="I329" s="7"/>
      <c r="J329" s="7"/>
      <c r="K329" s="7"/>
      <c r="L329" s="7">
        <v>189</v>
      </c>
      <c r="M329" s="7">
        <v>128897600</v>
      </c>
      <c r="N329" s="7">
        <v>161</v>
      </c>
      <c r="O329" s="7">
        <v>101268200</v>
      </c>
      <c r="P329" s="7"/>
      <c r="Q329" s="7"/>
      <c r="R329" s="7">
        <v>28</v>
      </c>
      <c r="S329" s="7">
        <v>27629400</v>
      </c>
      <c r="T329" s="8">
        <v>2892</v>
      </c>
      <c r="U329" s="8">
        <v>1028244600</v>
      </c>
      <c r="V329" s="9">
        <f t="shared" si="40"/>
        <v>0.8540038041532141</v>
      </c>
      <c r="W329" s="8">
        <f t="shared" si="41"/>
        <v>2599</v>
      </c>
      <c r="X329" s="8">
        <f t="shared" si="42"/>
        <v>905754200</v>
      </c>
      <c r="Y329" s="7">
        <f t="shared" si="43"/>
        <v>337870.2577914583</v>
      </c>
      <c r="Z329" s="9">
        <f t="shared" si="44"/>
        <v>0.026870454753664643</v>
      </c>
      <c r="AA329" s="7">
        <v>334347.97219003475</v>
      </c>
      <c r="AB329" s="20">
        <f t="shared" si="45"/>
        <v>0.010534789783087284</v>
      </c>
      <c r="AC329" s="10">
        <v>334995.53536151716</v>
      </c>
      <c r="AD329" s="11">
        <f t="shared" si="46"/>
        <v>0.008581375351282824</v>
      </c>
      <c r="AE329" s="10">
        <v>334795.7336523126</v>
      </c>
      <c r="AF329" s="11">
        <v>0.0005967869035393928</v>
      </c>
      <c r="AG329" s="10">
        <v>332584.46485623</v>
      </c>
      <c r="AH329" s="12">
        <v>0.007249498278067225</v>
      </c>
      <c r="AI329" s="10">
        <v>328403.47860855656</v>
      </c>
      <c r="AJ329" s="17">
        <f t="shared" si="47"/>
        <v>337870.2577914583</v>
      </c>
    </row>
    <row r="330" spans="1:36" ht="12.75">
      <c r="A330" s="18" t="s">
        <v>686</v>
      </c>
      <c r="B330" s="18" t="s">
        <v>689</v>
      </c>
      <c r="C330" t="s">
        <v>677</v>
      </c>
      <c r="D330" s="7">
        <v>110</v>
      </c>
      <c r="E330" s="7">
        <v>11262700</v>
      </c>
      <c r="F330" s="7">
        <v>1860</v>
      </c>
      <c r="G330" s="7">
        <v>991277000</v>
      </c>
      <c r="H330" s="7"/>
      <c r="I330" s="7"/>
      <c r="J330" s="7"/>
      <c r="K330" s="7"/>
      <c r="L330" s="7">
        <v>142</v>
      </c>
      <c r="M330" s="7">
        <v>123754400</v>
      </c>
      <c r="N330" s="7">
        <v>98</v>
      </c>
      <c r="O330" s="7">
        <v>65116000</v>
      </c>
      <c r="P330" s="7">
        <v>4</v>
      </c>
      <c r="Q330" s="7">
        <v>1774900</v>
      </c>
      <c r="R330" s="7">
        <v>40</v>
      </c>
      <c r="S330" s="7">
        <v>56863500</v>
      </c>
      <c r="T330" s="8">
        <v>2112</v>
      </c>
      <c r="U330" s="8">
        <v>1126294100</v>
      </c>
      <c r="V330" s="9">
        <f t="shared" si="40"/>
        <v>0.8801226961945374</v>
      </c>
      <c r="W330" s="8">
        <f t="shared" si="41"/>
        <v>1860</v>
      </c>
      <c r="X330" s="8">
        <f t="shared" si="42"/>
        <v>1048140500</v>
      </c>
      <c r="Y330" s="7">
        <f t="shared" si="43"/>
        <v>532944.623655914</v>
      </c>
      <c r="Z330" s="9">
        <f t="shared" si="44"/>
        <v>0.050487257280314266</v>
      </c>
      <c r="AA330" s="7">
        <v>531465.142549758</v>
      </c>
      <c r="AB330" s="20">
        <f t="shared" si="45"/>
        <v>0.0027837782531852547</v>
      </c>
      <c r="AC330" s="10">
        <v>529503.8897893031</v>
      </c>
      <c r="AD330" s="11">
        <f t="shared" si="46"/>
        <v>0.006498033221210196</v>
      </c>
      <c r="AE330" s="10">
        <v>530720.3602620087</v>
      </c>
      <c r="AF330" s="11">
        <v>-0.002292111936510432</v>
      </c>
      <c r="AG330" s="10">
        <v>206215.55312157722</v>
      </c>
      <c r="AH330" s="12">
        <v>1.5677204351173586</v>
      </c>
      <c r="AI330" s="10">
        <v>204832.3578133628</v>
      </c>
      <c r="AJ330" s="17">
        <f t="shared" si="47"/>
        <v>532944.623655914</v>
      </c>
    </row>
    <row r="331" spans="1:36" ht="12.75">
      <c r="A331" s="18" t="s">
        <v>688</v>
      </c>
      <c r="B331" s="18" t="s">
        <v>691</v>
      </c>
      <c r="C331" t="s">
        <v>677</v>
      </c>
      <c r="D331" s="7">
        <v>97</v>
      </c>
      <c r="E331" s="7">
        <v>45362500</v>
      </c>
      <c r="F331" s="7">
        <v>1931</v>
      </c>
      <c r="G331" s="7">
        <v>1528272100</v>
      </c>
      <c r="H331" s="7"/>
      <c r="I331" s="7"/>
      <c r="J331" s="7"/>
      <c r="K331" s="7"/>
      <c r="L331" s="7">
        <v>87</v>
      </c>
      <c r="M331" s="7">
        <v>132908700</v>
      </c>
      <c r="N331" s="7">
        <v>84</v>
      </c>
      <c r="O331" s="7">
        <v>118926900</v>
      </c>
      <c r="P331" s="7"/>
      <c r="Q331" s="7"/>
      <c r="R331" s="7">
        <v>3</v>
      </c>
      <c r="S331" s="7">
        <v>13981800</v>
      </c>
      <c r="T331" s="8">
        <v>2115</v>
      </c>
      <c r="U331" s="8">
        <v>1706543300</v>
      </c>
      <c r="V331" s="9">
        <f t="shared" si="40"/>
        <v>0.8955366676016951</v>
      </c>
      <c r="W331" s="8">
        <f t="shared" si="41"/>
        <v>1931</v>
      </c>
      <c r="X331" s="8">
        <f t="shared" si="42"/>
        <v>1542253900</v>
      </c>
      <c r="Y331" s="7">
        <f t="shared" si="43"/>
        <v>791440.75608493</v>
      </c>
      <c r="Z331" s="9">
        <f t="shared" si="44"/>
        <v>0.00819305317362882</v>
      </c>
      <c r="AA331" s="7">
        <v>797919.2991631799</v>
      </c>
      <c r="AB331" s="20">
        <f t="shared" si="45"/>
        <v>-0.008119296130629115</v>
      </c>
      <c r="AC331" s="10">
        <v>798109.3815513627</v>
      </c>
      <c r="AD331" s="11">
        <f t="shared" si="46"/>
        <v>-0.008355528227810329</v>
      </c>
      <c r="AE331" s="10">
        <v>283911.8018967334</v>
      </c>
      <c r="AF331" s="11">
        <v>1.8111173125577118</v>
      </c>
      <c r="AG331" s="10">
        <v>281730.2027748132</v>
      </c>
      <c r="AH331" s="12">
        <v>1.8328854119673177</v>
      </c>
      <c r="AI331" s="10">
        <v>277003.94456289976</v>
      </c>
      <c r="AJ331" s="17">
        <f t="shared" si="47"/>
        <v>791440.75608493</v>
      </c>
    </row>
    <row r="332" spans="1:36" ht="12.75">
      <c r="A332" s="18" t="s">
        <v>690</v>
      </c>
      <c r="B332" s="18" t="s">
        <v>693</v>
      </c>
      <c r="C332" t="s">
        <v>677</v>
      </c>
      <c r="D332" s="7">
        <v>131</v>
      </c>
      <c r="E332" s="7">
        <v>20075000</v>
      </c>
      <c r="F332" s="7">
        <v>3062</v>
      </c>
      <c r="G332" s="7">
        <v>1230598800</v>
      </c>
      <c r="H332" s="7">
        <v>206</v>
      </c>
      <c r="I332" s="7">
        <v>116469200</v>
      </c>
      <c r="J332" s="7">
        <v>302</v>
      </c>
      <c r="K332" s="7">
        <v>3595050</v>
      </c>
      <c r="L332" s="7">
        <v>69</v>
      </c>
      <c r="M332" s="7">
        <v>81269400</v>
      </c>
      <c r="N332" s="7">
        <v>69</v>
      </c>
      <c r="O332" s="7">
        <v>81269400</v>
      </c>
      <c r="P332" s="7"/>
      <c r="Q332" s="7"/>
      <c r="R332" s="7"/>
      <c r="S332" s="7"/>
      <c r="T332" s="8">
        <v>3770</v>
      </c>
      <c r="U332" s="8">
        <v>1452007450</v>
      </c>
      <c r="V332" s="9">
        <f t="shared" si="40"/>
        <v>0.9277280223321168</v>
      </c>
      <c r="W332" s="8">
        <f t="shared" si="41"/>
        <v>3268</v>
      </c>
      <c r="X332" s="8">
        <f t="shared" si="42"/>
        <v>1347068000</v>
      </c>
      <c r="Y332" s="7">
        <f t="shared" si="43"/>
        <v>412199.51040391676</v>
      </c>
      <c r="Z332" s="9">
        <f t="shared" si="44"/>
        <v>0</v>
      </c>
      <c r="AA332" s="7">
        <v>410442.7320221266</v>
      </c>
      <c r="AB332" s="20">
        <f t="shared" si="45"/>
        <v>0.0042802034114114715</v>
      </c>
      <c r="AC332" s="10">
        <v>405495.86292065453</v>
      </c>
      <c r="AD332" s="11">
        <f t="shared" si="46"/>
        <v>0.016531975036633038</v>
      </c>
      <c r="AE332" s="10">
        <v>398717.2072907013</v>
      </c>
      <c r="AF332" s="11">
        <v>0.017001161489905284</v>
      </c>
      <c r="AG332" s="10">
        <v>393203.7935323383</v>
      </c>
      <c r="AH332" s="12">
        <v>0.03126131942393203</v>
      </c>
      <c r="AI332" s="10">
        <v>390575.9323096208</v>
      </c>
      <c r="AJ332" s="17">
        <f t="shared" si="47"/>
        <v>401893.79490529065</v>
      </c>
    </row>
    <row r="333" spans="1:36" ht="12.75">
      <c r="A333" s="18" t="s">
        <v>692</v>
      </c>
      <c r="B333" s="18" t="s">
        <v>695</v>
      </c>
      <c r="C333" t="s">
        <v>677</v>
      </c>
      <c r="D333" s="7">
        <v>49</v>
      </c>
      <c r="E333" s="7">
        <v>120733500</v>
      </c>
      <c r="F333" s="7">
        <v>862</v>
      </c>
      <c r="G333" s="7">
        <v>2574121300</v>
      </c>
      <c r="H333" s="7"/>
      <c r="I333" s="7"/>
      <c r="J333" s="7"/>
      <c r="K333" s="7"/>
      <c r="L333" s="7">
        <v>20</v>
      </c>
      <c r="M333" s="7">
        <v>35228300</v>
      </c>
      <c r="N333" s="7">
        <v>16</v>
      </c>
      <c r="O333" s="7">
        <v>29987800</v>
      </c>
      <c r="P333" s="7"/>
      <c r="Q333" s="7"/>
      <c r="R333" s="7">
        <v>4</v>
      </c>
      <c r="S333" s="7">
        <v>5240500</v>
      </c>
      <c r="T333" s="8">
        <v>931</v>
      </c>
      <c r="U333" s="8">
        <v>2730083100</v>
      </c>
      <c r="V333" s="9">
        <f t="shared" si="40"/>
        <v>0.9428728744557263</v>
      </c>
      <c r="W333" s="8">
        <f t="shared" si="41"/>
        <v>862</v>
      </c>
      <c r="X333" s="8">
        <f t="shared" si="42"/>
        <v>2579361800</v>
      </c>
      <c r="Y333" s="7">
        <f t="shared" si="43"/>
        <v>2986219.6055684453</v>
      </c>
      <c r="Z333" s="9">
        <f t="shared" si="44"/>
        <v>0.001919538639684631</v>
      </c>
      <c r="AA333" s="7">
        <v>1219615.9064327485</v>
      </c>
      <c r="AB333" s="20">
        <f t="shared" si="45"/>
        <v>1.4484918488008502</v>
      </c>
      <c r="AC333" s="10">
        <v>1223988.2421420256</v>
      </c>
      <c r="AD333" s="11">
        <f t="shared" si="46"/>
        <v>1.4397453363951016</v>
      </c>
      <c r="AE333" s="10">
        <v>1218692.8904428903</v>
      </c>
      <c r="AF333" s="11">
        <v>0.004345107566198126</v>
      </c>
      <c r="AG333" s="10">
        <v>1208060.1635514018</v>
      </c>
      <c r="AH333" s="12">
        <v>0.013184838860838802</v>
      </c>
      <c r="AI333" s="10">
        <v>1191023.50877193</v>
      </c>
      <c r="AJ333" s="17">
        <f t="shared" si="47"/>
        <v>2986219.6055684453</v>
      </c>
    </row>
    <row r="334" spans="1:36" ht="12.75">
      <c r="A334" s="18" t="s">
        <v>694</v>
      </c>
      <c r="B334" s="18" t="s">
        <v>697</v>
      </c>
      <c r="C334" t="s">
        <v>677</v>
      </c>
      <c r="D334" s="7">
        <v>232</v>
      </c>
      <c r="E334" s="7">
        <v>39369900</v>
      </c>
      <c r="F334" s="7">
        <v>2819</v>
      </c>
      <c r="G334" s="7">
        <v>1079073400</v>
      </c>
      <c r="H334" s="7">
        <v>2</v>
      </c>
      <c r="I334" s="7">
        <v>406900</v>
      </c>
      <c r="J334" s="7">
        <v>6</v>
      </c>
      <c r="K334" s="7">
        <v>16600</v>
      </c>
      <c r="L334" s="7">
        <v>265</v>
      </c>
      <c r="M334" s="7">
        <v>1297422300</v>
      </c>
      <c r="N334" s="7">
        <v>198</v>
      </c>
      <c r="O334" s="7">
        <v>910250900</v>
      </c>
      <c r="P334" s="7">
        <v>44</v>
      </c>
      <c r="Q334" s="7">
        <v>211999300</v>
      </c>
      <c r="R334" s="7">
        <v>23</v>
      </c>
      <c r="S334" s="7">
        <v>175172100</v>
      </c>
      <c r="T334" s="8">
        <v>3324</v>
      </c>
      <c r="U334" s="8">
        <v>2416289100</v>
      </c>
      <c r="V334" s="9">
        <f t="shared" si="40"/>
        <v>0.4467513014067729</v>
      </c>
      <c r="W334" s="8">
        <f t="shared" si="41"/>
        <v>2821</v>
      </c>
      <c r="X334" s="8">
        <f t="shared" si="42"/>
        <v>1254652400</v>
      </c>
      <c r="Y334" s="7">
        <f t="shared" si="43"/>
        <v>382658.7380361574</v>
      </c>
      <c r="Z334" s="9">
        <f t="shared" si="44"/>
        <v>0.07249633332369045</v>
      </c>
      <c r="AA334" s="7">
        <v>399065.4343144293</v>
      </c>
      <c r="AB334" s="20">
        <f t="shared" si="45"/>
        <v>-0.04111279721947764</v>
      </c>
      <c r="AC334" s="10">
        <v>398917.202746657</v>
      </c>
      <c r="AD334" s="11">
        <f t="shared" si="46"/>
        <v>-0.040756489312959</v>
      </c>
      <c r="AE334" s="10">
        <v>401018.28034682083</v>
      </c>
      <c r="AF334" s="11">
        <v>-0.005239356166872735</v>
      </c>
      <c r="AG334" s="10">
        <v>149676.8216770414</v>
      </c>
      <c r="AH334" s="12">
        <v>1.6651902297030543</v>
      </c>
      <c r="AI334" s="10">
        <v>148161.2033960871</v>
      </c>
      <c r="AJ334" s="17">
        <f t="shared" si="47"/>
        <v>382785.8815182689</v>
      </c>
    </row>
    <row r="335" spans="1:36" ht="12.75">
      <c r="A335" s="18" t="s">
        <v>696</v>
      </c>
      <c r="B335" s="18" t="s">
        <v>699</v>
      </c>
      <c r="C335" t="s">
        <v>677</v>
      </c>
      <c r="D335" s="7">
        <v>28</v>
      </c>
      <c r="E335" s="7">
        <v>3978000</v>
      </c>
      <c r="F335" s="7">
        <v>599</v>
      </c>
      <c r="G335" s="7">
        <v>198110000</v>
      </c>
      <c r="H335" s="7"/>
      <c r="I335" s="7"/>
      <c r="J335" s="7"/>
      <c r="K335" s="7"/>
      <c r="L335" s="7">
        <v>51</v>
      </c>
      <c r="M335" s="7">
        <v>53221500</v>
      </c>
      <c r="N335" s="7">
        <v>45</v>
      </c>
      <c r="O335" s="7">
        <v>42080100</v>
      </c>
      <c r="P335" s="7">
        <v>5</v>
      </c>
      <c r="Q335" s="7">
        <v>9879300</v>
      </c>
      <c r="R335" s="7">
        <v>1</v>
      </c>
      <c r="S335" s="7">
        <v>1262100</v>
      </c>
      <c r="T335" s="8">
        <v>678</v>
      </c>
      <c r="U335" s="8">
        <v>255309500</v>
      </c>
      <c r="V335" s="9">
        <f t="shared" si="40"/>
        <v>0.7759601581609772</v>
      </c>
      <c r="W335" s="8">
        <f t="shared" si="41"/>
        <v>599</v>
      </c>
      <c r="X335" s="8">
        <f t="shared" si="42"/>
        <v>199372100</v>
      </c>
      <c r="Y335" s="7">
        <f t="shared" si="43"/>
        <v>330734.55759599333</v>
      </c>
      <c r="Z335" s="9">
        <f t="shared" si="44"/>
        <v>0.004943411819771689</v>
      </c>
      <c r="AA335" s="7">
        <v>331950.5843071786</v>
      </c>
      <c r="AB335" s="20">
        <f t="shared" si="45"/>
        <v>-0.003663276308801457</v>
      </c>
      <c r="AC335" s="10">
        <v>133507.10743801654</v>
      </c>
      <c r="AD335" s="11">
        <f t="shared" si="46"/>
        <v>1.4772805279265282</v>
      </c>
      <c r="AE335" s="10">
        <v>133338.05309734514</v>
      </c>
      <c r="AF335" s="11">
        <v>0.0012678626749408018</v>
      </c>
      <c r="AG335" s="10">
        <v>132413.14387211367</v>
      </c>
      <c r="AH335" s="12">
        <v>0.008261744521068362</v>
      </c>
      <c r="AI335" s="10">
        <v>132009.25266903915</v>
      </c>
      <c r="AJ335" s="17">
        <f t="shared" si="47"/>
        <v>330734.55759599333</v>
      </c>
    </row>
    <row r="336" spans="1:36" ht="12.75">
      <c r="A336" s="18" t="s">
        <v>698</v>
      </c>
      <c r="B336" s="18" t="s">
        <v>701</v>
      </c>
      <c r="C336" t="s">
        <v>677</v>
      </c>
      <c r="D336" s="7">
        <v>56</v>
      </c>
      <c r="E336" s="7">
        <v>11701300</v>
      </c>
      <c r="F336" s="7">
        <v>2007</v>
      </c>
      <c r="G336" s="7">
        <v>1098504400</v>
      </c>
      <c r="H336" s="7"/>
      <c r="I336" s="7"/>
      <c r="J336" s="7"/>
      <c r="K336" s="7"/>
      <c r="L336" s="7">
        <v>64</v>
      </c>
      <c r="M336" s="7">
        <v>38035100</v>
      </c>
      <c r="N336" s="7">
        <v>64</v>
      </c>
      <c r="O336" s="7">
        <v>38035100</v>
      </c>
      <c r="P336" s="7"/>
      <c r="Q336" s="7"/>
      <c r="R336" s="7"/>
      <c r="S336" s="7"/>
      <c r="T336" s="8">
        <v>2127</v>
      </c>
      <c r="U336" s="8">
        <v>1148240800</v>
      </c>
      <c r="V336" s="9">
        <f t="shared" si="40"/>
        <v>0.956684695405354</v>
      </c>
      <c r="W336" s="8">
        <f t="shared" si="41"/>
        <v>2007</v>
      </c>
      <c r="X336" s="8">
        <f t="shared" si="42"/>
        <v>1098504400</v>
      </c>
      <c r="Y336" s="7">
        <f t="shared" si="43"/>
        <v>547336.5221723967</v>
      </c>
      <c r="Z336" s="9">
        <f t="shared" si="44"/>
        <v>0</v>
      </c>
      <c r="AA336" s="7">
        <v>542400.0498504486</v>
      </c>
      <c r="AB336" s="20">
        <f t="shared" si="45"/>
        <v>0.00910116494884012</v>
      </c>
      <c r="AC336" s="10">
        <v>535097.2664015904</v>
      </c>
      <c r="AD336" s="11">
        <f t="shared" si="46"/>
        <v>0.022872955141618426</v>
      </c>
      <c r="AE336" s="10">
        <v>529314.1444114738</v>
      </c>
      <c r="AF336" s="11">
        <v>0.010925689500602175</v>
      </c>
      <c r="AG336" s="10">
        <v>525893.5515873015</v>
      </c>
      <c r="AH336" s="12">
        <v>0.017501098438095258</v>
      </c>
      <c r="AI336" s="10">
        <v>522596.78217821784</v>
      </c>
      <c r="AJ336" s="17">
        <f t="shared" si="47"/>
        <v>547336.5221723967</v>
      </c>
    </row>
    <row r="337" spans="1:36" ht="12.75">
      <c r="A337" s="18" t="s">
        <v>700</v>
      </c>
      <c r="B337" s="18" t="s">
        <v>703</v>
      </c>
      <c r="C337" t="s">
        <v>677</v>
      </c>
      <c r="D337" s="7">
        <v>26</v>
      </c>
      <c r="E337" s="7">
        <v>2179300</v>
      </c>
      <c r="F337" s="7">
        <v>350</v>
      </c>
      <c r="G337" s="7">
        <v>110849000</v>
      </c>
      <c r="H337" s="7">
        <v>1</v>
      </c>
      <c r="I337" s="7">
        <v>721700</v>
      </c>
      <c r="J337" s="7">
        <v>1</v>
      </c>
      <c r="K337" s="7">
        <v>14200</v>
      </c>
      <c r="L337" s="7">
        <v>43</v>
      </c>
      <c r="M337" s="7">
        <v>36561500</v>
      </c>
      <c r="N337" s="7">
        <v>36</v>
      </c>
      <c r="O337" s="7">
        <v>19871300</v>
      </c>
      <c r="P337" s="7">
        <v>3</v>
      </c>
      <c r="Q337" s="7">
        <v>2742800</v>
      </c>
      <c r="R337" s="7">
        <v>4</v>
      </c>
      <c r="S337" s="7">
        <v>13947400</v>
      </c>
      <c r="T337" s="8">
        <v>421</v>
      </c>
      <c r="U337" s="8">
        <v>150325700</v>
      </c>
      <c r="V337" s="9">
        <f t="shared" si="40"/>
        <v>0.7421931180097615</v>
      </c>
      <c r="W337" s="8">
        <f t="shared" si="41"/>
        <v>351</v>
      </c>
      <c r="X337" s="8">
        <f t="shared" si="42"/>
        <v>125518100</v>
      </c>
      <c r="Y337" s="7">
        <f t="shared" si="43"/>
        <v>317865.24216524215</v>
      </c>
      <c r="Z337" s="9">
        <f t="shared" si="44"/>
        <v>0.0927812077375991</v>
      </c>
      <c r="AA337" s="7">
        <v>316124.7159090909</v>
      </c>
      <c r="AB337" s="20">
        <f t="shared" si="45"/>
        <v>0.005505821495627042</v>
      </c>
      <c r="AC337" s="10">
        <v>315723.57954545453</v>
      </c>
      <c r="AD337" s="11">
        <f t="shared" si="46"/>
        <v>0.006783347074903171</v>
      </c>
      <c r="AE337" s="10">
        <v>314745.4285714286</v>
      </c>
      <c r="AF337" s="11">
        <v>0.0031077527590014464</v>
      </c>
      <c r="AG337" s="10">
        <v>313628.7749287749</v>
      </c>
      <c r="AH337" s="12">
        <v>0.006679248793913575</v>
      </c>
      <c r="AI337" s="10">
        <v>125921.42857142857</v>
      </c>
      <c r="AJ337" s="17">
        <f t="shared" si="47"/>
        <v>316711.4285714286</v>
      </c>
    </row>
    <row r="338" spans="1:36" ht="12.75">
      <c r="A338" s="18" t="s">
        <v>702</v>
      </c>
      <c r="B338" s="18" t="s">
        <v>705</v>
      </c>
      <c r="C338" t="s">
        <v>677</v>
      </c>
      <c r="D338" s="7">
        <v>82</v>
      </c>
      <c r="E338" s="7">
        <v>11552000</v>
      </c>
      <c r="F338" s="7">
        <v>2949</v>
      </c>
      <c r="G338" s="7">
        <v>765785300</v>
      </c>
      <c r="H338" s="7"/>
      <c r="I338" s="7"/>
      <c r="J338" s="7"/>
      <c r="K338" s="7"/>
      <c r="L338" s="7">
        <v>276</v>
      </c>
      <c r="M338" s="7">
        <v>284883800</v>
      </c>
      <c r="N338" s="7">
        <v>261</v>
      </c>
      <c r="O338" s="7">
        <v>236440200</v>
      </c>
      <c r="P338" s="7">
        <v>3</v>
      </c>
      <c r="Q338" s="7">
        <v>25345900</v>
      </c>
      <c r="R338" s="7">
        <v>12</v>
      </c>
      <c r="S338" s="7">
        <v>23097700</v>
      </c>
      <c r="T338" s="8">
        <v>3307</v>
      </c>
      <c r="U338" s="8">
        <v>1062221100</v>
      </c>
      <c r="V338" s="9">
        <f t="shared" si="40"/>
        <v>0.7209283453322477</v>
      </c>
      <c r="W338" s="8">
        <f t="shared" si="41"/>
        <v>2949</v>
      </c>
      <c r="X338" s="8">
        <f t="shared" si="42"/>
        <v>788883000</v>
      </c>
      <c r="Y338" s="7">
        <f t="shared" si="43"/>
        <v>259676.26314004746</v>
      </c>
      <c r="Z338" s="9">
        <f t="shared" si="44"/>
        <v>0.021744719625697514</v>
      </c>
      <c r="AA338" s="7">
        <v>259205.67255434784</v>
      </c>
      <c r="AB338" s="20">
        <f t="shared" si="45"/>
        <v>0.0018155103669691335</v>
      </c>
      <c r="AC338" s="10">
        <v>258495.58423913043</v>
      </c>
      <c r="AD338" s="11">
        <f t="shared" si="46"/>
        <v>0.0045675012375639</v>
      </c>
      <c r="AE338" s="10">
        <v>257713.59454855195</v>
      </c>
      <c r="AF338" s="11">
        <v>0.0030343362054622287</v>
      </c>
      <c r="AG338" s="10">
        <v>257729.30153321975</v>
      </c>
      <c r="AH338" s="12">
        <v>0.0029732075528552553</v>
      </c>
      <c r="AI338" s="10">
        <v>114601.99039121483</v>
      </c>
      <c r="AJ338" s="17">
        <f t="shared" si="47"/>
        <v>259676.26314004746</v>
      </c>
    </row>
    <row r="339" spans="1:36" ht="12.75">
      <c r="A339" s="18" t="s">
        <v>704</v>
      </c>
      <c r="B339" s="18" t="s">
        <v>707</v>
      </c>
      <c r="C339" t="s">
        <v>677</v>
      </c>
      <c r="D339" s="7">
        <v>528</v>
      </c>
      <c r="E339" s="7">
        <v>95225000</v>
      </c>
      <c r="F339" s="7">
        <v>11314</v>
      </c>
      <c r="G339" s="7">
        <v>4529646900</v>
      </c>
      <c r="H339" s="7">
        <v>77</v>
      </c>
      <c r="I339" s="7">
        <v>30709200</v>
      </c>
      <c r="J339" s="7">
        <v>172</v>
      </c>
      <c r="K339" s="7">
        <v>1670000</v>
      </c>
      <c r="L339" s="7">
        <v>402</v>
      </c>
      <c r="M339" s="7">
        <v>1560239200</v>
      </c>
      <c r="N339" s="7">
        <v>371</v>
      </c>
      <c r="O339" s="7">
        <v>1341345700</v>
      </c>
      <c r="P339" s="7">
        <v>29</v>
      </c>
      <c r="Q339" s="7">
        <v>154573100</v>
      </c>
      <c r="R339" s="7">
        <v>2</v>
      </c>
      <c r="S339" s="7">
        <v>64320400</v>
      </c>
      <c r="T339" s="8">
        <v>12493</v>
      </c>
      <c r="U339" s="8">
        <v>6217490300</v>
      </c>
      <c r="V339" s="9">
        <f t="shared" si="40"/>
        <v>0.7334721696308879</v>
      </c>
      <c r="W339" s="8">
        <f t="shared" si="41"/>
        <v>11391</v>
      </c>
      <c r="X339" s="8">
        <f t="shared" si="42"/>
        <v>4624676500</v>
      </c>
      <c r="Y339" s="7">
        <f t="shared" si="43"/>
        <v>400347.30050039507</v>
      </c>
      <c r="Z339" s="9">
        <f t="shared" si="44"/>
        <v>0.010345074442657353</v>
      </c>
      <c r="AA339" s="7">
        <v>199150.2070302176</v>
      </c>
      <c r="AB339" s="20">
        <f t="shared" si="45"/>
        <v>1.0102781035002855</v>
      </c>
      <c r="AC339" s="10">
        <v>196935.08382861706</v>
      </c>
      <c r="AD339" s="11">
        <f t="shared" si="46"/>
        <v>1.032889684850657</v>
      </c>
      <c r="AE339" s="10">
        <v>194301.12349451735</v>
      </c>
      <c r="AF339" s="11">
        <v>0.013556073617731994</v>
      </c>
      <c r="AG339" s="10">
        <v>192186.23544395925</v>
      </c>
      <c r="AH339" s="12">
        <v>0.024709617594037125</v>
      </c>
      <c r="AI339" s="10">
        <v>189273.7922705314</v>
      </c>
      <c r="AJ339" s="17">
        <f t="shared" si="47"/>
        <v>400357.6895881209</v>
      </c>
    </row>
    <row r="340" spans="1:36" ht="12.75">
      <c r="A340" s="18" t="s">
        <v>706</v>
      </c>
      <c r="B340" s="18" t="s">
        <v>709</v>
      </c>
      <c r="C340" t="s">
        <v>677</v>
      </c>
      <c r="D340" s="7">
        <v>150</v>
      </c>
      <c r="E340" s="7">
        <v>6137100</v>
      </c>
      <c r="F340" s="7">
        <v>2263</v>
      </c>
      <c r="G340" s="7">
        <v>486093700</v>
      </c>
      <c r="H340" s="7"/>
      <c r="I340" s="7"/>
      <c r="J340" s="7"/>
      <c r="K340" s="7"/>
      <c r="L340" s="7">
        <v>107</v>
      </c>
      <c r="M340" s="7">
        <v>51011600</v>
      </c>
      <c r="N340" s="7">
        <v>97</v>
      </c>
      <c r="O340" s="7">
        <v>45560300</v>
      </c>
      <c r="P340" s="7"/>
      <c r="Q340" s="7"/>
      <c r="R340" s="7">
        <v>10</v>
      </c>
      <c r="S340" s="7">
        <v>5451300</v>
      </c>
      <c r="T340" s="8">
        <v>2520</v>
      </c>
      <c r="U340" s="8">
        <v>543242400</v>
      </c>
      <c r="V340" s="9">
        <f t="shared" si="40"/>
        <v>0.8948007372031344</v>
      </c>
      <c r="W340" s="8">
        <f t="shared" si="41"/>
        <v>2263</v>
      </c>
      <c r="X340" s="8">
        <f t="shared" si="42"/>
        <v>491545000</v>
      </c>
      <c r="Y340" s="7">
        <f t="shared" si="43"/>
        <v>214800.57445868317</v>
      </c>
      <c r="Z340" s="9">
        <f t="shared" si="44"/>
        <v>0.010034746919607158</v>
      </c>
      <c r="AA340" s="7">
        <v>214099.7789566755</v>
      </c>
      <c r="AB340" s="20">
        <f t="shared" si="45"/>
        <v>0.0032732191757633136</v>
      </c>
      <c r="AC340" s="10">
        <v>211926.27607634265</v>
      </c>
      <c r="AD340" s="11">
        <f t="shared" si="46"/>
        <v>0.013562727735116284</v>
      </c>
      <c r="AE340" s="10">
        <v>211071.2438698172</v>
      </c>
      <c r="AF340" s="11">
        <v>0.0040509175520508315</v>
      </c>
      <c r="AG340" s="10">
        <v>210165.87762393925</v>
      </c>
      <c r="AH340" s="12">
        <v>0.008376233441440836</v>
      </c>
      <c r="AI340" s="10">
        <v>210917.83638801967</v>
      </c>
      <c r="AJ340" s="17">
        <f t="shared" si="47"/>
        <v>214800.57445868317</v>
      </c>
    </row>
    <row r="341" spans="1:36" ht="12.75">
      <c r="A341" s="18" t="s">
        <v>711</v>
      </c>
      <c r="B341" s="18" t="s">
        <v>712</v>
      </c>
      <c r="C341" t="s">
        <v>677</v>
      </c>
      <c r="D341" s="7">
        <v>149</v>
      </c>
      <c r="E341" s="7">
        <v>55722300</v>
      </c>
      <c r="F341" s="7">
        <v>5433</v>
      </c>
      <c r="G341" s="7">
        <v>3999727100</v>
      </c>
      <c r="H341" s="7">
        <v>37</v>
      </c>
      <c r="I341" s="7">
        <v>22044800</v>
      </c>
      <c r="J341" s="7">
        <v>72</v>
      </c>
      <c r="K341" s="7">
        <v>1196100</v>
      </c>
      <c r="L341" s="7">
        <v>214</v>
      </c>
      <c r="M341" s="7">
        <v>467283000</v>
      </c>
      <c r="N341" s="7">
        <v>204</v>
      </c>
      <c r="O341" s="7">
        <v>383292500</v>
      </c>
      <c r="P341" s="7">
        <v>7</v>
      </c>
      <c r="Q341" s="7">
        <v>75171300</v>
      </c>
      <c r="R341" s="7">
        <v>3</v>
      </c>
      <c r="S341" s="7">
        <v>8819200</v>
      </c>
      <c r="T341" s="8">
        <v>5905</v>
      </c>
      <c r="U341" s="8">
        <v>4545973300</v>
      </c>
      <c r="V341" s="9">
        <f t="shared" si="40"/>
        <v>0.8846888520000766</v>
      </c>
      <c r="W341" s="8">
        <f t="shared" si="41"/>
        <v>5470</v>
      </c>
      <c r="X341" s="8">
        <f t="shared" si="42"/>
        <v>4030591100</v>
      </c>
      <c r="Y341" s="7">
        <f t="shared" si="43"/>
        <v>735241.663619744</v>
      </c>
      <c r="Z341" s="9">
        <f t="shared" si="44"/>
        <v>0.001940002595263813</v>
      </c>
      <c r="AA341" s="7">
        <v>735851.335528723</v>
      </c>
      <c r="AB341" s="20">
        <f t="shared" si="45"/>
        <v>-0.0008285259257440828</v>
      </c>
      <c r="AC341" s="10">
        <v>736476.4673514307</v>
      </c>
      <c r="AD341" s="11">
        <f t="shared" si="46"/>
        <v>-0.001676637050097959</v>
      </c>
      <c r="AE341" s="10">
        <v>313674.6458104647</v>
      </c>
      <c r="AF341" s="11">
        <v>1.3478992554484002</v>
      </c>
      <c r="AG341" s="10">
        <v>311795.2245047689</v>
      </c>
      <c r="AH341" s="12">
        <v>1.362051787422954</v>
      </c>
      <c r="AI341" s="10">
        <v>310373.4366171004</v>
      </c>
      <c r="AJ341" s="17">
        <f t="shared" si="47"/>
        <v>736191.2571323394</v>
      </c>
    </row>
    <row r="342" spans="1:36" ht="12.75">
      <c r="A342" s="18" t="s">
        <v>708</v>
      </c>
      <c r="B342" s="18" t="s">
        <v>714</v>
      </c>
      <c r="C342" t="s">
        <v>677</v>
      </c>
      <c r="D342" s="7">
        <v>2116</v>
      </c>
      <c r="E342" s="7">
        <v>253365700</v>
      </c>
      <c r="F342" s="7">
        <v>16290</v>
      </c>
      <c r="G342" s="7">
        <v>5735865900</v>
      </c>
      <c r="H342" s="7">
        <v>271</v>
      </c>
      <c r="I342" s="7">
        <v>104001400</v>
      </c>
      <c r="J342" s="7">
        <v>396</v>
      </c>
      <c r="K342" s="7">
        <v>2426100</v>
      </c>
      <c r="L342" s="7">
        <v>509</v>
      </c>
      <c r="M342" s="7">
        <v>771356900</v>
      </c>
      <c r="N342" s="7">
        <v>443</v>
      </c>
      <c r="O342" s="7">
        <v>662057600</v>
      </c>
      <c r="P342" s="7">
        <v>66</v>
      </c>
      <c r="Q342" s="7">
        <v>109299300</v>
      </c>
      <c r="R342" s="7"/>
      <c r="S342" s="7"/>
      <c r="T342" s="8">
        <v>19582</v>
      </c>
      <c r="U342" s="8">
        <v>6867016000</v>
      </c>
      <c r="V342" s="9">
        <f t="shared" si="40"/>
        <v>0.8504228474201895</v>
      </c>
      <c r="W342" s="8">
        <f t="shared" si="41"/>
        <v>16561</v>
      </c>
      <c r="X342" s="8">
        <f t="shared" si="42"/>
        <v>5839867300</v>
      </c>
      <c r="Y342" s="7">
        <f t="shared" si="43"/>
        <v>352627.6976028018</v>
      </c>
      <c r="Z342" s="9">
        <f t="shared" si="44"/>
        <v>0</v>
      </c>
      <c r="AA342" s="7">
        <v>352225.90259268234</v>
      </c>
      <c r="AB342" s="20">
        <f t="shared" si="45"/>
        <v>0.0011407310114386552</v>
      </c>
      <c r="AC342" s="10">
        <v>351149.04845868546</v>
      </c>
      <c r="AD342" s="11">
        <f t="shared" si="46"/>
        <v>0.00421088751516379</v>
      </c>
      <c r="AE342" s="10">
        <v>153471.67130402522</v>
      </c>
      <c r="AF342" s="11">
        <v>1.2880382123620986</v>
      </c>
      <c r="AG342" s="10">
        <v>151383.73536959378</v>
      </c>
      <c r="AH342" s="12">
        <v>1.319595613104521</v>
      </c>
      <c r="AI342" s="10">
        <v>150497.91194171683</v>
      </c>
      <c r="AJ342" s="17">
        <f t="shared" si="47"/>
        <v>352109.63167587476</v>
      </c>
    </row>
    <row r="343" spans="1:36" ht="12.75">
      <c r="A343" s="18" t="s">
        <v>710</v>
      </c>
      <c r="B343" s="18" t="s">
        <v>716</v>
      </c>
      <c r="C343" t="s">
        <v>677</v>
      </c>
      <c r="D343" s="7">
        <v>12</v>
      </c>
      <c r="E343" s="7">
        <v>1504900</v>
      </c>
      <c r="F343" s="7">
        <v>394</v>
      </c>
      <c r="G343" s="7">
        <v>197772300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8">
        <v>406</v>
      </c>
      <c r="U343" s="8">
        <v>199277200</v>
      </c>
      <c r="V343" s="9">
        <f t="shared" si="40"/>
        <v>0.9924482078230726</v>
      </c>
      <c r="W343" s="8">
        <f t="shared" si="41"/>
        <v>394</v>
      </c>
      <c r="X343" s="8">
        <f t="shared" si="42"/>
        <v>197772300</v>
      </c>
      <c r="Y343" s="7">
        <f t="shared" si="43"/>
        <v>501960.152284264</v>
      </c>
      <c r="Z343" s="9">
        <f t="shared" si="44"/>
        <v>0</v>
      </c>
      <c r="AA343" s="7">
        <v>499406.83544303797</v>
      </c>
      <c r="AB343" s="20">
        <f t="shared" si="45"/>
        <v>0.005112699026157488</v>
      </c>
      <c r="AC343" s="10">
        <v>498860.9137055838</v>
      </c>
      <c r="AD343" s="11">
        <f t="shared" si="46"/>
        <v>0.0062126306021026605</v>
      </c>
      <c r="AE343" s="10">
        <v>495688.60759493674</v>
      </c>
      <c r="AF343" s="11">
        <v>0.0063997962875099275</v>
      </c>
      <c r="AG343" s="10">
        <v>494366.9191919192</v>
      </c>
      <c r="AH343" s="12">
        <v>0.009090402976417495</v>
      </c>
      <c r="AI343" s="10">
        <v>494417.42424242425</v>
      </c>
      <c r="AJ343" s="17">
        <f t="shared" si="47"/>
        <v>501960.152284264</v>
      </c>
    </row>
    <row r="344" spans="1:36" ht="12.75">
      <c r="A344" s="18" t="s">
        <v>713</v>
      </c>
      <c r="B344" s="18" t="s">
        <v>718</v>
      </c>
      <c r="C344" t="s">
        <v>677</v>
      </c>
      <c r="D344" s="7">
        <v>96</v>
      </c>
      <c r="E344" s="7">
        <v>5218600</v>
      </c>
      <c r="F344" s="7">
        <v>3037</v>
      </c>
      <c r="G344" s="7">
        <v>670243400</v>
      </c>
      <c r="H344" s="7"/>
      <c r="I344" s="7"/>
      <c r="J344" s="7"/>
      <c r="K344" s="7"/>
      <c r="L344" s="7">
        <v>171</v>
      </c>
      <c r="M344" s="7">
        <v>98824800</v>
      </c>
      <c r="N344" s="7">
        <v>125</v>
      </c>
      <c r="O344" s="7">
        <v>61235700</v>
      </c>
      <c r="P344" s="7">
        <v>3</v>
      </c>
      <c r="Q344" s="7">
        <v>2850300</v>
      </c>
      <c r="R344" s="7">
        <v>43</v>
      </c>
      <c r="S344" s="7">
        <v>34738800</v>
      </c>
      <c r="T344" s="8">
        <v>3304</v>
      </c>
      <c r="U344" s="8">
        <v>774286800</v>
      </c>
      <c r="V344" s="9">
        <f t="shared" si="40"/>
        <v>0.8656267935860459</v>
      </c>
      <c r="W344" s="8">
        <f t="shared" si="41"/>
        <v>3037</v>
      </c>
      <c r="X344" s="8">
        <f t="shared" si="42"/>
        <v>704982200</v>
      </c>
      <c r="Y344" s="7">
        <f t="shared" si="43"/>
        <v>220692.59137306552</v>
      </c>
      <c r="Z344" s="9">
        <f t="shared" si="44"/>
        <v>0.044865545944990926</v>
      </c>
      <c r="AA344" s="7">
        <v>220376.72811059907</v>
      </c>
      <c r="AB344" s="20">
        <f t="shared" si="45"/>
        <v>0.0014332877394745863</v>
      </c>
      <c r="AC344" s="10">
        <v>220189.25049309665</v>
      </c>
      <c r="AD344" s="11">
        <f t="shared" si="46"/>
        <v>0.002285946651989912</v>
      </c>
      <c r="AE344" s="10">
        <v>78368.94387246761</v>
      </c>
      <c r="AF344" s="11">
        <v>1.8096493280733492</v>
      </c>
      <c r="AG344" s="10">
        <v>78139.05189620759</v>
      </c>
      <c r="AH344" s="12">
        <v>1.817915563981694</v>
      </c>
      <c r="AI344" s="10">
        <v>78694.69374167777</v>
      </c>
      <c r="AJ344" s="17">
        <f t="shared" si="47"/>
        <v>220692.59137306552</v>
      </c>
    </row>
    <row r="345" spans="1:36" ht="12.75">
      <c r="A345" s="18" t="s">
        <v>715</v>
      </c>
      <c r="B345" s="18" t="s">
        <v>720</v>
      </c>
      <c r="C345" t="s">
        <v>677</v>
      </c>
      <c r="D345" s="7">
        <v>93</v>
      </c>
      <c r="E345" s="7">
        <v>6773000</v>
      </c>
      <c r="F345" s="7">
        <v>1969</v>
      </c>
      <c r="G345" s="7">
        <v>541622700</v>
      </c>
      <c r="H345" s="7"/>
      <c r="I345" s="7"/>
      <c r="J345" s="7"/>
      <c r="K345" s="7"/>
      <c r="L345" s="7">
        <v>242</v>
      </c>
      <c r="M345" s="7">
        <v>206771100</v>
      </c>
      <c r="N345" s="7">
        <v>217</v>
      </c>
      <c r="O345" s="7">
        <v>158156700</v>
      </c>
      <c r="P345" s="7">
        <v>6</v>
      </c>
      <c r="Q345" s="7">
        <v>13617200</v>
      </c>
      <c r="R345" s="7">
        <v>19</v>
      </c>
      <c r="S345" s="7">
        <v>34997200</v>
      </c>
      <c r="T345" s="8">
        <v>2304</v>
      </c>
      <c r="U345" s="8">
        <v>755166800</v>
      </c>
      <c r="V345" s="9">
        <f t="shared" si="40"/>
        <v>0.7172226056548037</v>
      </c>
      <c r="W345" s="8">
        <f t="shared" si="41"/>
        <v>1969</v>
      </c>
      <c r="X345" s="8">
        <f t="shared" si="42"/>
        <v>576619900</v>
      </c>
      <c r="Y345" s="7">
        <f t="shared" si="43"/>
        <v>275075.0126968004</v>
      </c>
      <c r="Z345" s="9">
        <f t="shared" si="44"/>
        <v>0.046343668710012144</v>
      </c>
      <c r="AA345" s="7">
        <v>123271.43962848297</v>
      </c>
      <c r="AB345" s="20">
        <f t="shared" si="45"/>
        <v>1.2314577774529523</v>
      </c>
      <c r="AC345" s="10">
        <v>122508.09203722855</v>
      </c>
      <c r="AD345" s="11">
        <f t="shared" si="46"/>
        <v>1.2453619848492037</v>
      </c>
      <c r="AE345" s="10">
        <v>121688.82565959648</v>
      </c>
      <c r="AF345" s="11">
        <v>0.006732470078426315</v>
      </c>
      <c r="AG345" s="10">
        <v>121157.17988595126</v>
      </c>
      <c r="AH345" s="12">
        <v>0.011150079199176937</v>
      </c>
      <c r="AI345" s="10">
        <v>120826.6250650026</v>
      </c>
      <c r="AJ345" s="17">
        <f t="shared" si="47"/>
        <v>275075.0126968004</v>
      </c>
    </row>
    <row r="346" spans="1:36" ht="12.75">
      <c r="A346" s="18" t="s">
        <v>717</v>
      </c>
      <c r="B346" s="18" t="s">
        <v>722</v>
      </c>
      <c r="C346" t="s">
        <v>677</v>
      </c>
      <c r="D346" s="7">
        <v>100</v>
      </c>
      <c r="E346" s="7">
        <v>14215700</v>
      </c>
      <c r="F346" s="7">
        <v>2270</v>
      </c>
      <c r="G346" s="7">
        <v>1134855600</v>
      </c>
      <c r="H346" s="7">
        <v>2</v>
      </c>
      <c r="I346" s="7">
        <v>3376500</v>
      </c>
      <c r="J346" s="7">
        <v>3</v>
      </c>
      <c r="K346" s="7">
        <v>15800</v>
      </c>
      <c r="L346" s="7">
        <v>150</v>
      </c>
      <c r="M346" s="7">
        <v>84643500</v>
      </c>
      <c r="N346" s="7">
        <v>150</v>
      </c>
      <c r="O346" s="7">
        <v>84643500</v>
      </c>
      <c r="P346" s="7"/>
      <c r="Q346" s="7"/>
      <c r="R346" s="7"/>
      <c r="S346" s="7"/>
      <c r="T346" s="8">
        <v>2525</v>
      </c>
      <c r="U346" s="8">
        <v>1237107100</v>
      </c>
      <c r="V346" s="9">
        <f t="shared" si="40"/>
        <v>0.9200756345186282</v>
      </c>
      <c r="W346" s="8">
        <f t="shared" si="41"/>
        <v>2272</v>
      </c>
      <c r="X346" s="8">
        <f t="shared" si="42"/>
        <v>1138232100</v>
      </c>
      <c r="Y346" s="7">
        <f t="shared" si="43"/>
        <v>500982.4383802817</v>
      </c>
      <c r="Z346" s="9">
        <f t="shared" si="44"/>
        <v>0</v>
      </c>
      <c r="AA346" s="7">
        <v>507833.7296345222</v>
      </c>
      <c r="AB346" s="20">
        <f t="shared" si="45"/>
        <v>-0.013491209532638352</v>
      </c>
      <c r="AC346" s="10">
        <v>503909.4422485727</v>
      </c>
      <c r="AD346" s="11">
        <f t="shared" si="46"/>
        <v>-0.005808591034194554</v>
      </c>
      <c r="AE346" s="10">
        <v>499359.69365426694</v>
      </c>
      <c r="AF346" s="11">
        <v>0.009111165062224265</v>
      </c>
      <c r="AG346" s="10">
        <v>495004.9036777583</v>
      </c>
      <c r="AH346" s="12">
        <v>0.01798878860523603</v>
      </c>
      <c r="AI346" s="10">
        <v>493774.19072615926</v>
      </c>
      <c r="AJ346" s="17">
        <f t="shared" si="47"/>
        <v>499936.38766519824</v>
      </c>
    </row>
    <row r="347" spans="1:36" ht="12.75">
      <c r="A347" s="18" t="s">
        <v>719</v>
      </c>
      <c r="B347" s="18" t="s">
        <v>724</v>
      </c>
      <c r="C347" t="s">
        <v>677</v>
      </c>
      <c r="D347" s="7">
        <v>4</v>
      </c>
      <c r="E347" s="7">
        <v>3523600</v>
      </c>
      <c r="F347" s="7">
        <v>135</v>
      </c>
      <c r="G347" s="7">
        <v>191079900</v>
      </c>
      <c r="H347" s="7"/>
      <c r="I347" s="7"/>
      <c r="J347" s="7"/>
      <c r="K347" s="7"/>
      <c r="L347" s="7">
        <v>7</v>
      </c>
      <c r="M347" s="7">
        <v>9861800</v>
      </c>
      <c r="N347" s="7">
        <v>6</v>
      </c>
      <c r="O347" s="7">
        <v>9058600</v>
      </c>
      <c r="P347" s="7"/>
      <c r="Q347" s="7"/>
      <c r="R347" s="7">
        <v>1</v>
      </c>
      <c r="S347" s="7">
        <v>803200</v>
      </c>
      <c r="T347" s="8">
        <v>146</v>
      </c>
      <c r="U347" s="8">
        <v>204465300</v>
      </c>
      <c r="V347" s="9">
        <f t="shared" si="40"/>
        <v>0.9345346129636667</v>
      </c>
      <c r="W347" s="8">
        <f t="shared" si="41"/>
        <v>135</v>
      </c>
      <c r="X347" s="8">
        <f t="shared" si="42"/>
        <v>191883100</v>
      </c>
      <c r="Y347" s="7">
        <f t="shared" si="43"/>
        <v>1415406.6666666667</v>
      </c>
      <c r="Z347" s="9">
        <f t="shared" si="44"/>
        <v>0.003928294923392869</v>
      </c>
      <c r="AA347" s="7">
        <v>1415636.2962962964</v>
      </c>
      <c r="AB347" s="20">
        <f t="shared" si="45"/>
        <v>-0.0001622094815104981</v>
      </c>
      <c r="AC347" s="10">
        <v>503902.962962963</v>
      </c>
      <c r="AD347" s="11">
        <f t="shared" si="46"/>
        <v>1.8088873666152656</v>
      </c>
      <c r="AE347" s="10">
        <v>502477.037037037</v>
      </c>
      <c r="AF347" s="11">
        <v>0.002837793214062542</v>
      </c>
      <c r="AG347" s="10">
        <v>494592.5925925926</v>
      </c>
      <c r="AH347" s="12">
        <v>0.018824322300434376</v>
      </c>
      <c r="AI347" s="10">
        <v>492505.9259259259</v>
      </c>
      <c r="AJ347" s="17">
        <f t="shared" si="47"/>
        <v>1415406.6666666667</v>
      </c>
    </row>
    <row r="348" spans="1:36" ht="12.75">
      <c r="A348" s="18" t="s">
        <v>721</v>
      </c>
      <c r="B348" s="18" t="s">
        <v>726</v>
      </c>
      <c r="C348" t="s">
        <v>677</v>
      </c>
      <c r="D348" s="7">
        <v>447</v>
      </c>
      <c r="E348" s="7">
        <v>154815400</v>
      </c>
      <c r="F348" s="7">
        <v>8391</v>
      </c>
      <c r="G348" s="7">
        <v>4060990000</v>
      </c>
      <c r="H348" s="7">
        <v>1</v>
      </c>
      <c r="I348" s="7">
        <v>3494000</v>
      </c>
      <c r="J348" s="7">
        <v>1</v>
      </c>
      <c r="K348" s="7">
        <v>4500</v>
      </c>
      <c r="L348" s="7">
        <v>654</v>
      </c>
      <c r="M348" s="7">
        <v>886768300</v>
      </c>
      <c r="N348" s="7">
        <v>503</v>
      </c>
      <c r="O348" s="7">
        <v>536462900</v>
      </c>
      <c r="P348" s="7">
        <v>6</v>
      </c>
      <c r="Q348" s="7">
        <v>12197100</v>
      </c>
      <c r="R348" s="7">
        <v>145</v>
      </c>
      <c r="S348" s="7">
        <v>338108300</v>
      </c>
      <c r="T348" s="8">
        <v>9494</v>
      </c>
      <c r="U348" s="8">
        <v>5106072200</v>
      </c>
      <c r="V348" s="9">
        <f t="shared" si="40"/>
        <v>0.7960098958256016</v>
      </c>
      <c r="W348" s="8">
        <f t="shared" si="41"/>
        <v>8392</v>
      </c>
      <c r="X348" s="8">
        <f t="shared" si="42"/>
        <v>4402592300</v>
      </c>
      <c r="Y348" s="7">
        <f t="shared" si="43"/>
        <v>484328.4080076263</v>
      </c>
      <c r="Z348" s="9">
        <f t="shared" si="44"/>
        <v>0.06621690543271205</v>
      </c>
      <c r="AA348" s="7">
        <v>483605.30184359563</v>
      </c>
      <c r="AB348" s="20">
        <f t="shared" si="45"/>
        <v>0.0014952403567000897</v>
      </c>
      <c r="AC348" s="10">
        <v>484014.6441992969</v>
      </c>
      <c r="AD348" s="11">
        <f t="shared" si="46"/>
        <v>0.0006482527173293961</v>
      </c>
      <c r="AE348" s="10">
        <v>248915.38946307034</v>
      </c>
      <c r="AF348" s="11">
        <v>0.9444946543616839</v>
      </c>
      <c r="AG348" s="10">
        <v>241377.7792241604</v>
      </c>
      <c r="AH348" s="12">
        <v>1.0052162454846634</v>
      </c>
      <c r="AI348" s="10">
        <v>238741.32372214942</v>
      </c>
      <c r="AJ348" s="17">
        <f t="shared" si="47"/>
        <v>483969.7294720534</v>
      </c>
    </row>
    <row r="349" spans="1:36" ht="12.75">
      <c r="A349" s="18" t="s">
        <v>723</v>
      </c>
      <c r="B349" s="18" t="s">
        <v>728</v>
      </c>
      <c r="C349" t="s">
        <v>677</v>
      </c>
      <c r="D349" s="7">
        <v>1288</v>
      </c>
      <c r="E349" s="7">
        <v>160219400</v>
      </c>
      <c r="F349" s="7">
        <v>13366</v>
      </c>
      <c r="G349" s="7">
        <v>5732755500</v>
      </c>
      <c r="H349" s="7">
        <v>99</v>
      </c>
      <c r="I349" s="7">
        <v>36725800</v>
      </c>
      <c r="J349" s="7">
        <v>188</v>
      </c>
      <c r="K349" s="7">
        <v>2314400</v>
      </c>
      <c r="L349" s="7">
        <v>350</v>
      </c>
      <c r="M349" s="7">
        <v>450270800</v>
      </c>
      <c r="N349" s="7">
        <v>341</v>
      </c>
      <c r="O349" s="7">
        <v>425667300</v>
      </c>
      <c r="P349" s="7">
        <v>9</v>
      </c>
      <c r="Q349" s="7">
        <v>24603500</v>
      </c>
      <c r="R349" s="7"/>
      <c r="S349" s="7"/>
      <c r="T349" s="8">
        <v>15291</v>
      </c>
      <c r="U349" s="8">
        <v>6382285900</v>
      </c>
      <c r="V349" s="9">
        <f t="shared" si="40"/>
        <v>0.9039835241476726</v>
      </c>
      <c r="W349" s="8">
        <f t="shared" si="41"/>
        <v>13465</v>
      </c>
      <c r="X349" s="8">
        <f t="shared" si="42"/>
        <v>5769481300</v>
      </c>
      <c r="Y349" s="7">
        <f t="shared" si="43"/>
        <v>428479.8588934274</v>
      </c>
      <c r="Z349" s="9">
        <f t="shared" si="44"/>
        <v>0</v>
      </c>
      <c r="AA349" s="7">
        <v>431132.75548826647</v>
      </c>
      <c r="AB349" s="20">
        <f t="shared" si="45"/>
        <v>-0.006153317188425165</v>
      </c>
      <c r="AC349" s="10">
        <v>429602.6219559636</v>
      </c>
      <c r="AD349" s="11">
        <f t="shared" si="46"/>
        <v>-0.0026134921091130617</v>
      </c>
      <c r="AE349" s="10">
        <v>178471.20812345087</v>
      </c>
      <c r="AF349" s="11">
        <v>1.407125644932049</v>
      </c>
      <c r="AG349" s="10">
        <v>176301.82733696094</v>
      </c>
      <c r="AH349" s="12">
        <v>1.4367451457827245</v>
      </c>
      <c r="AI349" s="10">
        <v>174607.81505728315</v>
      </c>
      <c r="AJ349" s="17">
        <f t="shared" si="47"/>
        <v>428905.8431841987</v>
      </c>
    </row>
    <row r="350" spans="1:36" ht="12.75">
      <c r="A350" s="18" t="s">
        <v>725</v>
      </c>
      <c r="B350" s="18" t="s">
        <v>730</v>
      </c>
      <c r="C350" t="s">
        <v>677</v>
      </c>
      <c r="D350" s="7">
        <v>106</v>
      </c>
      <c r="E350" s="7">
        <v>20943300</v>
      </c>
      <c r="F350" s="7">
        <v>2867</v>
      </c>
      <c r="G350" s="7">
        <v>1428554600</v>
      </c>
      <c r="H350" s="7"/>
      <c r="I350" s="7"/>
      <c r="J350" s="7"/>
      <c r="K350" s="7"/>
      <c r="L350" s="7">
        <v>206</v>
      </c>
      <c r="M350" s="7">
        <v>144930300</v>
      </c>
      <c r="N350" s="7">
        <v>185</v>
      </c>
      <c r="O350" s="7">
        <v>128090600</v>
      </c>
      <c r="P350" s="7">
        <v>13</v>
      </c>
      <c r="Q350" s="7">
        <v>8347300</v>
      </c>
      <c r="R350" s="7">
        <v>8</v>
      </c>
      <c r="S350" s="7">
        <v>8492400</v>
      </c>
      <c r="T350" s="8">
        <v>3179</v>
      </c>
      <c r="U350" s="8">
        <v>1594428200</v>
      </c>
      <c r="V350" s="9">
        <f t="shared" si="40"/>
        <v>0.8959667170964487</v>
      </c>
      <c r="W350" s="8">
        <f t="shared" si="41"/>
        <v>2867</v>
      </c>
      <c r="X350" s="8">
        <f t="shared" si="42"/>
        <v>1437047000</v>
      </c>
      <c r="Y350" s="7">
        <f t="shared" si="43"/>
        <v>498275.061039414</v>
      </c>
      <c r="Z350" s="9">
        <f t="shared" si="44"/>
        <v>0.005326298167581331</v>
      </c>
      <c r="AA350" s="7">
        <v>494500.80786793114</v>
      </c>
      <c r="AB350" s="20">
        <f t="shared" si="45"/>
        <v>0.0076324509716289264</v>
      </c>
      <c r="AC350" s="10">
        <v>489834.71830985916</v>
      </c>
      <c r="AD350" s="11">
        <f t="shared" si="46"/>
        <v>0.01723100142570065</v>
      </c>
      <c r="AE350" s="10">
        <v>484163.9448568399</v>
      </c>
      <c r="AF350" s="11">
        <v>0.011712506710296307</v>
      </c>
      <c r="AG350" s="10">
        <v>479555.2116684454</v>
      </c>
      <c r="AH350" s="12">
        <v>0.02143550188027322</v>
      </c>
      <c r="AI350" s="10">
        <v>478810.6360424028</v>
      </c>
      <c r="AJ350" s="17">
        <f t="shared" si="47"/>
        <v>498275.061039414</v>
      </c>
    </row>
    <row r="351" spans="1:36" ht="12.75">
      <c r="A351" s="18" t="s">
        <v>727</v>
      </c>
      <c r="B351" s="18" t="s">
        <v>732</v>
      </c>
      <c r="C351" t="s">
        <v>677</v>
      </c>
      <c r="D351" s="7">
        <v>755</v>
      </c>
      <c r="E351" s="7">
        <v>43870600</v>
      </c>
      <c r="F351" s="7">
        <v>12865</v>
      </c>
      <c r="G351" s="7">
        <v>2899810000</v>
      </c>
      <c r="H351" s="7">
        <v>84</v>
      </c>
      <c r="I351" s="7">
        <v>16268600</v>
      </c>
      <c r="J351" s="7">
        <v>150</v>
      </c>
      <c r="K351" s="7">
        <v>765050</v>
      </c>
      <c r="L351" s="7">
        <v>270</v>
      </c>
      <c r="M351" s="7">
        <v>223820500</v>
      </c>
      <c r="N351" s="7">
        <v>239</v>
      </c>
      <c r="O351" s="7">
        <v>179521700</v>
      </c>
      <c r="P351" s="7">
        <v>28</v>
      </c>
      <c r="Q351" s="7">
        <v>40955700</v>
      </c>
      <c r="R351" s="7">
        <v>3</v>
      </c>
      <c r="S351" s="7">
        <v>3343100</v>
      </c>
      <c r="T351" s="8">
        <v>14124</v>
      </c>
      <c r="U351" s="8">
        <v>3184534750</v>
      </c>
      <c r="V351" s="9">
        <f t="shared" si="40"/>
        <v>0.9157000406417295</v>
      </c>
      <c r="W351" s="8">
        <f t="shared" si="41"/>
        <v>12949</v>
      </c>
      <c r="X351" s="8">
        <f t="shared" si="42"/>
        <v>2919421700</v>
      </c>
      <c r="Y351" s="7">
        <f t="shared" si="43"/>
        <v>225197.2044173295</v>
      </c>
      <c r="Z351" s="9">
        <f t="shared" si="44"/>
        <v>0.0010497922812743683</v>
      </c>
      <c r="AA351" s="7">
        <v>223892.02296888336</v>
      </c>
      <c r="AB351" s="20">
        <f t="shared" si="45"/>
        <v>0.005829512955124556</v>
      </c>
      <c r="AC351" s="10">
        <v>222869.52076178583</v>
      </c>
      <c r="AD351" s="11">
        <f t="shared" si="46"/>
        <v>0.010444154263837786</v>
      </c>
      <c r="AE351" s="10">
        <v>220429.69687401326</v>
      </c>
      <c r="AF351" s="11">
        <v>0.011068489964703124</v>
      </c>
      <c r="AG351" s="10">
        <v>218252.97590553694</v>
      </c>
      <c r="AH351" s="12">
        <v>0.0211522653338161</v>
      </c>
      <c r="AI351" s="10">
        <v>215273.61739974126</v>
      </c>
      <c r="AJ351" s="17">
        <f t="shared" si="47"/>
        <v>225403.03148076177</v>
      </c>
    </row>
    <row r="352" spans="1:36" ht="12.75">
      <c r="A352" s="18" t="s">
        <v>729</v>
      </c>
      <c r="B352" s="18" t="s">
        <v>734</v>
      </c>
      <c r="C352" t="s">
        <v>677</v>
      </c>
      <c r="D352" s="7">
        <v>275</v>
      </c>
      <c r="E352" s="7">
        <v>14762100</v>
      </c>
      <c r="F352" s="7">
        <v>2312</v>
      </c>
      <c r="G352" s="7">
        <v>803358500</v>
      </c>
      <c r="H352" s="7"/>
      <c r="I352" s="7"/>
      <c r="J352" s="7"/>
      <c r="K352" s="7"/>
      <c r="L352" s="7">
        <v>162</v>
      </c>
      <c r="M352" s="7">
        <v>221536500</v>
      </c>
      <c r="N352" s="7">
        <v>137</v>
      </c>
      <c r="O352" s="7">
        <v>133313800</v>
      </c>
      <c r="P352" s="7">
        <v>9</v>
      </c>
      <c r="Q352" s="7">
        <v>9729100</v>
      </c>
      <c r="R352" s="7">
        <v>16</v>
      </c>
      <c r="S352" s="7">
        <v>78493600</v>
      </c>
      <c r="T352" s="8">
        <v>2749</v>
      </c>
      <c r="U352" s="8">
        <v>1039657100</v>
      </c>
      <c r="V352" s="9">
        <f t="shared" si="40"/>
        <v>0.7727148691621497</v>
      </c>
      <c r="W352" s="8">
        <f t="shared" si="41"/>
        <v>2312</v>
      </c>
      <c r="X352" s="8">
        <f t="shared" si="42"/>
        <v>881852100</v>
      </c>
      <c r="Y352" s="7">
        <f t="shared" si="43"/>
        <v>347473.3996539792</v>
      </c>
      <c r="Z352" s="9">
        <f t="shared" si="44"/>
        <v>0.07549950844369745</v>
      </c>
      <c r="AA352" s="7">
        <v>347174.38444924407</v>
      </c>
      <c r="AB352" s="20">
        <f t="shared" si="45"/>
        <v>0.0008612824509202051</v>
      </c>
      <c r="AC352" s="10">
        <v>145188.54739130434</v>
      </c>
      <c r="AD352" s="11">
        <f t="shared" si="46"/>
        <v>1.393256258136447</v>
      </c>
      <c r="AE352" s="10">
        <v>143873.2080975185</v>
      </c>
      <c r="AF352" s="11">
        <v>0.009142350484700955</v>
      </c>
      <c r="AG352" s="10">
        <v>143436.5356832028</v>
      </c>
      <c r="AH352" s="12">
        <v>0.01221454282729668</v>
      </c>
      <c r="AI352" s="10">
        <v>142916.21366405571</v>
      </c>
      <c r="AJ352" s="17">
        <f t="shared" si="47"/>
        <v>347473.3996539792</v>
      </c>
    </row>
    <row r="353" spans="1:36" ht="12.75">
      <c r="A353" s="18" t="s">
        <v>731</v>
      </c>
      <c r="B353" s="18" t="s">
        <v>735</v>
      </c>
      <c r="C353" t="s">
        <v>677</v>
      </c>
      <c r="D353" s="7">
        <v>389</v>
      </c>
      <c r="E353" s="7">
        <v>50114700</v>
      </c>
      <c r="F353" s="7">
        <v>6182</v>
      </c>
      <c r="G353" s="7">
        <v>1744702500</v>
      </c>
      <c r="H353" s="7">
        <v>4</v>
      </c>
      <c r="I353" s="7">
        <v>1950700</v>
      </c>
      <c r="J353" s="7">
        <v>13</v>
      </c>
      <c r="K353" s="7">
        <v>56900</v>
      </c>
      <c r="L353" s="7">
        <v>201</v>
      </c>
      <c r="M353" s="7">
        <v>289602200</v>
      </c>
      <c r="N353" s="7">
        <v>190</v>
      </c>
      <c r="O353" s="7">
        <v>234349900</v>
      </c>
      <c r="P353" s="7">
        <v>4</v>
      </c>
      <c r="Q353" s="7">
        <v>9695700</v>
      </c>
      <c r="R353" s="7">
        <v>7</v>
      </c>
      <c r="S353" s="7">
        <v>45556600</v>
      </c>
      <c r="T353" s="8">
        <v>6789</v>
      </c>
      <c r="U353" s="8">
        <v>2086427000</v>
      </c>
      <c r="V353" s="9">
        <f t="shared" si="40"/>
        <v>0.8371504011403227</v>
      </c>
      <c r="W353" s="8">
        <f t="shared" si="41"/>
        <v>6186</v>
      </c>
      <c r="X353" s="8">
        <f t="shared" si="42"/>
        <v>1792209800</v>
      </c>
      <c r="Y353" s="7">
        <f t="shared" si="43"/>
        <v>282355.8357581636</v>
      </c>
      <c r="Z353" s="9">
        <f t="shared" si="44"/>
        <v>0.02183474427813674</v>
      </c>
      <c r="AA353" s="7">
        <v>116376.73941368079</v>
      </c>
      <c r="AB353" s="20">
        <f t="shared" si="45"/>
        <v>1.426222260399323</v>
      </c>
      <c r="AC353" s="10">
        <v>116043.73248615184</v>
      </c>
      <c r="AD353" s="11">
        <f t="shared" si="46"/>
        <v>1.4331847115643122</v>
      </c>
      <c r="AE353" s="10">
        <v>116467.76436031332</v>
      </c>
      <c r="AF353" s="11">
        <v>-0.0036407659792426265</v>
      </c>
      <c r="AG353" s="10">
        <v>115897.95714753027</v>
      </c>
      <c r="AH353" s="12">
        <v>0.0012577904064004777</v>
      </c>
      <c r="AI353" s="10">
        <v>113950.46277997365</v>
      </c>
      <c r="AJ353" s="17">
        <f t="shared" si="47"/>
        <v>282222.9860886445</v>
      </c>
    </row>
    <row r="354" spans="1:36" ht="12.75">
      <c r="A354" s="18" t="s">
        <v>733</v>
      </c>
      <c r="B354" s="18" t="s">
        <v>737</v>
      </c>
      <c r="C354" t="s">
        <v>677</v>
      </c>
      <c r="D354" s="7">
        <v>1082</v>
      </c>
      <c r="E354" s="7">
        <v>95524100</v>
      </c>
      <c r="F354" s="7">
        <v>22293</v>
      </c>
      <c r="G354" s="7">
        <v>9668867900</v>
      </c>
      <c r="H354" s="7">
        <v>76</v>
      </c>
      <c r="I354" s="7">
        <v>135825600</v>
      </c>
      <c r="J354" s="7">
        <v>134</v>
      </c>
      <c r="K354" s="7">
        <v>671300</v>
      </c>
      <c r="L354" s="7">
        <v>612</v>
      </c>
      <c r="M354" s="7">
        <v>1507619600</v>
      </c>
      <c r="N354" s="7">
        <v>596</v>
      </c>
      <c r="O354" s="7">
        <v>1396112100</v>
      </c>
      <c r="P354" s="7">
        <v>2</v>
      </c>
      <c r="Q354" s="7">
        <v>2792700</v>
      </c>
      <c r="R354" s="7">
        <v>14</v>
      </c>
      <c r="S354" s="7">
        <v>108714800</v>
      </c>
      <c r="T354" s="8">
        <v>24197</v>
      </c>
      <c r="U354" s="8">
        <v>11408508500</v>
      </c>
      <c r="V354" s="9">
        <f t="shared" si="40"/>
        <v>0.8594193973734603</v>
      </c>
      <c r="W354" s="8">
        <f t="shared" si="41"/>
        <v>22369</v>
      </c>
      <c r="X354" s="8">
        <f t="shared" si="42"/>
        <v>9913408300</v>
      </c>
      <c r="Y354" s="7">
        <f t="shared" si="43"/>
        <v>438316.12946488446</v>
      </c>
      <c r="Z354" s="9">
        <f t="shared" si="44"/>
        <v>0.009529273699537499</v>
      </c>
      <c r="AA354" s="7">
        <v>193720.79914916726</v>
      </c>
      <c r="AB354" s="20">
        <f t="shared" si="45"/>
        <v>1.2626178055737627</v>
      </c>
      <c r="AC354" s="10">
        <v>192322.05575482408</v>
      </c>
      <c r="AD354" s="11">
        <f t="shared" si="46"/>
        <v>1.2790736493772636</v>
      </c>
      <c r="AE354" s="10">
        <v>190577.3014819529</v>
      </c>
      <c r="AF354" s="11">
        <v>0.009155100105331318</v>
      </c>
      <c r="AG354" s="10">
        <v>189102.39885026007</v>
      </c>
      <c r="AH354" s="12">
        <v>0.01702599715360289</v>
      </c>
      <c r="AI354" s="10">
        <v>187661.84538401506</v>
      </c>
      <c r="AJ354" s="17">
        <f t="shared" si="47"/>
        <v>433717.6647378101</v>
      </c>
    </row>
    <row r="355" spans="1:36" ht="12.75">
      <c r="A355" s="18" t="s">
        <v>736</v>
      </c>
      <c r="B355" s="18" t="s">
        <v>739</v>
      </c>
      <c r="C355" t="s">
        <v>677</v>
      </c>
      <c r="D355" s="7">
        <v>365</v>
      </c>
      <c r="E355" s="7">
        <v>38030500</v>
      </c>
      <c r="F355" s="7">
        <v>3018</v>
      </c>
      <c r="G355" s="7">
        <v>1233242800</v>
      </c>
      <c r="H355" s="7">
        <v>239</v>
      </c>
      <c r="I355" s="7">
        <v>72632400</v>
      </c>
      <c r="J355" s="7">
        <v>429</v>
      </c>
      <c r="K355" s="7">
        <v>4031600</v>
      </c>
      <c r="L355" s="7">
        <v>92</v>
      </c>
      <c r="M355" s="7">
        <v>56764200</v>
      </c>
      <c r="N355" s="7">
        <v>88</v>
      </c>
      <c r="O355" s="7">
        <v>52893500</v>
      </c>
      <c r="P355" s="7">
        <v>4</v>
      </c>
      <c r="Q355" s="7">
        <v>3870700</v>
      </c>
      <c r="R355" s="7"/>
      <c r="S355" s="7"/>
      <c r="T355" s="8">
        <v>4143</v>
      </c>
      <c r="U355" s="8">
        <v>1404701500</v>
      </c>
      <c r="V355" s="9">
        <f t="shared" si="40"/>
        <v>0.9296460493563935</v>
      </c>
      <c r="W355" s="8">
        <f t="shared" si="41"/>
        <v>3257</v>
      </c>
      <c r="X355" s="8">
        <f t="shared" si="42"/>
        <v>1305875200</v>
      </c>
      <c r="Y355" s="7">
        <f t="shared" si="43"/>
        <v>400944.181762358</v>
      </c>
      <c r="Z355" s="9">
        <f t="shared" si="44"/>
        <v>0</v>
      </c>
      <c r="AA355" s="7">
        <v>399924.1836105977</v>
      </c>
      <c r="AB355" s="20">
        <f t="shared" si="45"/>
        <v>0.0025504787996353776</v>
      </c>
      <c r="AC355" s="10">
        <v>397260.7563546187</v>
      </c>
      <c r="AD355" s="11">
        <f t="shared" si="46"/>
        <v>0.009272059595162358</v>
      </c>
      <c r="AE355" s="10">
        <v>393217.99123904883</v>
      </c>
      <c r="AF355" s="11">
        <v>0.010281231290640904</v>
      </c>
      <c r="AG355" s="10">
        <v>387029.6472831268</v>
      </c>
      <c r="AH355" s="12">
        <v>0.02643494921723008</v>
      </c>
      <c r="AI355" s="10">
        <v>378894.7626841244</v>
      </c>
      <c r="AJ355" s="17">
        <f t="shared" si="47"/>
        <v>408629.1583830351</v>
      </c>
    </row>
    <row r="356" spans="1:36" ht="12.75">
      <c r="A356" s="18" t="s">
        <v>738</v>
      </c>
      <c r="B356" s="18" t="s">
        <v>741</v>
      </c>
      <c r="C356" t="s">
        <v>677</v>
      </c>
      <c r="D356" s="7">
        <v>84</v>
      </c>
      <c r="E356" s="7">
        <v>15598000</v>
      </c>
      <c r="F356" s="7">
        <v>1998</v>
      </c>
      <c r="G356" s="7">
        <v>1214874100</v>
      </c>
      <c r="H356" s="7"/>
      <c r="I356" s="7"/>
      <c r="J356" s="7"/>
      <c r="K356" s="7"/>
      <c r="L356" s="7">
        <v>34</v>
      </c>
      <c r="M356" s="7">
        <v>30475500</v>
      </c>
      <c r="N356" s="7">
        <v>34</v>
      </c>
      <c r="O356" s="7">
        <v>30475500</v>
      </c>
      <c r="P356" s="7"/>
      <c r="Q356" s="7"/>
      <c r="R356" s="7"/>
      <c r="S356" s="7"/>
      <c r="T356" s="8">
        <v>2116</v>
      </c>
      <c r="U356" s="8">
        <v>1260947600</v>
      </c>
      <c r="V356" s="9">
        <f t="shared" si="40"/>
        <v>0.9634612096489973</v>
      </c>
      <c r="W356" s="8">
        <f t="shared" si="41"/>
        <v>1998</v>
      </c>
      <c r="X356" s="8">
        <f t="shared" si="42"/>
        <v>1214874100</v>
      </c>
      <c r="Y356" s="7">
        <f t="shared" si="43"/>
        <v>608045.0950950951</v>
      </c>
      <c r="Z356" s="9">
        <f t="shared" si="44"/>
        <v>0</v>
      </c>
      <c r="AA356" s="7">
        <v>602699.3981945837</v>
      </c>
      <c r="AB356" s="20">
        <f t="shared" si="45"/>
        <v>0.008869590572887075</v>
      </c>
      <c r="AC356" s="10">
        <v>599649.7991967872</v>
      </c>
      <c r="AD356" s="11">
        <f t="shared" si="46"/>
        <v>0.014000331376001752</v>
      </c>
      <c r="AE356" s="10">
        <v>594443.1362725451</v>
      </c>
      <c r="AF356" s="11">
        <v>0.008758891484373867</v>
      </c>
      <c r="AG356" s="10">
        <v>590163.1947921882</v>
      </c>
      <c r="AH356" s="12">
        <v>0.01607454427573956</v>
      </c>
      <c r="AI356" s="10">
        <v>180463.72351160445</v>
      </c>
      <c r="AJ356" s="17">
        <f t="shared" si="47"/>
        <v>608045.0950950951</v>
      </c>
    </row>
    <row r="357" spans="1:36" ht="12.75">
      <c r="A357" s="18" t="s">
        <v>740</v>
      </c>
      <c r="B357" s="18" t="s">
        <v>743</v>
      </c>
      <c r="C357" t="s">
        <v>677</v>
      </c>
      <c r="D357" s="7">
        <v>380</v>
      </c>
      <c r="E357" s="7">
        <v>32036800</v>
      </c>
      <c r="F357" s="7">
        <v>9653</v>
      </c>
      <c r="G357" s="7">
        <v>2334168100</v>
      </c>
      <c r="H357" s="7">
        <v>2</v>
      </c>
      <c r="I357" s="7">
        <v>601000</v>
      </c>
      <c r="J357" s="7">
        <v>3</v>
      </c>
      <c r="K357" s="7">
        <v>16100</v>
      </c>
      <c r="L357" s="7">
        <v>549</v>
      </c>
      <c r="M357" s="7">
        <v>558649800</v>
      </c>
      <c r="N357" s="7">
        <v>417</v>
      </c>
      <c r="O357" s="7">
        <v>403116100</v>
      </c>
      <c r="P357" s="7">
        <v>60</v>
      </c>
      <c r="Q357" s="7">
        <v>66831700</v>
      </c>
      <c r="R357" s="7">
        <v>72</v>
      </c>
      <c r="S357" s="7">
        <v>88702000</v>
      </c>
      <c r="T357" s="8">
        <v>10587</v>
      </c>
      <c r="U357" s="8">
        <v>2925471800</v>
      </c>
      <c r="V357" s="9">
        <f t="shared" si="40"/>
        <v>0.7980829280254897</v>
      </c>
      <c r="W357" s="8">
        <f t="shared" si="41"/>
        <v>9655</v>
      </c>
      <c r="X357" s="8">
        <f t="shared" si="42"/>
        <v>2423471100</v>
      </c>
      <c r="Y357" s="7">
        <f t="shared" si="43"/>
        <v>241819.6892801657</v>
      </c>
      <c r="Z357" s="9">
        <f t="shared" si="44"/>
        <v>0.03032057940192758</v>
      </c>
      <c r="AA357" s="7">
        <v>240670.1992941665</v>
      </c>
      <c r="AB357" s="20">
        <f t="shared" si="45"/>
        <v>0.00477620407250428</v>
      </c>
      <c r="AC357" s="10">
        <v>240229.09242471604</v>
      </c>
      <c r="AD357" s="11">
        <f t="shared" si="46"/>
        <v>0.00662116665136273</v>
      </c>
      <c r="AE357" s="10">
        <v>239603.9217736875</v>
      </c>
      <c r="AF357" s="11">
        <v>0.0026091837161957426</v>
      </c>
      <c r="AG357" s="10">
        <v>239221.48942884192</v>
      </c>
      <c r="AH357" s="12">
        <v>0.004212008704902934</v>
      </c>
      <c r="AI357" s="10">
        <v>238438.32316431726</v>
      </c>
      <c r="AJ357" s="17">
        <f t="shared" si="47"/>
        <v>241807.53133740806</v>
      </c>
    </row>
    <row r="358" spans="1:36" ht="12.75">
      <c r="A358" s="18" t="s">
        <v>742</v>
      </c>
      <c r="B358" s="18" t="s">
        <v>745</v>
      </c>
      <c r="C358" t="s">
        <v>677</v>
      </c>
      <c r="D358" s="7">
        <v>65</v>
      </c>
      <c r="E358" s="7">
        <v>4003400</v>
      </c>
      <c r="F358" s="7">
        <v>1487</v>
      </c>
      <c r="G358" s="7">
        <v>311930900</v>
      </c>
      <c r="H358" s="7"/>
      <c r="I358" s="7"/>
      <c r="J358" s="7"/>
      <c r="K358" s="7"/>
      <c r="L358" s="7">
        <v>120</v>
      </c>
      <c r="M358" s="7">
        <v>115148500</v>
      </c>
      <c r="N358" s="7">
        <v>103</v>
      </c>
      <c r="O358" s="7">
        <v>75474900</v>
      </c>
      <c r="P358" s="7">
        <v>8</v>
      </c>
      <c r="Q358" s="7">
        <v>10480800</v>
      </c>
      <c r="R358" s="7">
        <v>9</v>
      </c>
      <c r="S358" s="7">
        <v>29192800</v>
      </c>
      <c r="T358" s="8">
        <v>1672</v>
      </c>
      <c r="U358" s="8">
        <v>431082800</v>
      </c>
      <c r="V358" s="9">
        <f t="shared" si="40"/>
        <v>0.7235985754940815</v>
      </c>
      <c r="W358" s="8">
        <f t="shared" si="41"/>
        <v>1487</v>
      </c>
      <c r="X358" s="8">
        <f t="shared" si="42"/>
        <v>341123700</v>
      </c>
      <c r="Y358" s="7">
        <f t="shared" si="43"/>
        <v>209771.9569603228</v>
      </c>
      <c r="Z358" s="9">
        <f t="shared" si="44"/>
        <v>0.06771970489196043</v>
      </c>
      <c r="AA358" s="7">
        <v>210328.5137861466</v>
      </c>
      <c r="AB358" s="20">
        <f t="shared" si="45"/>
        <v>-0.0026461311203371837</v>
      </c>
      <c r="AC358" s="10">
        <v>210069.898989899</v>
      </c>
      <c r="AD358" s="11">
        <f t="shared" si="46"/>
        <v>-0.0014182994851181505</v>
      </c>
      <c r="AE358" s="10">
        <v>209005.25960890087</v>
      </c>
      <c r="AF358" s="11">
        <v>0.005093840140627658</v>
      </c>
      <c r="AG358" s="10">
        <v>207118.2561307902</v>
      </c>
      <c r="AH358" s="12">
        <v>0.014251002853388805</v>
      </c>
      <c r="AI358" s="10">
        <v>206303.64618501012</v>
      </c>
      <c r="AJ358" s="17">
        <f t="shared" si="47"/>
        <v>209771.9569603228</v>
      </c>
    </row>
    <row r="359" spans="1:36" ht="12.75">
      <c r="A359" s="18" t="s">
        <v>744</v>
      </c>
      <c r="B359" s="18" t="s">
        <v>747</v>
      </c>
      <c r="C359" t="s">
        <v>677</v>
      </c>
      <c r="D359" s="7">
        <v>740</v>
      </c>
      <c r="E359" s="7">
        <v>96684100</v>
      </c>
      <c r="F359" s="7">
        <v>6097</v>
      </c>
      <c r="G359" s="7">
        <v>2096852400</v>
      </c>
      <c r="H359" s="7">
        <v>17</v>
      </c>
      <c r="I359" s="7">
        <v>6307800</v>
      </c>
      <c r="J359" s="7">
        <v>36</v>
      </c>
      <c r="K359" s="7">
        <v>239200</v>
      </c>
      <c r="L359" s="7">
        <v>177</v>
      </c>
      <c r="M359" s="7">
        <v>801554300</v>
      </c>
      <c r="N359" s="7">
        <v>156</v>
      </c>
      <c r="O359" s="7">
        <v>520712800</v>
      </c>
      <c r="P359" s="7">
        <v>17</v>
      </c>
      <c r="Q359" s="7">
        <v>38601400</v>
      </c>
      <c r="R359" s="7">
        <v>4</v>
      </c>
      <c r="S359" s="7">
        <v>242240100</v>
      </c>
      <c r="T359" s="8">
        <v>7067</v>
      </c>
      <c r="U359" s="8">
        <v>3001637800</v>
      </c>
      <c r="V359" s="9">
        <f t="shared" si="40"/>
        <v>0.7006708804106878</v>
      </c>
      <c r="W359" s="8">
        <f t="shared" si="41"/>
        <v>6114</v>
      </c>
      <c r="X359" s="8">
        <f t="shared" si="42"/>
        <v>2345400300</v>
      </c>
      <c r="Y359" s="7">
        <f t="shared" si="43"/>
        <v>343990.8734052993</v>
      </c>
      <c r="Z359" s="9">
        <f t="shared" si="44"/>
        <v>0.08070264173778728</v>
      </c>
      <c r="AA359" s="7">
        <v>343759.61758457264</v>
      </c>
      <c r="AB359" s="20">
        <f t="shared" si="45"/>
        <v>0.0006727253839517394</v>
      </c>
      <c r="AC359" s="10">
        <v>154281.27582217814</v>
      </c>
      <c r="AD359" s="11">
        <f t="shared" si="46"/>
        <v>1.2296346175006816</v>
      </c>
      <c r="AE359" s="10">
        <v>152335.34223706176</v>
      </c>
      <c r="AF359" s="11">
        <v>0.012774012625961399</v>
      </c>
      <c r="AG359" s="10">
        <v>152042.34093211754</v>
      </c>
      <c r="AH359" s="12">
        <v>0.014725732821097626</v>
      </c>
      <c r="AI359" s="10">
        <v>147960.70875798928</v>
      </c>
      <c r="AJ359" s="17">
        <f t="shared" si="47"/>
        <v>343915.43381991144</v>
      </c>
    </row>
    <row r="360" spans="1:36" ht="12.75">
      <c r="A360" s="18" t="s">
        <v>748</v>
      </c>
      <c r="B360" s="18" t="s">
        <v>749</v>
      </c>
      <c r="C360" t="s">
        <v>677</v>
      </c>
      <c r="D360" s="7">
        <v>595</v>
      </c>
      <c r="E360" s="7">
        <v>99774500</v>
      </c>
      <c r="F360" s="7">
        <v>8355</v>
      </c>
      <c r="G360" s="7">
        <v>3731125700</v>
      </c>
      <c r="H360" s="7">
        <v>1</v>
      </c>
      <c r="I360" s="7">
        <v>1008800</v>
      </c>
      <c r="J360" s="7">
        <v>2</v>
      </c>
      <c r="K360" s="7">
        <v>3200</v>
      </c>
      <c r="L360" s="7">
        <v>413</v>
      </c>
      <c r="M360" s="7">
        <v>828211200</v>
      </c>
      <c r="N360" s="7">
        <v>398</v>
      </c>
      <c r="O360" s="7">
        <v>653898600</v>
      </c>
      <c r="P360" s="7"/>
      <c r="Q360" s="7"/>
      <c r="R360" s="7">
        <v>15</v>
      </c>
      <c r="S360" s="7">
        <v>174312600</v>
      </c>
      <c r="T360" s="8">
        <v>9366</v>
      </c>
      <c r="U360" s="8">
        <v>4660123400</v>
      </c>
      <c r="V360" s="9">
        <f t="shared" si="40"/>
        <v>0.8008660242773828</v>
      </c>
      <c r="W360" s="8">
        <f t="shared" si="41"/>
        <v>8356</v>
      </c>
      <c r="X360" s="8">
        <f t="shared" si="42"/>
        <v>3906447100</v>
      </c>
      <c r="Y360" s="7">
        <f t="shared" si="43"/>
        <v>446641.2757300144</v>
      </c>
      <c r="Z360" s="9">
        <f t="shared" si="44"/>
        <v>0.03740514682508193</v>
      </c>
      <c r="AA360" s="7">
        <v>444995.805792573</v>
      </c>
      <c r="AB360" s="20">
        <f t="shared" si="45"/>
        <v>0.003697720104374093</v>
      </c>
      <c r="AC360" s="10">
        <v>444338.18514007307</v>
      </c>
      <c r="AD360" s="11">
        <f t="shared" si="46"/>
        <v>0.005183193042964063</v>
      </c>
      <c r="AE360" s="10">
        <v>445123.0172629472</v>
      </c>
      <c r="AF360" s="11">
        <v>-0.0017631802725010103</v>
      </c>
      <c r="AG360" s="10">
        <v>445418.3098591549</v>
      </c>
      <c r="AH360" s="12">
        <v>-0.002424967036993604</v>
      </c>
      <c r="AI360" s="10">
        <v>185405.3362479105</v>
      </c>
      <c r="AJ360" s="17">
        <f t="shared" si="47"/>
        <v>446573.99162178335</v>
      </c>
    </row>
    <row r="361" spans="1:36" ht="12.75">
      <c r="A361" s="18" t="s">
        <v>750</v>
      </c>
      <c r="B361" s="18" t="s">
        <v>751</v>
      </c>
      <c r="C361" t="s">
        <v>677</v>
      </c>
      <c r="D361" s="7">
        <v>121</v>
      </c>
      <c r="E361" s="7">
        <v>24639300</v>
      </c>
      <c r="F361" s="7">
        <v>1998</v>
      </c>
      <c r="G361" s="7">
        <v>1174226000</v>
      </c>
      <c r="H361" s="7">
        <v>1</v>
      </c>
      <c r="I361" s="7">
        <v>499500</v>
      </c>
      <c r="J361" s="7">
        <v>1</v>
      </c>
      <c r="K361" s="7">
        <v>9000</v>
      </c>
      <c r="L361" s="7">
        <v>30</v>
      </c>
      <c r="M361" s="7">
        <v>155952600</v>
      </c>
      <c r="N361" s="7">
        <v>29</v>
      </c>
      <c r="O361" s="7">
        <v>155282800</v>
      </c>
      <c r="P361" s="7"/>
      <c r="Q361" s="7"/>
      <c r="R361" s="7">
        <v>1</v>
      </c>
      <c r="S361" s="7">
        <v>669800</v>
      </c>
      <c r="T361" s="8">
        <v>2151</v>
      </c>
      <c r="U361" s="8">
        <v>1355326400</v>
      </c>
      <c r="V361" s="9">
        <f t="shared" si="40"/>
        <v>0.866747301609413</v>
      </c>
      <c r="W361" s="8">
        <f t="shared" si="41"/>
        <v>1999</v>
      </c>
      <c r="X361" s="8">
        <f t="shared" si="42"/>
        <v>1175395300</v>
      </c>
      <c r="Y361" s="7">
        <f t="shared" si="43"/>
        <v>587656.5782891446</v>
      </c>
      <c r="Z361" s="9">
        <f t="shared" si="44"/>
        <v>0.0004941982979155427</v>
      </c>
      <c r="AA361" s="7">
        <v>584278.1882591093</v>
      </c>
      <c r="AB361" s="20">
        <f t="shared" si="45"/>
        <v>0.005782160104421136</v>
      </c>
      <c r="AC361" s="10">
        <v>582477.9240506329</v>
      </c>
      <c r="AD361" s="11">
        <f t="shared" si="46"/>
        <v>0.00889073048897477</v>
      </c>
      <c r="AE361" s="10">
        <v>579581.4365199797</v>
      </c>
      <c r="AF361" s="11">
        <v>0.0049975505565614895</v>
      </c>
      <c r="AG361" s="10">
        <v>213063.83519837234</v>
      </c>
      <c r="AH361" s="12">
        <v>1.7338188271525234</v>
      </c>
      <c r="AI361" s="10">
        <v>211588.64562118126</v>
      </c>
      <c r="AJ361" s="17">
        <f t="shared" si="47"/>
        <v>587700.7007007007</v>
      </c>
    </row>
    <row r="362" spans="1:36" ht="12.75">
      <c r="A362" s="18" t="s">
        <v>752</v>
      </c>
      <c r="B362" s="18" t="s">
        <v>753</v>
      </c>
      <c r="C362" t="s">
        <v>677</v>
      </c>
      <c r="D362" s="7">
        <v>160</v>
      </c>
      <c r="E362" s="7">
        <v>13515000</v>
      </c>
      <c r="F362" s="7">
        <v>6271</v>
      </c>
      <c r="G362" s="7">
        <v>1895983900</v>
      </c>
      <c r="H362" s="7"/>
      <c r="I362" s="7"/>
      <c r="J362" s="7">
        <v>2</v>
      </c>
      <c r="K362" s="7">
        <v>25100</v>
      </c>
      <c r="L362" s="7">
        <v>377</v>
      </c>
      <c r="M362" s="7">
        <v>479279000</v>
      </c>
      <c r="N362" s="7">
        <v>371</v>
      </c>
      <c r="O362" s="7">
        <v>444799500</v>
      </c>
      <c r="P362" s="7">
        <v>6</v>
      </c>
      <c r="Q362" s="7">
        <v>34479500</v>
      </c>
      <c r="R362" s="7"/>
      <c r="S362" s="7"/>
      <c r="T362" s="8">
        <v>6810</v>
      </c>
      <c r="U362" s="8">
        <v>2388803000</v>
      </c>
      <c r="V362" s="9">
        <f t="shared" si="40"/>
        <v>0.7936962152174122</v>
      </c>
      <c r="W362" s="8">
        <f t="shared" si="41"/>
        <v>6271</v>
      </c>
      <c r="X362" s="8">
        <f t="shared" si="42"/>
        <v>1895983900</v>
      </c>
      <c r="Y362" s="7">
        <f t="shared" si="43"/>
        <v>302341.55637059483</v>
      </c>
      <c r="Z362" s="9">
        <f t="shared" si="44"/>
        <v>0</v>
      </c>
      <c r="AA362" s="7">
        <v>135914.40949935815</v>
      </c>
      <c r="AB362" s="20">
        <f t="shared" si="45"/>
        <v>1.2244996500685428</v>
      </c>
      <c r="AC362" s="10">
        <v>135467.90361445784</v>
      </c>
      <c r="AD362" s="11">
        <f t="shared" si="46"/>
        <v>1.2318316612550528</v>
      </c>
      <c r="AE362" s="10">
        <v>135184.1749758765</v>
      </c>
      <c r="AF362" s="11">
        <v>0.0020988302708655113</v>
      </c>
      <c r="AG362" s="10">
        <v>134180.69666182873</v>
      </c>
      <c r="AH362" s="12">
        <v>0.009593085925565152</v>
      </c>
      <c r="AI362" s="10">
        <v>133859.44551902</v>
      </c>
      <c r="AJ362" s="17">
        <f t="shared" si="47"/>
        <v>302341.55637059483</v>
      </c>
    </row>
    <row r="363" spans="1:36" ht="12.75">
      <c r="A363" s="18" t="s">
        <v>754</v>
      </c>
      <c r="B363" s="18" t="s">
        <v>755</v>
      </c>
      <c r="C363" t="s">
        <v>677</v>
      </c>
      <c r="D363" s="7">
        <v>126</v>
      </c>
      <c r="E363" s="7">
        <v>27096400</v>
      </c>
      <c r="F363" s="7">
        <v>3340</v>
      </c>
      <c r="G363" s="7">
        <v>1359504500</v>
      </c>
      <c r="H363" s="7"/>
      <c r="I363" s="7"/>
      <c r="J363" s="7"/>
      <c r="K363" s="7"/>
      <c r="L363" s="7">
        <v>616</v>
      </c>
      <c r="M363" s="7">
        <v>891810200</v>
      </c>
      <c r="N363" s="7">
        <v>538</v>
      </c>
      <c r="O363" s="7">
        <v>692196800</v>
      </c>
      <c r="P363" s="7">
        <v>50</v>
      </c>
      <c r="Q363" s="7">
        <v>53777800</v>
      </c>
      <c r="R363" s="7">
        <v>28</v>
      </c>
      <c r="S363" s="7">
        <v>145835600</v>
      </c>
      <c r="T363" s="8">
        <v>4082</v>
      </c>
      <c r="U363" s="8">
        <v>2278411100</v>
      </c>
      <c r="V363" s="9">
        <f t="shared" si="40"/>
        <v>0.5966897282057658</v>
      </c>
      <c r="W363" s="8">
        <f t="shared" si="41"/>
        <v>3340</v>
      </c>
      <c r="X363" s="8">
        <f t="shared" si="42"/>
        <v>1505340100</v>
      </c>
      <c r="Y363" s="7">
        <f t="shared" si="43"/>
        <v>407037.2754491018</v>
      </c>
      <c r="Z363" s="9">
        <f t="shared" si="44"/>
        <v>0.06400758844617638</v>
      </c>
      <c r="AA363" s="7">
        <v>406626.7127403846</v>
      </c>
      <c r="AB363" s="20">
        <f t="shared" si="45"/>
        <v>0.0010096796296295398</v>
      </c>
      <c r="AC363" s="10">
        <v>404980.78773301264</v>
      </c>
      <c r="AD363" s="11">
        <f t="shared" si="46"/>
        <v>0.005077988335202055</v>
      </c>
      <c r="AE363" s="10">
        <v>179211.93097292472</v>
      </c>
      <c r="AF363" s="11">
        <v>1.2597869769853494</v>
      </c>
      <c r="AG363" s="10">
        <v>178174.93269518396</v>
      </c>
      <c r="AH363" s="12">
        <v>1.2729391929999545</v>
      </c>
      <c r="AI363" s="10">
        <v>177704.3556085919</v>
      </c>
      <c r="AJ363" s="17">
        <f t="shared" si="47"/>
        <v>407037.2754491018</v>
      </c>
    </row>
    <row r="364" spans="1:36" ht="12.75">
      <c r="A364" s="18" t="s">
        <v>756</v>
      </c>
      <c r="B364" s="18" t="s">
        <v>757</v>
      </c>
      <c r="C364" t="s">
        <v>677</v>
      </c>
      <c r="D364" s="7">
        <v>4</v>
      </c>
      <c r="E364" s="7">
        <v>881100</v>
      </c>
      <c r="F364" s="7">
        <v>307</v>
      </c>
      <c r="G364" s="7">
        <v>85502900</v>
      </c>
      <c r="H364" s="7">
        <v>8</v>
      </c>
      <c r="I364" s="7">
        <v>4301900</v>
      </c>
      <c r="J364" s="7">
        <v>8</v>
      </c>
      <c r="K364" s="7">
        <v>196500</v>
      </c>
      <c r="L364" s="7">
        <v>7</v>
      </c>
      <c r="M364" s="7">
        <v>4923800</v>
      </c>
      <c r="N364" s="7">
        <v>3</v>
      </c>
      <c r="O364" s="7">
        <v>1183700</v>
      </c>
      <c r="P364" s="7">
        <v>3</v>
      </c>
      <c r="Q364" s="7">
        <v>1638700</v>
      </c>
      <c r="R364" s="7">
        <v>1</v>
      </c>
      <c r="S364" s="7">
        <v>2101400</v>
      </c>
      <c r="T364" s="8">
        <v>334</v>
      </c>
      <c r="U364" s="8">
        <v>95806200</v>
      </c>
      <c r="V364" s="9">
        <f t="shared" si="40"/>
        <v>0.9373589600673026</v>
      </c>
      <c r="W364" s="8">
        <f t="shared" si="41"/>
        <v>315</v>
      </c>
      <c r="X364" s="8">
        <f t="shared" si="42"/>
        <v>91906200</v>
      </c>
      <c r="Y364" s="7">
        <f t="shared" si="43"/>
        <v>285094.6031746032</v>
      </c>
      <c r="Z364" s="9">
        <f t="shared" si="44"/>
        <v>0.02193386231788757</v>
      </c>
      <c r="AA364" s="7">
        <v>285201.261829653</v>
      </c>
      <c r="AB364" s="20">
        <f t="shared" si="45"/>
        <v>-0.000373976799280464</v>
      </c>
      <c r="AC364" s="10">
        <v>283647.3186119874</v>
      </c>
      <c r="AD364" s="11">
        <f t="shared" si="46"/>
        <v>0.005102408757812349</v>
      </c>
      <c r="AE364" s="10">
        <v>106713.92405063291</v>
      </c>
      <c r="AF364" s="11">
        <v>1.6580160099576537</v>
      </c>
      <c r="AG364" s="10">
        <v>104912.38095238095</v>
      </c>
      <c r="AH364" s="12">
        <v>1.7036591490639517</v>
      </c>
      <c r="AI364" s="10">
        <v>104609.20634920635</v>
      </c>
      <c r="AJ364" s="17">
        <f t="shared" si="47"/>
        <v>278511.0749185668</v>
      </c>
    </row>
    <row r="365" spans="1:36" ht="12.75">
      <c r="A365" s="18" t="s">
        <v>758</v>
      </c>
      <c r="B365" s="18" t="s">
        <v>759</v>
      </c>
      <c r="C365" t="s">
        <v>677</v>
      </c>
      <c r="D365" s="7">
        <v>78</v>
      </c>
      <c r="E365" s="7">
        <v>42970900</v>
      </c>
      <c r="F365" s="7">
        <v>2431</v>
      </c>
      <c r="G365" s="7">
        <v>2802888200</v>
      </c>
      <c r="H365" s="7">
        <v>1</v>
      </c>
      <c r="I365" s="7">
        <v>6051700</v>
      </c>
      <c r="J365" s="7">
        <v>4</v>
      </c>
      <c r="K365" s="7">
        <v>32600</v>
      </c>
      <c r="L365" s="7">
        <v>70</v>
      </c>
      <c r="M365" s="7">
        <v>103890300</v>
      </c>
      <c r="N365" s="7">
        <v>68</v>
      </c>
      <c r="O365" s="7">
        <v>102395500</v>
      </c>
      <c r="P365" s="7"/>
      <c r="Q365" s="7"/>
      <c r="R365" s="7">
        <v>2</v>
      </c>
      <c r="S365" s="7">
        <v>1494800</v>
      </c>
      <c r="T365" s="8">
        <v>2584</v>
      </c>
      <c r="U365" s="8">
        <v>2955833700</v>
      </c>
      <c r="V365" s="9">
        <f t="shared" si="40"/>
        <v>0.9503037670894678</v>
      </c>
      <c r="W365" s="8">
        <f t="shared" si="41"/>
        <v>2432</v>
      </c>
      <c r="X365" s="8">
        <f t="shared" si="42"/>
        <v>2810434700</v>
      </c>
      <c r="Y365" s="7">
        <f t="shared" si="43"/>
        <v>1154991.7351973683</v>
      </c>
      <c r="Z365" s="9">
        <f t="shared" si="44"/>
        <v>0.0005057118064524401</v>
      </c>
      <c r="AA365" s="7">
        <v>1140164.7204968943</v>
      </c>
      <c r="AB365" s="20">
        <f t="shared" si="45"/>
        <v>0.013004274236806971</v>
      </c>
      <c r="AC365" s="10">
        <v>1125437.675765095</v>
      </c>
      <c r="AD365" s="11">
        <f t="shared" si="46"/>
        <v>0.026260058703101285</v>
      </c>
      <c r="AE365" s="10">
        <v>1106145.491972005</v>
      </c>
      <c r="AF365" s="11">
        <v>0.017440909837906124</v>
      </c>
      <c r="AG365" s="10">
        <v>1080571.1960943856</v>
      </c>
      <c r="AH365" s="12">
        <v>0.041521076846092866</v>
      </c>
      <c r="AI365" s="10">
        <v>1067062.545750305</v>
      </c>
      <c r="AJ365" s="17">
        <f t="shared" si="47"/>
        <v>1152977.4578362813</v>
      </c>
    </row>
    <row r="366" spans="1:36" ht="12.75">
      <c r="A366" s="18" t="s">
        <v>760</v>
      </c>
      <c r="B366" s="18" t="s">
        <v>761</v>
      </c>
      <c r="C366" t="s">
        <v>677</v>
      </c>
      <c r="D366" s="7">
        <v>173</v>
      </c>
      <c r="E366" s="7">
        <v>9226400</v>
      </c>
      <c r="F366" s="7">
        <v>1032</v>
      </c>
      <c r="G366" s="7">
        <v>421784300</v>
      </c>
      <c r="H366" s="7"/>
      <c r="I366" s="7"/>
      <c r="J366" s="7"/>
      <c r="K366" s="7"/>
      <c r="L366" s="7">
        <v>77</v>
      </c>
      <c r="M366" s="7">
        <v>93994900</v>
      </c>
      <c r="N366" s="7">
        <v>72</v>
      </c>
      <c r="O366" s="7">
        <v>88810100</v>
      </c>
      <c r="P366" s="7"/>
      <c r="Q366" s="7"/>
      <c r="R366" s="7">
        <v>5</v>
      </c>
      <c r="S366" s="7">
        <v>5184800</v>
      </c>
      <c r="T366" s="8">
        <v>1282</v>
      </c>
      <c r="U366" s="8">
        <v>525005600</v>
      </c>
      <c r="V366" s="9">
        <f t="shared" si="40"/>
        <v>0.8033900971722968</v>
      </c>
      <c r="W366" s="8">
        <f t="shared" si="41"/>
        <v>1032</v>
      </c>
      <c r="X366" s="8">
        <f t="shared" si="42"/>
        <v>426969100</v>
      </c>
      <c r="Y366" s="7">
        <f t="shared" si="43"/>
        <v>408705.7170542636</v>
      </c>
      <c r="Z366" s="9">
        <f t="shared" si="44"/>
        <v>0.009875704182964906</v>
      </c>
      <c r="AA366" s="7">
        <v>407497.57281553396</v>
      </c>
      <c r="AB366" s="20">
        <f t="shared" si="45"/>
        <v>0.0029647887971016576</v>
      </c>
      <c r="AC366" s="10">
        <v>396405.2681992337</v>
      </c>
      <c r="AD366" s="11">
        <f t="shared" si="46"/>
        <v>0.031029983307002032</v>
      </c>
      <c r="AE366" s="10">
        <v>382874.2028985507</v>
      </c>
      <c r="AF366" s="11">
        <v>0.03534075996305309</v>
      </c>
      <c r="AG366" s="10">
        <v>371228.8499025341</v>
      </c>
      <c r="AH366" s="12">
        <v>0.06781913179244997</v>
      </c>
      <c r="AI366" s="10">
        <v>375103.43511450384</v>
      </c>
      <c r="AJ366" s="17">
        <f t="shared" si="47"/>
        <v>408705.7170542636</v>
      </c>
    </row>
    <row r="367" spans="1:36" ht="12.75">
      <c r="A367" s="18" t="s">
        <v>762</v>
      </c>
      <c r="B367" s="18" t="s">
        <v>763</v>
      </c>
      <c r="C367" t="s">
        <v>677</v>
      </c>
      <c r="D367" s="7">
        <v>43</v>
      </c>
      <c r="E367" s="7">
        <v>58836700</v>
      </c>
      <c r="F367" s="7">
        <v>1221</v>
      </c>
      <c r="G367" s="7">
        <v>1862687500</v>
      </c>
      <c r="H367" s="7"/>
      <c r="I367" s="7"/>
      <c r="J367" s="7"/>
      <c r="K367" s="7"/>
      <c r="L367" s="7">
        <v>41</v>
      </c>
      <c r="M367" s="7">
        <v>36816900</v>
      </c>
      <c r="N367" s="7">
        <v>41</v>
      </c>
      <c r="O367" s="7">
        <v>36816900</v>
      </c>
      <c r="P367" s="7"/>
      <c r="Q367" s="7"/>
      <c r="R367" s="7"/>
      <c r="S367" s="7"/>
      <c r="T367" s="8">
        <v>1305</v>
      </c>
      <c r="U367" s="8">
        <v>1958341100</v>
      </c>
      <c r="V367" s="9">
        <f t="shared" si="40"/>
        <v>0.9511558022246482</v>
      </c>
      <c r="W367" s="8">
        <f t="shared" si="41"/>
        <v>1221</v>
      </c>
      <c r="X367" s="8">
        <f t="shared" si="42"/>
        <v>1862687500</v>
      </c>
      <c r="Y367" s="7">
        <f t="shared" si="43"/>
        <v>1525542.588042588</v>
      </c>
      <c r="Z367" s="9">
        <f t="shared" si="44"/>
        <v>0</v>
      </c>
      <c r="AA367" s="7">
        <v>1517286.2664473683</v>
      </c>
      <c r="AB367" s="20">
        <f t="shared" si="45"/>
        <v>0.005441505520610377</v>
      </c>
      <c r="AC367" s="10">
        <v>1508817.8275290215</v>
      </c>
      <c r="AD367" s="11">
        <f t="shared" si="46"/>
        <v>0.011084678486969124</v>
      </c>
      <c r="AE367" s="10">
        <v>1505947.3988439306</v>
      </c>
      <c r="AF367" s="11">
        <v>0.0019060617172249907</v>
      </c>
      <c r="AG367" s="10">
        <v>1500584.2448979593</v>
      </c>
      <c r="AH367" s="12">
        <v>0.005486917951495712</v>
      </c>
      <c r="AI367" s="10">
        <v>470378.6371237458</v>
      </c>
      <c r="AJ367" s="17">
        <f t="shared" si="47"/>
        <v>1525542.588042588</v>
      </c>
    </row>
    <row r="368" spans="1:36" ht="12.75">
      <c r="A368" s="18" t="s">
        <v>764</v>
      </c>
      <c r="B368" s="18" t="s">
        <v>765</v>
      </c>
      <c r="C368" t="s">
        <v>677</v>
      </c>
      <c r="D368" s="7">
        <v>23</v>
      </c>
      <c r="E368" s="7">
        <v>7693000</v>
      </c>
      <c r="F368" s="7">
        <v>1300</v>
      </c>
      <c r="G368" s="7">
        <v>522019400</v>
      </c>
      <c r="H368" s="7">
        <v>1</v>
      </c>
      <c r="I368" s="7">
        <v>778700</v>
      </c>
      <c r="J368" s="7">
        <v>1</v>
      </c>
      <c r="K368" s="7">
        <v>10900</v>
      </c>
      <c r="L368" s="7">
        <v>171</v>
      </c>
      <c r="M368" s="7">
        <v>281708500</v>
      </c>
      <c r="N368" s="7">
        <v>171</v>
      </c>
      <c r="O368" s="7">
        <v>281708500</v>
      </c>
      <c r="P368" s="7"/>
      <c r="Q368" s="7"/>
      <c r="R368" s="7"/>
      <c r="S368" s="7"/>
      <c r="T368" s="8">
        <v>1496</v>
      </c>
      <c r="U368" s="8">
        <v>812210500</v>
      </c>
      <c r="V368" s="9">
        <f t="shared" si="40"/>
        <v>0.6436731610832414</v>
      </c>
      <c r="W368" s="8">
        <f t="shared" si="41"/>
        <v>1301</v>
      </c>
      <c r="X368" s="8">
        <f t="shared" si="42"/>
        <v>522798100</v>
      </c>
      <c r="Y368" s="7">
        <f t="shared" si="43"/>
        <v>401843.2744043044</v>
      </c>
      <c r="Z368" s="9">
        <f t="shared" si="44"/>
        <v>0</v>
      </c>
      <c r="AA368" s="7">
        <v>399259.12240184756</v>
      </c>
      <c r="AB368" s="20">
        <f t="shared" si="45"/>
        <v>0.006472368087449548</v>
      </c>
      <c r="AC368" s="10">
        <v>394978.8906009245</v>
      </c>
      <c r="AD368" s="11">
        <f t="shared" si="46"/>
        <v>0.017379115610295932</v>
      </c>
      <c r="AE368" s="10">
        <v>389143.2117920869</v>
      </c>
      <c r="AF368" s="11">
        <v>0.014996224094371501</v>
      </c>
      <c r="AG368" s="10">
        <v>387792.795614722</v>
      </c>
      <c r="AH368" s="12">
        <v>0.018530759383529084</v>
      </c>
      <c r="AI368" s="10">
        <v>385414.2743854084</v>
      </c>
      <c r="AJ368" s="17">
        <f t="shared" si="47"/>
        <v>401553.3846153846</v>
      </c>
    </row>
    <row r="369" spans="1:36" ht="12.75">
      <c r="A369" s="18" t="s">
        <v>766</v>
      </c>
      <c r="B369" s="18" t="s">
        <v>767</v>
      </c>
      <c r="C369" t="s">
        <v>677</v>
      </c>
      <c r="D369" s="7"/>
      <c r="E369" s="7"/>
      <c r="F369" s="7">
        <v>122</v>
      </c>
      <c r="G369" s="7">
        <v>24964700</v>
      </c>
      <c r="H369" s="7"/>
      <c r="I369" s="7"/>
      <c r="J369" s="7"/>
      <c r="K369" s="7"/>
      <c r="L369" s="7">
        <v>269</v>
      </c>
      <c r="M369" s="7">
        <v>47611500</v>
      </c>
      <c r="N369" s="7"/>
      <c r="O369" s="7"/>
      <c r="P369" s="7"/>
      <c r="Q369" s="7"/>
      <c r="R369" s="7">
        <v>269</v>
      </c>
      <c r="S369" s="7">
        <v>47611500</v>
      </c>
      <c r="T369" s="8">
        <v>391</v>
      </c>
      <c r="U369" s="8">
        <v>72576200</v>
      </c>
      <c r="V369" s="9">
        <f t="shared" si="40"/>
        <v>0.34397915570118026</v>
      </c>
      <c r="W369" s="8">
        <f t="shared" si="41"/>
        <v>122</v>
      </c>
      <c r="X369" s="8">
        <f t="shared" si="42"/>
        <v>72576200</v>
      </c>
      <c r="Y369" s="7">
        <f t="shared" si="43"/>
        <v>204628.68852459016</v>
      </c>
      <c r="Z369" s="9">
        <f t="shared" si="44"/>
        <v>0.6560208442988197</v>
      </c>
      <c r="AA369" s="7">
        <v>204628.68852459016</v>
      </c>
      <c r="AB369" s="20">
        <f t="shared" si="45"/>
        <v>0</v>
      </c>
      <c r="AC369" s="10">
        <v>74621.31147540984</v>
      </c>
      <c r="AD369" s="11">
        <f t="shared" si="46"/>
        <v>1.7422285199586987</v>
      </c>
      <c r="AE369" s="10">
        <v>74621.31147540984</v>
      </c>
      <c r="AF369" s="11">
        <v>0</v>
      </c>
      <c r="AG369" s="10">
        <v>74621.31147540984</v>
      </c>
      <c r="AH369" s="12">
        <v>0</v>
      </c>
      <c r="AI369" s="10">
        <v>74621.31147540984</v>
      </c>
      <c r="AJ369" s="17">
        <f t="shared" si="47"/>
        <v>204628.68852459016</v>
      </c>
    </row>
    <row r="370" spans="1:36" ht="12.75">
      <c r="A370" s="18" t="s">
        <v>768</v>
      </c>
      <c r="B370" s="18" t="s">
        <v>769</v>
      </c>
      <c r="C370" t="s">
        <v>677</v>
      </c>
      <c r="D370" s="7">
        <v>37</v>
      </c>
      <c r="E370" s="7">
        <v>8769800</v>
      </c>
      <c r="F370" s="7">
        <v>903</v>
      </c>
      <c r="G370" s="7">
        <v>348382600</v>
      </c>
      <c r="H370" s="7"/>
      <c r="I370" s="7"/>
      <c r="J370" s="7"/>
      <c r="K370" s="7"/>
      <c r="L370" s="7">
        <v>42</v>
      </c>
      <c r="M370" s="7">
        <v>23379200</v>
      </c>
      <c r="N370" s="7">
        <v>39</v>
      </c>
      <c r="O370" s="7">
        <v>20169000</v>
      </c>
      <c r="P370" s="7">
        <v>2</v>
      </c>
      <c r="Q370" s="7">
        <v>759200</v>
      </c>
      <c r="R370" s="7">
        <v>1</v>
      </c>
      <c r="S370" s="7">
        <v>2451000</v>
      </c>
      <c r="T370" s="8">
        <v>982</v>
      </c>
      <c r="U370" s="8">
        <v>380531600</v>
      </c>
      <c r="V370" s="9">
        <f t="shared" si="40"/>
        <v>0.9155155577092677</v>
      </c>
      <c r="W370" s="8">
        <f t="shared" si="41"/>
        <v>903</v>
      </c>
      <c r="X370" s="8">
        <f t="shared" si="42"/>
        <v>350833600</v>
      </c>
      <c r="Y370" s="7">
        <f t="shared" si="43"/>
        <v>385805.7585825028</v>
      </c>
      <c r="Z370" s="9">
        <f t="shared" si="44"/>
        <v>0.006440989394836066</v>
      </c>
      <c r="AA370" s="7">
        <v>384257.44444444444</v>
      </c>
      <c r="AB370" s="20">
        <f t="shared" si="45"/>
        <v>0.004029366666654636</v>
      </c>
      <c r="AC370" s="10">
        <v>383882.66818700114</v>
      </c>
      <c r="AD370" s="11">
        <f t="shared" si="46"/>
        <v>0.0050095785896873135</v>
      </c>
      <c r="AE370" s="10">
        <v>383323.22654462245</v>
      </c>
      <c r="AF370" s="11">
        <v>0.001459451459337973</v>
      </c>
      <c r="AG370" s="10">
        <v>106033.352402746</v>
      </c>
      <c r="AH370" s="12">
        <v>2.620395465088205</v>
      </c>
      <c r="AI370" s="10">
        <v>105405.76484018264</v>
      </c>
      <c r="AJ370" s="17">
        <f t="shared" si="47"/>
        <v>385805.7585825028</v>
      </c>
    </row>
    <row r="371" spans="1:36" ht="12.75">
      <c r="A371" s="18" t="s">
        <v>770</v>
      </c>
      <c r="B371" s="18" t="s">
        <v>771</v>
      </c>
      <c r="C371" t="s">
        <v>677</v>
      </c>
      <c r="D371" s="7">
        <v>69</v>
      </c>
      <c r="E371" s="7">
        <v>90443000</v>
      </c>
      <c r="F371" s="7">
        <v>1877</v>
      </c>
      <c r="G371" s="7">
        <v>3120915900</v>
      </c>
      <c r="H371" s="7"/>
      <c r="I371" s="7"/>
      <c r="J371" s="7"/>
      <c r="K371" s="7"/>
      <c r="L371" s="7">
        <v>101</v>
      </c>
      <c r="M371" s="7">
        <v>149319300</v>
      </c>
      <c r="N371" s="7">
        <v>99</v>
      </c>
      <c r="O371" s="7">
        <v>146210600</v>
      </c>
      <c r="P371" s="7">
        <v>1</v>
      </c>
      <c r="Q371" s="7">
        <v>599100</v>
      </c>
      <c r="R371" s="7">
        <v>1</v>
      </c>
      <c r="S371" s="7">
        <v>2509600</v>
      </c>
      <c r="T371" s="8">
        <v>2047</v>
      </c>
      <c r="U371" s="8">
        <v>3360678200</v>
      </c>
      <c r="V371" s="9">
        <f t="shared" si="40"/>
        <v>0.9286565729500671</v>
      </c>
      <c r="W371" s="8">
        <f t="shared" si="41"/>
        <v>1877</v>
      </c>
      <c r="X371" s="8">
        <f t="shared" si="42"/>
        <v>3123425500</v>
      </c>
      <c r="Y371" s="7">
        <f t="shared" si="43"/>
        <v>1662714.917421417</v>
      </c>
      <c r="Z371" s="9">
        <f t="shared" si="44"/>
        <v>0.0007467540331591403</v>
      </c>
      <c r="AA371" s="7">
        <v>1671434.0085287846</v>
      </c>
      <c r="AB371" s="20">
        <f t="shared" si="45"/>
        <v>-0.0052165332659721226</v>
      </c>
      <c r="AC371" s="10">
        <v>1663099.8932764141</v>
      </c>
      <c r="AD371" s="11">
        <f t="shared" si="46"/>
        <v>-0.0002314808969403697</v>
      </c>
      <c r="AE371" s="10">
        <v>1651055.2547770701</v>
      </c>
      <c r="AF371" s="11">
        <v>0.0072951153297230505</v>
      </c>
      <c r="AG371" s="10">
        <v>1658111.3407525173</v>
      </c>
      <c r="AH371" s="12">
        <v>0.003008575118744916</v>
      </c>
      <c r="AI371" s="10">
        <v>566828.9234065346</v>
      </c>
      <c r="AJ371" s="17">
        <f t="shared" si="47"/>
        <v>1662714.917421417</v>
      </c>
    </row>
    <row r="372" spans="1:36" ht="12.75">
      <c r="A372" s="18" t="s">
        <v>746</v>
      </c>
      <c r="B372" s="18" t="s">
        <v>772</v>
      </c>
      <c r="C372" t="s">
        <v>677</v>
      </c>
      <c r="D372" s="7">
        <v>47</v>
      </c>
      <c r="E372" s="7">
        <v>11046100</v>
      </c>
      <c r="F372" s="7">
        <v>2126</v>
      </c>
      <c r="G372" s="7">
        <v>970106000</v>
      </c>
      <c r="H372" s="7"/>
      <c r="I372" s="7"/>
      <c r="J372" s="7"/>
      <c r="K372" s="7"/>
      <c r="L372" s="7">
        <v>91</v>
      </c>
      <c r="M372" s="7">
        <v>179529400</v>
      </c>
      <c r="N372" s="7">
        <v>82</v>
      </c>
      <c r="O372" s="7">
        <v>118767800</v>
      </c>
      <c r="P372" s="7"/>
      <c r="Q372" s="7"/>
      <c r="R372" s="7">
        <v>9</v>
      </c>
      <c r="S372" s="7">
        <v>60761600</v>
      </c>
      <c r="T372" s="8">
        <v>2264</v>
      </c>
      <c r="U372" s="8">
        <v>1160681500</v>
      </c>
      <c r="V372" s="9">
        <f t="shared" si="40"/>
        <v>0.8358072391090924</v>
      </c>
      <c r="W372" s="8">
        <f t="shared" si="41"/>
        <v>2126</v>
      </c>
      <c r="X372" s="8">
        <f t="shared" si="42"/>
        <v>1030867600</v>
      </c>
      <c r="Y372" s="7">
        <f t="shared" si="43"/>
        <v>456305.73847601126</v>
      </c>
      <c r="Z372" s="9">
        <f t="shared" si="44"/>
        <v>0.05234993406890693</v>
      </c>
      <c r="AA372" s="7">
        <v>455073.4147487083</v>
      </c>
      <c r="AB372" s="20">
        <f t="shared" si="45"/>
        <v>0.002707966862848803</v>
      </c>
      <c r="AC372" s="10">
        <v>285207.08587517595</v>
      </c>
      <c r="AD372" s="11">
        <f t="shared" si="46"/>
        <v>0.5999102444310186</v>
      </c>
      <c r="AE372" s="10">
        <v>282695.37517697026</v>
      </c>
      <c r="AF372" s="11">
        <v>0.008884866604674128</v>
      </c>
      <c r="AG372" s="10">
        <v>279659.4799054373</v>
      </c>
      <c r="AH372" s="12">
        <v>0.01983700309967845</v>
      </c>
      <c r="AI372" s="10">
        <v>278747.17070851166</v>
      </c>
      <c r="AJ372" s="17">
        <f t="shared" si="47"/>
        <v>456305.73847601126</v>
      </c>
    </row>
    <row r="373" spans="1:36" ht="12.75">
      <c r="A373" s="18" t="s">
        <v>773</v>
      </c>
      <c r="B373" s="18" t="s">
        <v>774</v>
      </c>
      <c r="C373" t="s">
        <v>677</v>
      </c>
      <c r="D373" s="7">
        <v>110</v>
      </c>
      <c r="E373" s="7">
        <v>6555600</v>
      </c>
      <c r="F373" s="7">
        <v>2140</v>
      </c>
      <c r="G373" s="7">
        <v>386987100</v>
      </c>
      <c r="H373" s="7"/>
      <c r="I373" s="7"/>
      <c r="J373" s="7"/>
      <c r="K373" s="7"/>
      <c r="L373" s="7">
        <v>64</v>
      </c>
      <c r="M373" s="7">
        <v>47917700</v>
      </c>
      <c r="N373" s="7">
        <v>58</v>
      </c>
      <c r="O373" s="7">
        <v>14294500</v>
      </c>
      <c r="P373" s="7">
        <v>5</v>
      </c>
      <c r="Q373" s="7">
        <v>33432400</v>
      </c>
      <c r="R373" s="7">
        <v>1</v>
      </c>
      <c r="S373" s="7">
        <v>190800</v>
      </c>
      <c r="T373" s="8">
        <v>2314</v>
      </c>
      <c r="U373" s="8">
        <v>441460400</v>
      </c>
      <c r="V373" s="9">
        <f t="shared" si="40"/>
        <v>0.8766065993688222</v>
      </c>
      <c r="W373" s="8">
        <f t="shared" si="41"/>
        <v>2140</v>
      </c>
      <c r="X373" s="8">
        <f t="shared" si="42"/>
        <v>387177900</v>
      </c>
      <c r="Y373" s="7">
        <f t="shared" si="43"/>
        <v>180835.09345794393</v>
      </c>
      <c r="Z373" s="9">
        <f t="shared" si="44"/>
        <v>0.0004322018464170286</v>
      </c>
      <c r="AA373" s="7">
        <v>179527.84277023864</v>
      </c>
      <c r="AB373" s="20">
        <f t="shared" si="45"/>
        <v>0.007281604165312263</v>
      </c>
      <c r="AC373" s="10">
        <v>178594.46529080675</v>
      </c>
      <c r="AD373" s="11">
        <f t="shared" si="46"/>
        <v>0.01254589924435089</v>
      </c>
      <c r="AE373" s="10">
        <v>177251.56908665106</v>
      </c>
      <c r="AF373" s="11">
        <v>0.007576216171599632</v>
      </c>
      <c r="AG373" s="10">
        <v>175521.93518083607</v>
      </c>
      <c r="AH373" s="12">
        <v>0.017505106166959307</v>
      </c>
      <c r="AI373" s="10">
        <v>174900.75471698114</v>
      </c>
      <c r="AJ373" s="17">
        <f t="shared" si="47"/>
        <v>180835.09345794393</v>
      </c>
    </row>
    <row r="374" spans="1:36" ht="12.75">
      <c r="A374" s="18" t="s">
        <v>775</v>
      </c>
      <c r="B374" s="18" t="s">
        <v>776</v>
      </c>
      <c r="C374" t="s">
        <v>677</v>
      </c>
      <c r="D374" s="7">
        <v>227</v>
      </c>
      <c r="E374" s="7">
        <v>25534400</v>
      </c>
      <c r="F374" s="7">
        <v>2064</v>
      </c>
      <c r="G374" s="7">
        <v>1068528300</v>
      </c>
      <c r="H374" s="7">
        <v>323</v>
      </c>
      <c r="I374" s="7">
        <v>177388700</v>
      </c>
      <c r="J374" s="7">
        <v>728</v>
      </c>
      <c r="K374" s="7">
        <v>9820700</v>
      </c>
      <c r="L374" s="7">
        <v>76</v>
      </c>
      <c r="M374" s="7">
        <v>62795300</v>
      </c>
      <c r="N374" s="7">
        <v>59</v>
      </c>
      <c r="O374" s="7">
        <v>47696300</v>
      </c>
      <c r="P374" s="7">
        <v>16</v>
      </c>
      <c r="Q374" s="7">
        <v>14671100</v>
      </c>
      <c r="R374" s="7">
        <v>1</v>
      </c>
      <c r="S374" s="7">
        <v>427900</v>
      </c>
      <c r="T374" s="8">
        <v>3418</v>
      </c>
      <c r="U374" s="8">
        <v>1344067400</v>
      </c>
      <c r="V374" s="9">
        <f t="shared" si="40"/>
        <v>0.9269750906836963</v>
      </c>
      <c r="W374" s="8">
        <f t="shared" si="41"/>
        <v>2387</v>
      </c>
      <c r="X374" s="8">
        <f t="shared" si="42"/>
        <v>1246344900</v>
      </c>
      <c r="Y374" s="7">
        <f t="shared" si="43"/>
        <v>521959.36321742774</v>
      </c>
      <c r="Z374" s="9">
        <f t="shared" si="44"/>
        <v>0.00031836201071464124</v>
      </c>
      <c r="AA374" s="7">
        <v>526403.8477801268</v>
      </c>
      <c r="AB374" s="20">
        <f t="shared" si="45"/>
        <v>-0.008443108046116551</v>
      </c>
      <c r="AC374" s="10">
        <v>519755.22452504316</v>
      </c>
      <c r="AD374" s="11">
        <f t="shared" si="46"/>
        <v>0.00424072445716875</v>
      </c>
      <c r="AE374" s="10">
        <v>508136.37164244824</v>
      </c>
      <c r="AF374" s="11">
        <v>0.022865619410473062</v>
      </c>
      <c r="AG374" s="10">
        <v>251575.04716981133</v>
      </c>
      <c r="AH374" s="12">
        <v>1.0660046788114568</v>
      </c>
      <c r="AI374" s="10">
        <v>244936.47959183675</v>
      </c>
      <c r="AJ374" s="17">
        <f t="shared" si="47"/>
        <v>517697.81976744183</v>
      </c>
    </row>
    <row r="375" spans="1:36" ht="12.75">
      <c r="A375" s="18" t="s">
        <v>777</v>
      </c>
      <c r="B375" s="18" t="s">
        <v>778</v>
      </c>
      <c r="C375" t="s">
        <v>677</v>
      </c>
      <c r="D375" s="7">
        <v>579</v>
      </c>
      <c r="E375" s="7">
        <v>89393400</v>
      </c>
      <c r="F375" s="7">
        <v>9275</v>
      </c>
      <c r="G375" s="7">
        <v>2938583000</v>
      </c>
      <c r="H375" s="7">
        <v>62</v>
      </c>
      <c r="I375" s="7">
        <v>32661300</v>
      </c>
      <c r="J375" s="7">
        <v>87</v>
      </c>
      <c r="K375" s="7">
        <v>974400</v>
      </c>
      <c r="L375" s="7">
        <v>712</v>
      </c>
      <c r="M375" s="7">
        <v>821914300</v>
      </c>
      <c r="N375" s="7">
        <v>615</v>
      </c>
      <c r="O375" s="7">
        <v>662787500</v>
      </c>
      <c r="P375" s="7">
        <v>89</v>
      </c>
      <c r="Q375" s="7">
        <v>135949000</v>
      </c>
      <c r="R375" s="7">
        <v>8</v>
      </c>
      <c r="S375" s="7">
        <v>23177800</v>
      </c>
      <c r="T375" s="8">
        <v>10715</v>
      </c>
      <c r="U375" s="8">
        <v>3883526400</v>
      </c>
      <c r="V375" s="9">
        <f t="shared" si="40"/>
        <v>0.7650892498117176</v>
      </c>
      <c r="W375" s="8">
        <f t="shared" si="41"/>
        <v>9337</v>
      </c>
      <c r="X375" s="8">
        <f t="shared" si="42"/>
        <v>2994422100</v>
      </c>
      <c r="Y375" s="7">
        <f t="shared" si="43"/>
        <v>318222.58755488915</v>
      </c>
      <c r="Z375" s="9">
        <f t="shared" si="44"/>
        <v>0.005968235467640956</v>
      </c>
      <c r="AA375" s="7">
        <v>317346.3136368529</v>
      </c>
      <c r="AB375" s="20">
        <f t="shared" si="45"/>
        <v>0.00276125444154047</v>
      </c>
      <c r="AC375" s="10">
        <v>316103.985703455</v>
      </c>
      <c r="AD375" s="11">
        <f t="shared" si="46"/>
        <v>0.006702230744479346</v>
      </c>
      <c r="AE375" s="10">
        <v>313023.9599215857</v>
      </c>
      <c r="AF375" s="11">
        <v>0.009839584748211831</v>
      </c>
      <c r="AG375" s="10">
        <v>309876.9920209859</v>
      </c>
      <c r="AH375" s="12">
        <v>0.020095050109584622</v>
      </c>
      <c r="AI375" s="10">
        <v>308059.0824482645</v>
      </c>
      <c r="AJ375" s="17">
        <f t="shared" si="47"/>
        <v>316828.35579514824</v>
      </c>
    </row>
    <row r="376" spans="1:36" ht="12.75">
      <c r="A376" s="18" t="s">
        <v>779</v>
      </c>
      <c r="B376" s="18" t="s">
        <v>780</v>
      </c>
      <c r="C376" t="s">
        <v>677</v>
      </c>
      <c r="D376" s="7">
        <v>105</v>
      </c>
      <c r="E376" s="7">
        <v>14361500</v>
      </c>
      <c r="F376" s="7">
        <v>2266</v>
      </c>
      <c r="G376" s="7">
        <v>1080916700</v>
      </c>
      <c r="H376" s="7">
        <v>3</v>
      </c>
      <c r="I376" s="7">
        <v>1625900</v>
      </c>
      <c r="J376" s="7">
        <v>4</v>
      </c>
      <c r="K376" s="7">
        <v>17600</v>
      </c>
      <c r="L376" s="7">
        <v>163</v>
      </c>
      <c r="M376" s="7">
        <v>259811000</v>
      </c>
      <c r="N376" s="7">
        <v>159</v>
      </c>
      <c r="O376" s="7">
        <v>254648500</v>
      </c>
      <c r="P376" s="7">
        <v>2</v>
      </c>
      <c r="Q376" s="7">
        <v>3254900</v>
      </c>
      <c r="R376" s="7">
        <v>2</v>
      </c>
      <c r="S376" s="7">
        <v>1907600</v>
      </c>
      <c r="T376" s="8">
        <v>2541</v>
      </c>
      <c r="U376" s="8">
        <v>1356732700</v>
      </c>
      <c r="V376" s="9">
        <f t="shared" si="40"/>
        <v>0.7979041118416325</v>
      </c>
      <c r="W376" s="8">
        <f t="shared" si="41"/>
        <v>2269</v>
      </c>
      <c r="X376" s="8">
        <f t="shared" si="42"/>
        <v>1084450200</v>
      </c>
      <c r="Y376" s="7">
        <f t="shared" si="43"/>
        <v>477101.1899515205</v>
      </c>
      <c r="Z376" s="9">
        <f t="shared" si="44"/>
        <v>0.0014060249303344719</v>
      </c>
      <c r="AA376" s="7">
        <v>476713.28640563134</v>
      </c>
      <c r="AB376" s="20">
        <f t="shared" si="45"/>
        <v>0.0008137040794769594</v>
      </c>
      <c r="AC376" s="10">
        <v>474513.0779392338</v>
      </c>
      <c r="AD376" s="11">
        <f t="shared" si="46"/>
        <v>0.005454248012566061</v>
      </c>
      <c r="AE376" s="10">
        <v>473622.496691663</v>
      </c>
      <c r="AF376" s="11">
        <v>0.0018803609494727886</v>
      </c>
      <c r="AG376" s="10">
        <v>231536.04240282686</v>
      </c>
      <c r="AH376" s="12">
        <v>1.049413443431304</v>
      </c>
      <c r="AI376" s="10">
        <v>230587.90286975718</v>
      </c>
      <c r="AJ376" s="17">
        <f t="shared" si="47"/>
        <v>477015.31332744926</v>
      </c>
    </row>
    <row r="377" spans="1:36" ht="12.75">
      <c r="A377" s="18" t="s">
        <v>781</v>
      </c>
      <c r="B377" s="18" t="s">
        <v>782</v>
      </c>
      <c r="C377" t="s">
        <v>783</v>
      </c>
      <c r="D377" s="7">
        <v>117</v>
      </c>
      <c r="E377" s="7">
        <v>11545100</v>
      </c>
      <c r="F377" s="7">
        <v>2368</v>
      </c>
      <c r="G377" s="7">
        <v>1001406500</v>
      </c>
      <c r="H377" s="7">
        <v>1</v>
      </c>
      <c r="I377" s="7">
        <v>412700</v>
      </c>
      <c r="J377" s="7">
        <v>1</v>
      </c>
      <c r="K377" s="7">
        <v>2000</v>
      </c>
      <c r="L377" s="7">
        <v>246</v>
      </c>
      <c r="M377" s="7">
        <v>272159200</v>
      </c>
      <c r="N377" s="7">
        <v>193</v>
      </c>
      <c r="O377" s="7">
        <v>179263400</v>
      </c>
      <c r="P377" s="7">
        <v>40</v>
      </c>
      <c r="Q377" s="7">
        <v>72634000</v>
      </c>
      <c r="R377" s="7">
        <v>13</v>
      </c>
      <c r="S377" s="7">
        <v>20261800</v>
      </c>
      <c r="T377" s="8">
        <v>2733</v>
      </c>
      <c r="U377" s="8">
        <v>1285525500</v>
      </c>
      <c r="V377" s="9">
        <f t="shared" si="40"/>
        <v>0.7793071393760762</v>
      </c>
      <c r="W377" s="8">
        <f t="shared" si="41"/>
        <v>2369</v>
      </c>
      <c r="X377" s="8">
        <f t="shared" si="42"/>
        <v>1022081000</v>
      </c>
      <c r="Y377" s="7">
        <f t="shared" si="43"/>
        <v>422886.95652173914</v>
      </c>
      <c r="Z377" s="9">
        <f t="shared" si="44"/>
        <v>0.01576149209019969</v>
      </c>
      <c r="AA377" s="7">
        <v>422812.49472351203</v>
      </c>
      <c r="AB377" s="20">
        <f t="shared" si="45"/>
        <v>0.0001761106853660831</v>
      </c>
      <c r="AC377" s="10">
        <v>185475.4972492594</v>
      </c>
      <c r="AD377" s="11">
        <f t="shared" si="46"/>
        <v>1.2800152192255556</v>
      </c>
      <c r="AE377" s="10">
        <v>184751.33757961783</v>
      </c>
      <c r="AF377" s="11">
        <v>0.00391964507065886</v>
      </c>
      <c r="AG377" s="10">
        <v>184790.18087855296</v>
      </c>
      <c r="AH377" s="12">
        <v>0.0037086189723297748</v>
      </c>
      <c r="AI377" s="10">
        <v>183690.96020761246</v>
      </c>
      <c r="AJ377" s="17">
        <f t="shared" si="47"/>
        <v>422891.2584459459</v>
      </c>
    </row>
    <row r="378" spans="1:36" ht="12.75">
      <c r="A378" s="18" t="s">
        <v>784</v>
      </c>
      <c r="B378" s="18" t="s">
        <v>785</v>
      </c>
      <c r="C378" t="s">
        <v>783</v>
      </c>
      <c r="D378" s="7">
        <v>123</v>
      </c>
      <c r="E378" s="7">
        <v>23894100</v>
      </c>
      <c r="F378" s="7">
        <v>1506</v>
      </c>
      <c r="G378" s="7">
        <v>1052547600</v>
      </c>
      <c r="H378" s="7">
        <v>30</v>
      </c>
      <c r="I378" s="7">
        <v>24066000</v>
      </c>
      <c r="J378" s="7">
        <v>43</v>
      </c>
      <c r="K378" s="7">
        <v>258200</v>
      </c>
      <c r="L378" s="7">
        <v>19</v>
      </c>
      <c r="M378" s="7">
        <v>35437600</v>
      </c>
      <c r="N378" s="7">
        <v>11</v>
      </c>
      <c r="O378" s="7">
        <v>16697700</v>
      </c>
      <c r="P378" s="7">
        <v>7</v>
      </c>
      <c r="Q378" s="7">
        <v>18168900</v>
      </c>
      <c r="R378" s="7">
        <v>1</v>
      </c>
      <c r="S378" s="7">
        <v>571000</v>
      </c>
      <c r="T378" s="8">
        <v>1721</v>
      </c>
      <c r="U378" s="8">
        <v>1136203500</v>
      </c>
      <c r="V378" s="9">
        <f t="shared" si="40"/>
        <v>0.9475534972388309</v>
      </c>
      <c r="W378" s="8">
        <f t="shared" si="41"/>
        <v>1536</v>
      </c>
      <c r="X378" s="8">
        <f t="shared" si="42"/>
        <v>1077184600</v>
      </c>
      <c r="Y378" s="7">
        <f t="shared" si="43"/>
        <v>700920.3125</v>
      </c>
      <c r="Z378" s="9">
        <f t="shared" si="44"/>
        <v>0.0005025508194614785</v>
      </c>
      <c r="AA378" s="7">
        <v>702663.096015676</v>
      </c>
      <c r="AB378" s="20">
        <f t="shared" si="45"/>
        <v>-0.0024802547985772693</v>
      </c>
      <c r="AC378" s="10">
        <v>703048.5265225933</v>
      </c>
      <c r="AD378" s="11">
        <f t="shared" si="46"/>
        <v>-0.00302712251332049</v>
      </c>
      <c r="AE378" s="10">
        <v>324383.2424441524</v>
      </c>
      <c r="AF378" s="11">
        <v>1.1673392288247875</v>
      </c>
      <c r="AG378" s="10">
        <v>319612.5551155115</v>
      </c>
      <c r="AH378" s="12">
        <v>1.1996899535705154</v>
      </c>
      <c r="AI378" s="10">
        <v>314687.9289508632</v>
      </c>
      <c r="AJ378" s="17">
        <f t="shared" si="47"/>
        <v>698902.7888446215</v>
      </c>
    </row>
    <row r="379" spans="1:36" ht="12.75">
      <c r="A379" s="18" t="s">
        <v>786</v>
      </c>
      <c r="B379" s="18" t="s">
        <v>787</v>
      </c>
      <c r="C379" t="s">
        <v>783</v>
      </c>
      <c r="D379" s="7">
        <v>77</v>
      </c>
      <c r="E379" s="7">
        <v>12121500</v>
      </c>
      <c r="F379" s="7">
        <v>2377</v>
      </c>
      <c r="G379" s="7">
        <v>604646100</v>
      </c>
      <c r="H379" s="7"/>
      <c r="I379" s="7"/>
      <c r="J379" s="7">
        <v>1</v>
      </c>
      <c r="K379" s="7">
        <v>700</v>
      </c>
      <c r="L379" s="7">
        <v>166</v>
      </c>
      <c r="M379" s="7">
        <v>137906500</v>
      </c>
      <c r="N379" s="7">
        <v>137</v>
      </c>
      <c r="O379" s="7">
        <v>97291800</v>
      </c>
      <c r="P379" s="7">
        <v>16</v>
      </c>
      <c r="Q379" s="7">
        <v>21111700</v>
      </c>
      <c r="R379" s="7">
        <v>13</v>
      </c>
      <c r="S379" s="7">
        <v>19503000</v>
      </c>
      <c r="T379" s="8">
        <v>2621</v>
      </c>
      <c r="U379" s="8">
        <v>754674800</v>
      </c>
      <c r="V379" s="9">
        <f t="shared" si="40"/>
        <v>0.8012008616161558</v>
      </c>
      <c r="W379" s="8">
        <f t="shared" si="41"/>
        <v>2377</v>
      </c>
      <c r="X379" s="8">
        <f t="shared" si="42"/>
        <v>624149100</v>
      </c>
      <c r="Y379" s="7">
        <f t="shared" si="43"/>
        <v>254373.62221287336</v>
      </c>
      <c r="Z379" s="9">
        <f t="shared" si="44"/>
        <v>0.025842919360763075</v>
      </c>
      <c r="AA379" s="7">
        <v>253600.4753673293</v>
      </c>
      <c r="AB379" s="20">
        <f t="shared" si="45"/>
        <v>0.003048680584782846</v>
      </c>
      <c r="AC379" s="10">
        <v>252706.91144708425</v>
      </c>
      <c r="AD379" s="11">
        <f t="shared" si="46"/>
        <v>0.006595430082402473</v>
      </c>
      <c r="AE379" s="10">
        <v>252520.71835304424</v>
      </c>
      <c r="AF379" s="11">
        <v>0.0007373378915376454</v>
      </c>
      <c r="AG379" s="10">
        <v>252065.2668416448</v>
      </c>
      <c r="AH379" s="12">
        <v>0.002545549466133104</v>
      </c>
      <c r="AI379" s="10">
        <v>251520.0875273523</v>
      </c>
      <c r="AJ379" s="17">
        <f t="shared" si="47"/>
        <v>254373.62221287336</v>
      </c>
    </row>
    <row r="380" spans="1:36" ht="12.75">
      <c r="A380" s="18" t="s">
        <v>788</v>
      </c>
      <c r="B380" s="18" t="s">
        <v>789</v>
      </c>
      <c r="C380" t="s">
        <v>783</v>
      </c>
      <c r="D380" s="7">
        <v>60</v>
      </c>
      <c r="E380" s="7">
        <v>13630700</v>
      </c>
      <c r="F380" s="7">
        <v>2692</v>
      </c>
      <c r="G380" s="7">
        <v>1764771200</v>
      </c>
      <c r="H380" s="7"/>
      <c r="I380" s="7"/>
      <c r="J380" s="7">
        <v>1</v>
      </c>
      <c r="K380" s="7">
        <v>200</v>
      </c>
      <c r="L380" s="7">
        <v>237</v>
      </c>
      <c r="M380" s="7">
        <v>277956900</v>
      </c>
      <c r="N380" s="7">
        <v>193</v>
      </c>
      <c r="O380" s="7">
        <v>217092700</v>
      </c>
      <c r="P380" s="7">
        <v>29</v>
      </c>
      <c r="Q380" s="7">
        <v>21490500</v>
      </c>
      <c r="R380" s="7">
        <v>15</v>
      </c>
      <c r="S380" s="7">
        <v>39373700</v>
      </c>
      <c r="T380" s="8">
        <v>2990</v>
      </c>
      <c r="U380" s="8">
        <v>2056359000</v>
      </c>
      <c r="V380" s="9">
        <f t="shared" si="40"/>
        <v>0.858201899571038</v>
      </c>
      <c r="W380" s="8">
        <f t="shared" si="41"/>
        <v>2692</v>
      </c>
      <c r="X380" s="8">
        <f t="shared" si="42"/>
        <v>1804144900</v>
      </c>
      <c r="Y380" s="7">
        <f t="shared" si="43"/>
        <v>655561.367013373</v>
      </c>
      <c r="Z380" s="9">
        <f t="shared" si="44"/>
        <v>0.01914728897045701</v>
      </c>
      <c r="AA380" s="7">
        <v>653779.6805349183</v>
      </c>
      <c r="AB380" s="20">
        <f t="shared" si="45"/>
        <v>0.002725209319746455</v>
      </c>
      <c r="AC380" s="10">
        <v>650717.2798216277</v>
      </c>
      <c r="AD380" s="11">
        <f t="shared" si="46"/>
        <v>0.007444227073658062</v>
      </c>
      <c r="AE380" s="10">
        <v>648608.5161770175</v>
      </c>
      <c r="AF380" s="11">
        <v>0.0032512117741523164</v>
      </c>
      <c r="AG380" s="10">
        <v>647355.154447339</v>
      </c>
      <c r="AH380" s="12">
        <v>0.005193633434739491</v>
      </c>
      <c r="AI380" s="10">
        <v>242796.17384843982</v>
      </c>
      <c r="AJ380" s="17">
        <f t="shared" si="47"/>
        <v>655561.367013373</v>
      </c>
    </row>
    <row r="381" spans="1:36" ht="12.75">
      <c r="A381" s="18" t="s">
        <v>790</v>
      </c>
      <c r="B381" s="18" t="s">
        <v>791</v>
      </c>
      <c r="C381" t="s">
        <v>783</v>
      </c>
      <c r="D381" s="7">
        <v>208</v>
      </c>
      <c r="E381" s="7">
        <v>33722900</v>
      </c>
      <c r="F381" s="7">
        <v>3678</v>
      </c>
      <c r="G381" s="7">
        <v>2700613700</v>
      </c>
      <c r="H381" s="7">
        <v>13</v>
      </c>
      <c r="I381" s="7">
        <v>12433100</v>
      </c>
      <c r="J381" s="7">
        <v>21</v>
      </c>
      <c r="K381" s="7">
        <v>441100</v>
      </c>
      <c r="L381" s="7">
        <v>38</v>
      </c>
      <c r="M381" s="7">
        <v>188245000</v>
      </c>
      <c r="N381" s="7">
        <v>31</v>
      </c>
      <c r="O381" s="7">
        <v>119189900</v>
      </c>
      <c r="P381" s="7">
        <v>4</v>
      </c>
      <c r="Q381" s="7">
        <v>13725100</v>
      </c>
      <c r="R381" s="7">
        <v>3</v>
      </c>
      <c r="S381" s="7">
        <v>55330000</v>
      </c>
      <c r="T381" s="8">
        <v>3958</v>
      </c>
      <c r="U381" s="8">
        <v>2935455800</v>
      </c>
      <c r="V381" s="9">
        <f t="shared" si="40"/>
        <v>0.9242335721764232</v>
      </c>
      <c r="W381" s="8">
        <f t="shared" si="41"/>
        <v>3691</v>
      </c>
      <c r="X381" s="8">
        <f t="shared" si="42"/>
        <v>2768376800</v>
      </c>
      <c r="Y381" s="7">
        <f t="shared" si="43"/>
        <v>735043.8363587104</v>
      </c>
      <c r="Z381" s="9">
        <f t="shared" si="44"/>
        <v>0.01884886156350915</v>
      </c>
      <c r="AA381" s="7">
        <v>724309.6421742693</v>
      </c>
      <c r="AB381" s="20">
        <f t="shared" si="45"/>
        <v>0.014819896849942067</v>
      </c>
      <c r="AC381" s="10">
        <v>698692.9077217963</v>
      </c>
      <c r="AD381" s="11">
        <f t="shared" si="46"/>
        <v>0.05202704684013801</v>
      </c>
      <c r="AE381" s="10">
        <v>688726.5362358777</v>
      </c>
      <c r="AF381" s="11">
        <v>0.014470723809174276</v>
      </c>
      <c r="AG381" s="10">
        <v>683980.5312157721</v>
      </c>
      <c r="AH381" s="12">
        <v>0.021509934617397627</v>
      </c>
      <c r="AI381" s="10">
        <v>320786.91597796144</v>
      </c>
      <c r="AJ381" s="17">
        <f t="shared" si="47"/>
        <v>734261.4736269711</v>
      </c>
    </row>
    <row r="382" spans="1:36" ht="12.75">
      <c r="A382" s="18" t="s">
        <v>792</v>
      </c>
      <c r="B382" s="18" t="s">
        <v>793</v>
      </c>
      <c r="C382" t="s">
        <v>783</v>
      </c>
      <c r="D382" s="7">
        <v>40</v>
      </c>
      <c r="E382" s="7">
        <v>5466500</v>
      </c>
      <c r="F382" s="7">
        <v>462</v>
      </c>
      <c r="G382" s="7">
        <v>244889900</v>
      </c>
      <c r="H382" s="7">
        <v>4</v>
      </c>
      <c r="I382" s="7">
        <v>1310000</v>
      </c>
      <c r="J382" s="7">
        <v>9</v>
      </c>
      <c r="K382" s="7">
        <v>44500</v>
      </c>
      <c r="L382" s="7">
        <v>144</v>
      </c>
      <c r="M382" s="7">
        <v>200043100</v>
      </c>
      <c r="N382" s="7">
        <v>141</v>
      </c>
      <c r="O382" s="7">
        <v>197828600</v>
      </c>
      <c r="P382" s="7"/>
      <c r="Q382" s="7"/>
      <c r="R382" s="7">
        <v>3</v>
      </c>
      <c r="S382" s="7">
        <v>2214500</v>
      </c>
      <c r="T382" s="8">
        <v>659</v>
      </c>
      <c r="U382" s="8">
        <v>451754000</v>
      </c>
      <c r="V382" s="9">
        <f t="shared" si="40"/>
        <v>0.5449866520274309</v>
      </c>
      <c r="W382" s="8">
        <f t="shared" si="41"/>
        <v>466</v>
      </c>
      <c r="X382" s="8">
        <f t="shared" si="42"/>
        <v>248414400</v>
      </c>
      <c r="Y382" s="7">
        <f t="shared" si="43"/>
        <v>528325.965665236</v>
      </c>
      <c r="Z382" s="9">
        <f t="shared" si="44"/>
        <v>0.0049020041881200835</v>
      </c>
      <c r="AA382" s="7">
        <v>527736.8308351177</v>
      </c>
      <c r="AB382" s="20">
        <f t="shared" si="45"/>
        <v>0.001116342077519957</v>
      </c>
      <c r="AC382" s="10">
        <v>527262.7956989247</v>
      </c>
      <c r="AD382" s="11">
        <f t="shared" si="46"/>
        <v>0.0020163948129547095</v>
      </c>
      <c r="AE382" s="10">
        <v>518119.78723404254</v>
      </c>
      <c r="AF382" s="11">
        <v>0.017646514744576073</v>
      </c>
      <c r="AG382" s="10">
        <v>469560.08492569</v>
      </c>
      <c r="AH382" s="12">
        <v>0.12288674575558604</v>
      </c>
      <c r="AI382" s="10">
        <v>392632.688172043</v>
      </c>
      <c r="AJ382" s="17">
        <f t="shared" si="47"/>
        <v>530064.7186147186</v>
      </c>
    </row>
    <row r="383" spans="1:36" ht="12.75">
      <c r="A383" s="18" t="s">
        <v>794</v>
      </c>
      <c r="B383" s="18" t="s">
        <v>795</v>
      </c>
      <c r="C383" t="s">
        <v>783</v>
      </c>
      <c r="D383" s="7">
        <v>156</v>
      </c>
      <c r="E383" s="7">
        <v>28337400</v>
      </c>
      <c r="F383" s="7">
        <v>2514</v>
      </c>
      <c r="G383" s="7">
        <v>2053743433</v>
      </c>
      <c r="H383" s="7">
        <v>102</v>
      </c>
      <c r="I383" s="7">
        <v>106972300</v>
      </c>
      <c r="J383" s="7">
        <v>161</v>
      </c>
      <c r="K383" s="7">
        <v>1202300</v>
      </c>
      <c r="L383" s="7">
        <v>91</v>
      </c>
      <c r="M383" s="7">
        <v>57160500</v>
      </c>
      <c r="N383" s="7">
        <v>82</v>
      </c>
      <c r="O383" s="7">
        <v>51086800</v>
      </c>
      <c r="P383" s="7">
        <v>8</v>
      </c>
      <c r="Q383" s="7">
        <v>5163700</v>
      </c>
      <c r="R383" s="7">
        <v>1</v>
      </c>
      <c r="S383" s="7">
        <v>910000</v>
      </c>
      <c r="T383" s="8">
        <v>3024</v>
      </c>
      <c r="U383" s="8">
        <v>2247415933</v>
      </c>
      <c r="V383" s="9">
        <f t="shared" si="40"/>
        <v>0.9614222722519072</v>
      </c>
      <c r="W383" s="8">
        <f t="shared" si="41"/>
        <v>2616</v>
      </c>
      <c r="X383" s="8">
        <f t="shared" si="42"/>
        <v>2161625733</v>
      </c>
      <c r="Y383" s="7">
        <f t="shared" si="43"/>
        <v>825961.6716360856</v>
      </c>
      <c r="Z383" s="9">
        <f t="shared" si="44"/>
        <v>0.0004049094725359856</v>
      </c>
      <c r="AA383" s="7">
        <v>834763.3459770115</v>
      </c>
      <c r="AB383" s="20">
        <f t="shared" si="45"/>
        <v>-0.010543915689810687</v>
      </c>
      <c r="AC383" s="10">
        <v>832977.260953113</v>
      </c>
      <c r="AD383" s="11">
        <f t="shared" si="46"/>
        <v>-0.00842230592105234</v>
      </c>
      <c r="AE383" s="10">
        <v>835673.5124760077</v>
      </c>
      <c r="AF383" s="11">
        <v>-0.0032264412867484844</v>
      </c>
      <c r="AG383" s="10">
        <v>363393.0456140351</v>
      </c>
      <c r="AH383" s="12">
        <v>1.292221249159044</v>
      </c>
      <c r="AI383" s="10">
        <v>360572.1937770776</v>
      </c>
      <c r="AJ383" s="17">
        <f t="shared" si="47"/>
        <v>816922.606603023</v>
      </c>
    </row>
    <row r="384" spans="1:36" ht="12.75">
      <c r="A384" s="18" t="s">
        <v>796</v>
      </c>
      <c r="B384" s="18" t="s">
        <v>797</v>
      </c>
      <c r="C384" t="s">
        <v>783</v>
      </c>
      <c r="D384" s="7">
        <v>661</v>
      </c>
      <c r="E384" s="7">
        <v>45790100</v>
      </c>
      <c r="F384" s="7">
        <v>5964</v>
      </c>
      <c r="G384" s="7">
        <v>1857498100</v>
      </c>
      <c r="H384" s="7">
        <v>11</v>
      </c>
      <c r="I384" s="7">
        <v>4554400</v>
      </c>
      <c r="J384" s="7">
        <v>17</v>
      </c>
      <c r="K384" s="7">
        <v>82600</v>
      </c>
      <c r="L384" s="7">
        <v>394</v>
      </c>
      <c r="M384" s="7">
        <v>375318700</v>
      </c>
      <c r="N384" s="7">
        <v>353</v>
      </c>
      <c r="O384" s="7">
        <v>297466700</v>
      </c>
      <c r="P384" s="7">
        <v>38</v>
      </c>
      <c r="Q384" s="7">
        <v>70122400</v>
      </c>
      <c r="R384" s="7">
        <v>3</v>
      </c>
      <c r="S384" s="7">
        <v>7729600</v>
      </c>
      <c r="T384" s="8">
        <v>7047</v>
      </c>
      <c r="U384" s="8">
        <v>2283243900</v>
      </c>
      <c r="V384" s="9">
        <f t="shared" si="40"/>
        <v>0.815529387815292</v>
      </c>
      <c r="W384" s="8">
        <f t="shared" si="41"/>
        <v>5975</v>
      </c>
      <c r="X384" s="8">
        <f t="shared" si="42"/>
        <v>1869782100</v>
      </c>
      <c r="Y384" s="7">
        <f t="shared" si="43"/>
        <v>311640.5857740586</v>
      </c>
      <c r="Z384" s="9">
        <f t="shared" si="44"/>
        <v>0.0033853588747132972</v>
      </c>
      <c r="AA384" s="7">
        <v>310282.78179069376</v>
      </c>
      <c r="AB384" s="20">
        <f t="shared" si="45"/>
        <v>0.004376021046120325</v>
      </c>
      <c r="AC384" s="10">
        <v>307634.3507588533</v>
      </c>
      <c r="AD384" s="11">
        <f t="shared" si="46"/>
        <v>0.013022716758785066</v>
      </c>
      <c r="AE384" s="10">
        <v>303012.18178711773</v>
      </c>
      <c r="AF384" s="11">
        <v>0.01525406980166526</v>
      </c>
      <c r="AG384" s="10">
        <v>297936.0701754386</v>
      </c>
      <c r="AH384" s="12">
        <v>0.03255154898735127</v>
      </c>
      <c r="AI384" s="10">
        <v>294915.23131672596</v>
      </c>
      <c r="AJ384" s="17">
        <f t="shared" si="47"/>
        <v>311451.7270288397</v>
      </c>
    </row>
    <row r="385" spans="1:36" ht="12.75">
      <c r="A385" s="18" t="s">
        <v>798</v>
      </c>
      <c r="B385" s="18" t="s">
        <v>799</v>
      </c>
      <c r="C385" t="s">
        <v>783</v>
      </c>
      <c r="D385" s="7">
        <v>123</v>
      </c>
      <c r="E385" s="7">
        <v>11291000</v>
      </c>
      <c r="F385" s="7">
        <v>3620</v>
      </c>
      <c r="G385" s="7">
        <v>1049892500</v>
      </c>
      <c r="H385" s="7"/>
      <c r="I385" s="7"/>
      <c r="J385" s="7"/>
      <c r="K385" s="7"/>
      <c r="L385" s="7">
        <v>440</v>
      </c>
      <c r="M385" s="7">
        <v>492443900</v>
      </c>
      <c r="N385" s="7">
        <v>359</v>
      </c>
      <c r="O385" s="7">
        <v>283806100</v>
      </c>
      <c r="P385" s="7">
        <v>54</v>
      </c>
      <c r="Q385" s="7">
        <v>153885300</v>
      </c>
      <c r="R385" s="7">
        <v>27</v>
      </c>
      <c r="S385" s="7">
        <v>54752500</v>
      </c>
      <c r="T385" s="8">
        <v>4183</v>
      </c>
      <c r="U385" s="8">
        <v>1553627400</v>
      </c>
      <c r="V385" s="9">
        <f t="shared" si="40"/>
        <v>0.6757685272543468</v>
      </c>
      <c r="W385" s="8">
        <f t="shared" si="41"/>
        <v>3620</v>
      </c>
      <c r="X385" s="8">
        <f t="shared" si="42"/>
        <v>1104645000</v>
      </c>
      <c r="Y385" s="7">
        <f t="shared" si="43"/>
        <v>290025.55248618784</v>
      </c>
      <c r="Z385" s="9">
        <f t="shared" si="44"/>
        <v>0.03524171883168384</v>
      </c>
      <c r="AA385" s="7">
        <v>133145.89211618257</v>
      </c>
      <c r="AB385" s="20">
        <f t="shared" si="45"/>
        <v>1.178253852797146</v>
      </c>
      <c r="AC385" s="10">
        <v>133069.12212683467</v>
      </c>
      <c r="AD385" s="11">
        <f t="shared" si="46"/>
        <v>1.1795105269406552</v>
      </c>
      <c r="AE385" s="10">
        <v>132830.7799056342</v>
      </c>
      <c r="AF385" s="11">
        <v>0.0017943297582818493</v>
      </c>
      <c r="AG385" s="10">
        <v>132427.38658502643</v>
      </c>
      <c r="AH385" s="12">
        <v>0.004845942809542731</v>
      </c>
      <c r="AI385" s="10">
        <v>134521.61931818182</v>
      </c>
      <c r="AJ385" s="17">
        <f t="shared" si="47"/>
        <v>290025.55248618784</v>
      </c>
    </row>
    <row r="386" spans="1:36" ht="12.75">
      <c r="A386" s="18" t="s">
        <v>800</v>
      </c>
      <c r="B386" s="18" t="s">
        <v>801</v>
      </c>
      <c r="C386" t="s">
        <v>783</v>
      </c>
      <c r="D386" s="7">
        <v>139</v>
      </c>
      <c r="E386" s="7">
        <v>23661400</v>
      </c>
      <c r="F386" s="7">
        <v>3927</v>
      </c>
      <c r="G386" s="7">
        <v>1413759500</v>
      </c>
      <c r="H386" s="7"/>
      <c r="I386" s="7"/>
      <c r="J386" s="7"/>
      <c r="K386" s="7"/>
      <c r="L386" s="7">
        <v>268</v>
      </c>
      <c r="M386" s="7">
        <v>1033093797</v>
      </c>
      <c r="N386" s="7">
        <v>172</v>
      </c>
      <c r="O386" s="7">
        <v>832574597</v>
      </c>
      <c r="P386" s="7">
        <v>96</v>
      </c>
      <c r="Q386" s="7">
        <v>200519200</v>
      </c>
      <c r="R386" s="7"/>
      <c r="S386" s="7"/>
      <c r="T386" s="8">
        <v>4334</v>
      </c>
      <c r="U386" s="8">
        <v>2470514697</v>
      </c>
      <c r="V386" s="9">
        <f aca="true" t="shared" si="48" ref="V386:V449">(G386+I386)/U386</f>
        <v>0.5722530214925493</v>
      </c>
      <c r="W386" s="8">
        <f aca="true" t="shared" si="49" ref="W386:W449">F386+H386</f>
        <v>3927</v>
      </c>
      <c r="X386" s="8">
        <f aca="true" t="shared" si="50" ref="X386:X449">G386+I386+S386</f>
        <v>1413759500</v>
      </c>
      <c r="Y386" s="7">
        <f aca="true" t="shared" si="51" ref="Y386:Y449">(G386+I386)/(H386+F386)</f>
        <v>360010.0585688821</v>
      </c>
      <c r="Z386" s="9">
        <f aca="true" t="shared" si="52" ref="Z386:Z449">S386/U386</f>
        <v>0</v>
      </c>
      <c r="AA386" s="7">
        <v>359625.9928716904</v>
      </c>
      <c r="AB386" s="20">
        <f t="shared" si="45"/>
        <v>0.0010679586704087874</v>
      </c>
      <c r="AC386" s="10">
        <v>357461.11963190185</v>
      </c>
      <c r="AD386" s="11">
        <f t="shared" si="46"/>
        <v>0.00713067463002705</v>
      </c>
      <c r="AE386" s="10">
        <v>355688.4261624936</v>
      </c>
      <c r="AF386" s="11">
        <v>0.004983837929543475</v>
      </c>
      <c r="AG386" s="10">
        <v>353179.66580976866</v>
      </c>
      <c r="AH386" s="12">
        <v>0.012122594352414634</v>
      </c>
      <c r="AI386" s="10">
        <v>351606.3079299691</v>
      </c>
      <c r="AJ386" s="17">
        <f t="shared" si="47"/>
        <v>360010.0585688821</v>
      </c>
    </row>
    <row r="387" spans="1:36" ht="12.75">
      <c r="A387" s="18" t="s">
        <v>802</v>
      </c>
      <c r="B387" s="18" t="s">
        <v>803</v>
      </c>
      <c r="C387" t="s">
        <v>783</v>
      </c>
      <c r="D387" s="7">
        <v>118</v>
      </c>
      <c r="E387" s="7">
        <v>126647500</v>
      </c>
      <c r="F387" s="7">
        <v>3082</v>
      </c>
      <c r="G387" s="7">
        <v>2011843600</v>
      </c>
      <c r="H387" s="7">
        <v>1</v>
      </c>
      <c r="I387" s="7">
        <v>748300</v>
      </c>
      <c r="J387" s="7">
        <v>1</v>
      </c>
      <c r="K387" s="7">
        <v>119800</v>
      </c>
      <c r="L387" s="7">
        <v>224</v>
      </c>
      <c r="M387" s="7">
        <v>1174604500</v>
      </c>
      <c r="N387" s="7">
        <v>206</v>
      </c>
      <c r="O387" s="7">
        <v>912417600</v>
      </c>
      <c r="P387" s="7">
        <v>14</v>
      </c>
      <c r="Q387" s="7">
        <v>108971400</v>
      </c>
      <c r="R387" s="7">
        <v>4</v>
      </c>
      <c r="S387" s="7">
        <v>153215500</v>
      </c>
      <c r="T387" s="8">
        <v>3426</v>
      </c>
      <c r="U387" s="8">
        <v>3313963700</v>
      </c>
      <c r="V387" s="9">
        <f t="shared" si="48"/>
        <v>0.6073065616258863</v>
      </c>
      <c r="W387" s="8">
        <f t="shared" si="49"/>
        <v>3083</v>
      </c>
      <c r="X387" s="8">
        <f t="shared" si="50"/>
        <v>2165807400</v>
      </c>
      <c r="Y387" s="7">
        <f t="shared" si="51"/>
        <v>652803.0814142069</v>
      </c>
      <c r="Z387" s="9">
        <f t="shared" si="52"/>
        <v>0.04623330665933365</v>
      </c>
      <c r="AA387" s="7">
        <v>651965.1703800786</v>
      </c>
      <c r="AB387" s="20">
        <f aca="true" t="shared" si="53" ref="AB387:AB450">(Y387-AA387)/AA387</f>
        <v>0.001285208278288546</v>
      </c>
      <c r="AC387" s="10">
        <v>646717.1297809741</v>
      </c>
      <c r="AD387" s="11">
        <f aca="true" t="shared" si="54" ref="AD387:AD450">(Y387-AC387)/AC387</f>
        <v>0.009410531054425467</v>
      </c>
      <c r="AE387" s="10">
        <v>644944.3204202233</v>
      </c>
      <c r="AF387" s="11">
        <v>0.0027487789327235775</v>
      </c>
      <c r="AG387" s="10">
        <v>263889.99015425006</v>
      </c>
      <c r="AH387" s="12">
        <v>1.4507073171019196</v>
      </c>
      <c r="AI387" s="10">
        <v>261879.83606557376</v>
      </c>
      <c r="AJ387" s="17">
        <f aca="true" t="shared" si="55" ref="AJ387:AJ450">G387/F387</f>
        <v>652772.0960415314</v>
      </c>
    </row>
    <row r="388" spans="1:36" ht="12.75">
      <c r="A388" s="18" t="s">
        <v>804</v>
      </c>
      <c r="B388" s="18" t="s">
        <v>805</v>
      </c>
      <c r="C388" t="s">
        <v>783</v>
      </c>
      <c r="D388" s="7">
        <v>338</v>
      </c>
      <c r="E388" s="7">
        <v>72641900</v>
      </c>
      <c r="F388" s="7">
        <v>4786</v>
      </c>
      <c r="G388" s="7">
        <v>1148171700</v>
      </c>
      <c r="H388" s="7">
        <v>2</v>
      </c>
      <c r="I388" s="7">
        <v>368300</v>
      </c>
      <c r="J388" s="7">
        <v>2</v>
      </c>
      <c r="K388" s="7">
        <v>7600</v>
      </c>
      <c r="L388" s="7">
        <v>356</v>
      </c>
      <c r="M388" s="7">
        <v>781342000</v>
      </c>
      <c r="N388" s="7">
        <v>209</v>
      </c>
      <c r="O388" s="7">
        <v>538942500</v>
      </c>
      <c r="P388" s="7">
        <v>141</v>
      </c>
      <c r="Q388" s="7">
        <v>213530700</v>
      </c>
      <c r="R388" s="7">
        <v>6</v>
      </c>
      <c r="S388" s="7">
        <v>28868800</v>
      </c>
      <c r="T388" s="8">
        <v>5484</v>
      </c>
      <c r="U388" s="8">
        <v>2002531500</v>
      </c>
      <c r="V388" s="9">
        <f t="shared" si="48"/>
        <v>0.5735440366356285</v>
      </c>
      <c r="W388" s="8">
        <f t="shared" si="49"/>
        <v>4788</v>
      </c>
      <c r="X388" s="8">
        <f t="shared" si="50"/>
        <v>1177408800</v>
      </c>
      <c r="Y388" s="7">
        <f t="shared" si="51"/>
        <v>239878.86382623223</v>
      </c>
      <c r="Z388" s="9">
        <f t="shared" si="52"/>
        <v>0.0144161527546508</v>
      </c>
      <c r="AA388" s="7">
        <v>238644.04399748586</v>
      </c>
      <c r="AB388" s="20">
        <f t="shared" si="53"/>
        <v>0.005174316559768756</v>
      </c>
      <c r="AC388" s="10">
        <v>237169.34416543576</v>
      </c>
      <c r="AD388" s="11">
        <f t="shared" si="54"/>
        <v>0.01142440929847354</v>
      </c>
      <c r="AE388" s="10">
        <v>236761.2929250264</v>
      </c>
      <c r="AF388" s="11">
        <v>0.0017234710765773732</v>
      </c>
      <c r="AG388" s="10">
        <v>235609.0259574468</v>
      </c>
      <c r="AH388" s="12">
        <v>0.006622489107317816</v>
      </c>
      <c r="AI388" s="10">
        <v>235684.0781383433</v>
      </c>
      <c r="AJ388" s="17">
        <f t="shared" si="55"/>
        <v>239902.15211032177</v>
      </c>
    </row>
    <row r="389" spans="1:36" ht="12.75">
      <c r="A389" s="18" t="s">
        <v>806</v>
      </c>
      <c r="B389" s="18" t="s">
        <v>807</v>
      </c>
      <c r="C389" t="s">
        <v>783</v>
      </c>
      <c r="D389" s="7">
        <v>192</v>
      </c>
      <c r="E389" s="7">
        <v>61096500</v>
      </c>
      <c r="F389" s="7">
        <v>1405</v>
      </c>
      <c r="G389" s="7">
        <v>1688028763</v>
      </c>
      <c r="H389" s="7">
        <v>87</v>
      </c>
      <c r="I389" s="7">
        <v>177220500</v>
      </c>
      <c r="J389" s="7">
        <v>154</v>
      </c>
      <c r="K389" s="7">
        <v>1831908</v>
      </c>
      <c r="L389" s="7">
        <v>47</v>
      </c>
      <c r="M389" s="7">
        <v>91490400</v>
      </c>
      <c r="N389" s="7">
        <v>44</v>
      </c>
      <c r="O389" s="7">
        <v>81848500</v>
      </c>
      <c r="P389" s="7">
        <v>3</v>
      </c>
      <c r="Q389" s="7">
        <v>9641900</v>
      </c>
      <c r="R389" s="7"/>
      <c r="S389" s="7"/>
      <c r="T389" s="8">
        <v>1885</v>
      </c>
      <c r="U389" s="8">
        <v>2019668071</v>
      </c>
      <c r="V389" s="9">
        <f t="shared" si="48"/>
        <v>0.9235424819467772</v>
      </c>
      <c r="W389" s="8">
        <f t="shared" si="49"/>
        <v>1492</v>
      </c>
      <c r="X389" s="8">
        <f t="shared" si="50"/>
        <v>1865249263</v>
      </c>
      <c r="Y389" s="7">
        <f t="shared" si="51"/>
        <v>1250167.0663538873</v>
      </c>
      <c r="Z389" s="9">
        <f t="shared" si="52"/>
        <v>0</v>
      </c>
      <c r="AA389" s="7">
        <v>1243931.4939516129</v>
      </c>
      <c r="AB389" s="20">
        <f t="shared" si="53"/>
        <v>0.005012794058671066</v>
      </c>
      <c r="AC389" s="10">
        <v>1220491.5915492957</v>
      </c>
      <c r="AD389" s="11">
        <f t="shared" si="54"/>
        <v>0.024314362352076086</v>
      </c>
      <c r="AE389" s="10">
        <v>1212066.0382293763</v>
      </c>
      <c r="AF389" s="11">
        <v>0.006951397905866332</v>
      </c>
      <c r="AG389" s="10">
        <v>1202271.1843687375</v>
      </c>
      <c r="AH389" s="12">
        <v>0.01515498950440617</v>
      </c>
      <c r="AI389" s="10">
        <v>1203953.950134771</v>
      </c>
      <c r="AJ389" s="17">
        <f t="shared" si="55"/>
        <v>1201443.959430605</v>
      </c>
    </row>
    <row r="390" spans="1:36" ht="12.75">
      <c r="A390" s="18" t="s">
        <v>808</v>
      </c>
      <c r="B390" s="18" t="s">
        <v>809</v>
      </c>
      <c r="C390" t="s">
        <v>783</v>
      </c>
      <c r="D390" s="7">
        <v>727</v>
      </c>
      <c r="E390" s="7">
        <v>78720300</v>
      </c>
      <c r="F390" s="7">
        <v>7862</v>
      </c>
      <c r="G390" s="7">
        <v>2922411600</v>
      </c>
      <c r="H390" s="7">
        <v>18</v>
      </c>
      <c r="I390" s="7">
        <v>8940600</v>
      </c>
      <c r="J390" s="7">
        <v>42</v>
      </c>
      <c r="K390" s="7">
        <v>375500</v>
      </c>
      <c r="L390" s="7">
        <v>249</v>
      </c>
      <c r="M390" s="7">
        <v>220939600</v>
      </c>
      <c r="N390" s="7">
        <v>212</v>
      </c>
      <c r="O390" s="7">
        <v>190321700</v>
      </c>
      <c r="P390" s="7">
        <v>11</v>
      </c>
      <c r="Q390" s="7">
        <v>6106400</v>
      </c>
      <c r="R390" s="7">
        <v>26</v>
      </c>
      <c r="S390" s="7">
        <v>24511500</v>
      </c>
      <c r="T390" s="8">
        <v>8898</v>
      </c>
      <c r="U390" s="8">
        <v>3231387600</v>
      </c>
      <c r="V390" s="9">
        <f t="shared" si="48"/>
        <v>0.9071496715528647</v>
      </c>
      <c r="W390" s="8">
        <f t="shared" si="49"/>
        <v>7880</v>
      </c>
      <c r="X390" s="8">
        <f t="shared" si="50"/>
        <v>2955863700</v>
      </c>
      <c r="Y390" s="7">
        <f t="shared" si="51"/>
        <v>371999.0101522843</v>
      </c>
      <c r="Z390" s="9">
        <f t="shared" si="52"/>
        <v>0.007585441003734743</v>
      </c>
      <c r="AA390" s="7">
        <v>372425.86951002793</v>
      </c>
      <c r="AB390" s="20">
        <f t="shared" si="53"/>
        <v>-0.0011461592566199186</v>
      </c>
      <c r="AC390" s="10">
        <v>371350.5209656925</v>
      </c>
      <c r="AD390" s="11">
        <f t="shared" si="54"/>
        <v>0.0017462993855653455</v>
      </c>
      <c r="AE390" s="10">
        <v>369104.72410702857</v>
      </c>
      <c r="AF390" s="11">
        <v>0.006084443552157714</v>
      </c>
      <c r="AG390" s="10">
        <v>157691.88349514562</v>
      </c>
      <c r="AH390" s="12">
        <v>1.3549120774952514</v>
      </c>
      <c r="AI390" s="10">
        <v>155465.7139111053</v>
      </c>
      <c r="AJ390" s="17">
        <f t="shared" si="55"/>
        <v>371713.5080132282</v>
      </c>
    </row>
    <row r="391" spans="1:36" ht="12.75">
      <c r="A391" s="18" t="s">
        <v>810</v>
      </c>
      <c r="B391" s="18" t="s">
        <v>811</v>
      </c>
      <c r="C391" t="s">
        <v>783</v>
      </c>
      <c r="D391" s="7">
        <v>321</v>
      </c>
      <c r="E391" s="7">
        <v>37640800</v>
      </c>
      <c r="F391" s="7">
        <v>3402</v>
      </c>
      <c r="G391" s="7">
        <v>1545303500</v>
      </c>
      <c r="H391" s="7">
        <v>8</v>
      </c>
      <c r="I391" s="7">
        <v>4018300</v>
      </c>
      <c r="J391" s="7">
        <v>14</v>
      </c>
      <c r="K391" s="7">
        <v>22800</v>
      </c>
      <c r="L391" s="7">
        <v>96</v>
      </c>
      <c r="M391" s="7">
        <v>77957400</v>
      </c>
      <c r="N391" s="7">
        <v>94</v>
      </c>
      <c r="O391" s="7">
        <v>59597300</v>
      </c>
      <c r="P391" s="7"/>
      <c r="Q391" s="7"/>
      <c r="R391" s="7">
        <v>2</v>
      </c>
      <c r="S391" s="7">
        <v>18360100</v>
      </c>
      <c r="T391" s="8">
        <v>3841</v>
      </c>
      <c r="U391" s="8">
        <v>1664942800</v>
      </c>
      <c r="V391" s="9">
        <f t="shared" si="48"/>
        <v>0.9305555722394787</v>
      </c>
      <c r="W391" s="8">
        <f t="shared" si="49"/>
        <v>3410</v>
      </c>
      <c r="X391" s="8">
        <f t="shared" si="50"/>
        <v>1567681900</v>
      </c>
      <c r="Y391" s="7">
        <f t="shared" si="51"/>
        <v>454346.568914956</v>
      </c>
      <c r="Z391" s="9">
        <f t="shared" si="52"/>
        <v>0.011027465928559228</v>
      </c>
      <c r="AA391" s="7">
        <v>452050.63179547456</v>
      </c>
      <c r="AB391" s="20">
        <f t="shared" si="53"/>
        <v>0.005078937972860122</v>
      </c>
      <c r="AC391" s="10">
        <v>447041.16779711</v>
      </c>
      <c r="AD391" s="11">
        <f t="shared" si="54"/>
        <v>0.01634167419936945</v>
      </c>
      <c r="AE391" s="10">
        <v>442553.3749628308</v>
      </c>
      <c r="AF391" s="11">
        <v>0.010140681527185521</v>
      </c>
      <c r="AG391" s="10">
        <v>436296.11011370434</v>
      </c>
      <c r="AH391" s="12">
        <v>0.024627901634523722</v>
      </c>
      <c r="AI391" s="10">
        <v>439055.3765106911</v>
      </c>
      <c r="AJ391" s="17">
        <f t="shared" si="55"/>
        <v>454233.8330393886</v>
      </c>
    </row>
    <row r="392" spans="1:36" ht="12.75">
      <c r="A392" s="18" t="s">
        <v>812</v>
      </c>
      <c r="B392" s="18" t="s">
        <v>813</v>
      </c>
      <c r="C392" t="s">
        <v>783</v>
      </c>
      <c r="D392" s="7">
        <v>128</v>
      </c>
      <c r="E392" s="7">
        <v>10446700</v>
      </c>
      <c r="F392" s="7">
        <v>3594</v>
      </c>
      <c r="G392" s="7">
        <v>1310840600</v>
      </c>
      <c r="H392" s="7">
        <v>15</v>
      </c>
      <c r="I392" s="7">
        <v>6698300</v>
      </c>
      <c r="J392" s="7">
        <v>18</v>
      </c>
      <c r="K392" s="7">
        <v>348900</v>
      </c>
      <c r="L392" s="7">
        <v>105</v>
      </c>
      <c r="M392" s="7">
        <v>246562300</v>
      </c>
      <c r="N392" s="7">
        <v>78</v>
      </c>
      <c r="O392" s="7">
        <v>120983400</v>
      </c>
      <c r="P392" s="7">
        <v>25</v>
      </c>
      <c r="Q392" s="7">
        <v>77469500</v>
      </c>
      <c r="R392" s="7">
        <v>2</v>
      </c>
      <c r="S392" s="7">
        <v>48109400</v>
      </c>
      <c r="T392" s="8">
        <v>3860</v>
      </c>
      <c r="U392" s="8">
        <v>1574896800</v>
      </c>
      <c r="V392" s="9">
        <f t="shared" si="48"/>
        <v>0.836587451317445</v>
      </c>
      <c r="W392" s="8">
        <f t="shared" si="49"/>
        <v>3609</v>
      </c>
      <c r="X392" s="8">
        <f t="shared" si="50"/>
        <v>1365648300</v>
      </c>
      <c r="Y392" s="7">
        <f t="shared" si="51"/>
        <v>365070.3518980327</v>
      </c>
      <c r="Z392" s="9">
        <f t="shared" si="52"/>
        <v>0.03054765239220754</v>
      </c>
      <c r="AA392" s="7">
        <v>172263.69179600888</v>
      </c>
      <c r="AB392" s="20">
        <f t="shared" si="53"/>
        <v>1.1192530363876185</v>
      </c>
      <c r="AC392" s="10">
        <v>172445.89117157136</v>
      </c>
      <c r="AD392" s="11">
        <f t="shared" si="54"/>
        <v>1.1170139190780355</v>
      </c>
      <c r="AE392" s="10">
        <v>172136.56778486277</v>
      </c>
      <c r="AF392" s="11">
        <v>0.0017969649952309303</v>
      </c>
      <c r="AG392" s="10">
        <v>170097.47151986664</v>
      </c>
      <c r="AH392" s="12">
        <v>0.013806317229297784</v>
      </c>
      <c r="AI392" s="10">
        <v>169487.56606397775</v>
      </c>
      <c r="AJ392" s="17">
        <f t="shared" si="55"/>
        <v>364730.2726766834</v>
      </c>
    </row>
    <row r="393" spans="1:36" ht="12.75">
      <c r="A393" s="18" t="s">
        <v>814</v>
      </c>
      <c r="B393" s="18" t="s">
        <v>815</v>
      </c>
      <c r="C393" t="s">
        <v>783</v>
      </c>
      <c r="D393" s="7">
        <v>72</v>
      </c>
      <c r="E393" s="7">
        <v>14741400</v>
      </c>
      <c r="F393" s="7">
        <v>4195</v>
      </c>
      <c r="G393" s="7">
        <v>1717949500</v>
      </c>
      <c r="H393" s="7"/>
      <c r="I393" s="7"/>
      <c r="J393" s="7"/>
      <c r="K393" s="7"/>
      <c r="L393" s="7">
        <v>266</v>
      </c>
      <c r="M393" s="7">
        <v>365391300</v>
      </c>
      <c r="N393" s="7">
        <v>223</v>
      </c>
      <c r="O393" s="7">
        <v>312466300</v>
      </c>
      <c r="P393" s="7">
        <v>6</v>
      </c>
      <c r="Q393" s="7">
        <v>3422000</v>
      </c>
      <c r="R393" s="7">
        <v>37</v>
      </c>
      <c r="S393" s="7">
        <v>49503000</v>
      </c>
      <c r="T393" s="8">
        <v>4533</v>
      </c>
      <c r="U393" s="8">
        <v>2098082200</v>
      </c>
      <c r="V393" s="9">
        <f t="shared" si="48"/>
        <v>0.8188189671500955</v>
      </c>
      <c r="W393" s="8">
        <f t="shared" si="49"/>
        <v>4195</v>
      </c>
      <c r="X393" s="8">
        <f t="shared" si="50"/>
        <v>1767452500</v>
      </c>
      <c r="Y393" s="7">
        <f t="shared" si="51"/>
        <v>409523.12276519666</v>
      </c>
      <c r="Z393" s="9">
        <f t="shared" si="52"/>
        <v>0.023594404451837015</v>
      </c>
      <c r="AA393" s="7">
        <v>406667.2068636797</v>
      </c>
      <c r="AB393" s="20">
        <f t="shared" si="53"/>
        <v>0.007022734691450823</v>
      </c>
      <c r="AC393" s="10">
        <v>404233.6676217765</v>
      </c>
      <c r="AD393" s="11">
        <f t="shared" si="54"/>
        <v>0.01308514249824745</v>
      </c>
      <c r="AE393" s="10">
        <v>401166.284348865</v>
      </c>
      <c r="AF393" s="11">
        <v>0.007646164178253972</v>
      </c>
      <c r="AG393" s="10">
        <v>399465.06717850285</v>
      </c>
      <c r="AH393" s="12">
        <v>0.011937465463388804</v>
      </c>
      <c r="AI393" s="10">
        <v>396218.6359269933</v>
      </c>
      <c r="AJ393" s="17">
        <f t="shared" si="55"/>
        <v>409523.12276519666</v>
      </c>
    </row>
    <row r="394" spans="1:36" ht="12.75">
      <c r="A394" s="18" t="s">
        <v>816</v>
      </c>
      <c r="B394" s="18" t="s">
        <v>817</v>
      </c>
      <c r="C394" t="s">
        <v>783</v>
      </c>
      <c r="D394" s="7">
        <v>37</v>
      </c>
      <c r="E394" s="7">
        <v>13020700</v>
      </c>
      <c r="F394" s="7">
        <v>1623</v>
      </c>
      <c r="G394" s="7">
        <v>1366117600</v>
      </c>
      <c r="H394" s="7">
        <v>34</v>
      </c>
      <c r="I394" s="7">
        <v>79722600</v>
      </c>
      <c r="J394" s="7">
        <v>54</v>
      </c>
      <c r="K394" s="7">
        <v>566840</v>
      </c>
      <c r="L394" s="7">
        <v>88</v>
      </c>
      <c r="M394" s="7">
        <v>120383800</v>
      </c>
      <c r="N394" s="7">
        <v>84</v>
      </c>
      <c r="O394" s="7">
        <v>117908800</v>
      </c>
      <c r="P394" s="7"/>
      <c r="Q394" s="7"/>
      <c r="R394" s="7">
        <v>4</v>
      </c>
      <c r="S394" s="7">
        <v>2475000</v>
      </c>
      <c r="T394" s="8">
        <v>1836</v>
      </c>
      <c r="U394" s="8">
        <v>1579811540</v>
      </c>
      <c r="V394" s="9">
        <f t="shared" si="48"/>
        <v>0.915197897592266</v>
      </c>
      <c r="W394" s="8">
        <f t="shared" si="49"/>
        <v>1657</v>
      </c>
      <c r="X394" s="8">
        <f t="shared" si="50"/>
        <v>1448315200</v>
      </c>
      <c r="Y394" s="7">
        <f t="shared" si="51"/>
        <v>872564.9969824984</v>
      </c>
      <c r="Z394" s="9">
        <f t="shared" si="52"/>
        <v>0.00156664256294773</v>
      </c>
      <c r="AA394" s="7">
        <v>875424.4873341375</v>
      </c>
      <c r="AB394" s="20">
        <f t="shared" si="53"/>
        <v>-0.003266404347846027</v>
      </c>
      <c r="AC394" s="10">
        <v>878895.6600361663</v>
      </c>
      <c r="AD394" s="11">
        <f t="shared" si="54"/>
        <v>-0.007202974529886023</v>
      </c>
      <c r="AE394" s="10">
        <v>878882.6191913096</v>
      </c>
      <c r="AF394" s="11">
        <v>1.4837982424502523E-05</v>
      </c>
      <c r="AG394" s="10">
        <v>339077.57575757575</v>
      </c>
      <c r="AH394" s="12">
        <v>1.592019416419724</v>
      </c>
      <c r="AI394" s="10">
        <v>335453.89355231146</v>
      </c>
      <c r="AJ394" s="17">
        <f t="shared" si="55"/>
        <v>841723.7215033888</v>
      </c>
    </row>
    <row r="395" spans="1:36" ht="12.75">
      <c r="A395" s="18" t="s">
        <v>818</v>
      </c>
      <c r="B395" s="18" t="s">
        <v>819</v>
      </c>
      <c r="C395" t="s">
        <v>783</v>
      </c>
      <c r="D395" s="7">
        <v>90</v>
      </c>
      <c r="E395" s="7">
        <v>32885700</v>
      </c>
      <c r="F395" s="7">
        <v>1952</v>
      </c>
      <c r="G395" s="7">
        <v>2022308350</v>
      </c>
      <c r="H395" s="7">
        <v>65</v>
      </c>
      <c r="I395" s="7">
        <v>98073700</v>
      </c>
      <c r="J395" s="7">
        <v>120</v>
      </c>
      <c r="K395" s="7">
        <v>1437300</v>
      </c>
      <c r="L395" s="7">
        <v>10</v>
      </c>
      <c r="M395" s="7">
        <v>12081500</v>
      </c>
      <c r="N395" s="7">
        <v>9</v>
      </c>
      <c r="O395" s="7">
        <v>12078500</v>
      </c>
      <c r="P395" s="7">
        <v>1</v>
      </c>
      <c r="Q395" s="7">
        <v>3000</v>
      </c>
      <c r="R395" s="7"/>
      <c r="S395" s="7"/>
      <c r="T395" s="8">
        <v>2237</v>
      </c>
      <c r="U395" s="8">
        <v>2166786550</v>
      </c>
      <c r="V395" s="9">
        <f t="shared" si="48"/>
        <v>0.9785837234405945</v>
      </c>
      <c r="W395" s="8">
        <f t="shared" si="49"/>
        <v>2017</v>
      </c>
      <c r="X395" s="8">
        <f t="shared" si="50"/>
        <v>2120382050</v>
      </c>
      <c r="Y395" s="7">
        <f t="shared" si="51"/>
        <v>1051255.3544868617</v>
      </c>
      <c r="Z395" s="9">
        <f t="shared" si="52"/>
        <v>0</v>
      </c>
      <c r="AA395" s="7">
        <v>1047694.7880299252</v>
      </c>
      <c r="AB395" s="20">
        <f t="shared" si="53"/>
        <v>0.0033984768251370096</v>
      </c>
      <c r="AC395" s="10">
        <v>1035013.2647943832</v>
      </c>
      <c r="AD395" s="11">
        <f t="shared" si="54"/>
        <v>0.015692639162170743</v>
      </c>
      <c r="AE395" s="10">
        <v>1029154.5248868779</v>
      </c>
      <c r="AF395" s="11">
        <v>0.005692769905616767</v>
      </c>
      <c r="AG395" s="10">
        <v>1029681.6490698843</v>
      </c>
      <c r="AH395" s="12">
        <v>0.00517792633219689</v>
      </c>
      <c r="AI395" s="10">
        <v>483619.93896236015</v>
      </c>
      <c r="AJ395" s="17">
        <f t="shared" si="55"/>
        <v>1036018.6219262296</v>
      </c>
    </row>
    <row r="396" spans="1:36" ht="12.75">
      <c r="A396" s="18" t="s">
        <v>820</v>
      </c>
      <c r="B396" s="18" t="s">
        <v>821</v>
      </c>
      <c r="C396" t="s">
        <v>783</v>
      </c>
      <c r="D396" s="7">
        <v>103</v>
      </c>
      <c r="E396" s="7">
        <v>19709000</v>
      </c>
      <c r="F396" s="7">
        <v>1337</v>
      </c>
      <c r="G396" s="7">
        <v>455905300</v>
      </c>
      <c r="H396" s="7"/>
      <c r="I396" s="7"/>
      <c r="J396" s="7">
        <v>2</v>
      </c>
      <c r="K396" s="7">
        <v>23700</v>
      </c>
      <c r="L396" s="7">
        <v>65</v>
      </c>
      <c r="M396" s="7">
        <v>48314600</v>
      </c>
      <c r="N396" s="7">
        <v>56</v>
      </c>
      <c r="O396" s="7">
        <v>28936700</v>
      </c>
      <c r="P396" s="7">
        <v>8</v>
      </c>
      <c r="Q396" s="7">
        <v>18655600</v>
      </c>
      <c r="R396" s="7">
        <v>1</v>
      </c>
      <c r="S396" s="7">
        <v>722300</v>
      </c>
      <c r="T396" s="8">
        <v>1507</v>
      </c>
      <c r="U396" s="8">
        <v>523952600</v>
      </c>
      <c r="V396" s="9">
        <f t="shared" si="48"/>
        <v>0.8701269924035113</v>
      </c>
      <c r="W396" s="8">
        <f t="shared" si="49"/>
        <v>1337</v>
      </c>
      <c r="X396" s="8">
        <f t="shared" si="50"/>
        <v>456627600</v>
      </c>
      <c r="Y396" s="7">
        <f t="shared" si="51"/>
        <v>340991.24906507105</v>
      </c>
      <c r="Z396" s="9">
        <f t="shared" si="52"/>
        <v>0.0013785598162887253</v>
      </c>
      <c r="AA396" s="7">
        <v>340670.63670411985</v>
      </c>
      <c r="AB396" s="20">
        <f t="shared" si="53"/>
        <v>0.000941121207430797</v>
      </c>
      <c r="AC396" s="10">
        <v>339692.36526946106</v>
      </c>
      <c r="AD396" s="11">
        <f t="shared" si="54"/>
        <v>0.0038237061777342237</v>
      </c>
      <c r="AE396" s="10">
        <v>338640.3286034354</v>
      </c>
      <c r="AF396" s="11">
        <v>0.0031066490821228423</v>
      </c>
      <c r="AG396" s="10">
        <v>142669.0868263473</v>
      </c>
      <c r="AH396" s="12">
        <v>1.3809808615578005</v>
      </c>
      <c r="AI396" s="10">
        <v>142161.9760479042</v>
      </c>
      <c r="AJ396" s="17">
        <f t="shared" si="55"/>
        <v>340991.24906507105</v>
      </c>
    </row>
    <row r="397" spans="1:36" ht="12.75">
      <c r="A397" s="18" t="s">
        <v>822</v>
      </c>
      <c r="B397" s="18" t="s">
        <v>823</v>
      </c>
      <c r="C397" t="s">
        <v>783</v>
      </c>
      <c r="D397" s="7">
        <v>360</v>
      </c>
      <c r="E397" s="7">
        <v>47408700</v>
      </c>
      <c r="F397" s="7">
        <v>6993</v>
      </c>
      <c r="G397" s="7">
        <v>2344737600</v>
      </c>
      <c r="H397" s="7">
        <v>21</v>
      </c>
      <c r="I397" s="7">
        <v>6809300</v>
      </c>
      <c r="J397" s="7">
        <v>40</v>
      </c>
      <c r="K397" s="7">
        <v>174500</v>
      </c>
      <c r="L397" s="7">
        <v>369</v>
      </c>
      <c r="M397" s="7">
        <v>434494300</v>
      </c>
      <c r="N397" s="7">
        <v>284</v>
      </c>
      <c r="O397" s="7">
        <v>155571200</v>
      </c>
      <c r="P397" s="7">
        <v>81</v>
      </c>
      <c r="Q397" s="7">
        <v>233776700</v>
      </c>
      <c r="R397" s="7">
        <v>4</v>
      </c>
      <c r="S397" s="7">
        <v>45146400</v>
      </c>
      <c r="T397" s="8">
        <v>7783</v>
      </c>
      <c r="U397" s="8">
        <v>2833624400</v>
      </c>
      <c r="V397" s="9">
        <f t="shared" si="48"/>
        <v>0.8298724771003525</v>
      </c>
      <c r="W397" s="8">
        <f t="shared" si="49"/>
        <v>7014</v>
      </c>
      <c r="X397" s="8">
        <f t="shared" si="50"/>
        <v>2396693300</v>
      </c>
      <c r="Y397" s="7">
        <f t="shared" si="51"/>
        <v>335264.7419446821</v>
      </c>
      <c r="Z397" s="9">
        <f t="shared" si="52"/>
        <v>0.015932386804687313</v>
      </c>
      <c r="AA397" s="7">
        <v>332670.6857142857</v>
      </c>
      <c r="AB397" s="20">
        <f t="shared" si="53"/>
        <v>0.007797670013595028</v>
      </c>
      <c r="AC397" s="10">
        <v>330061.5285530271</v>
      </c>
      <c r="AD397" s="11">
        <f t="shared" si="54"/>
        <v>0.015764374037972952</v>
      </c>
      <c r="AE397" s="10">
        <v>326712.780656304</v>
      </c>
      <c r="AF397" s="11">
        <v>0.010249822152644597</v>
      </c>
      <c r="AG397" s="10">
        <v>324642.6321872291</v>
      </c>
      <c r="AH397" s="12">
        <v>0.01669188156000644</v>
      </c>
      <c r="AI397" s="10">
        <v>321775.1160092807</v>
      </c>
      <c r="AJ397" s="17">
        <f t="shared" si="55"/>
        <v>335297.8120978121</v>
      </c>
    </row>
    <row r="398" spans="1:36" ht="12.75">
      <c r="A398" s="18" t="s">
        <v>824</v>
      </c>
      <c r="B398" s="18" t="s">
        <v>825</v>
      </c>
      <c r="C398" t="s">
        <v>783</v>
      </c>
      <c r="D398" s="7">
        <v>256</v>
      </c>
      <c r="E398" s="7">
        <v>25862850</v>
      </c>
      <c r="F398" s="7">
        <v>7608</v>
      </c>
      <c r="G398" s="7">
        <v>3011168500</v>
      </c>
      <c r="H398" s="7">
        <v>5</v>
      </c>
      <c r="I398" s="7">
        <v>5894200</v>
      </c>
      <c r="J398" s="7">
        <v>8</v>
      </c>
      <c r="K398" s="7">
        <v>48300</v>
      </c>
      <c r="L398" s="7">
        <v>167</v>
      </c>
      <c r="M398" s="7">
        <v>730853700</v>
      </c>
      <c r="N398" s="7">
        <v>142</v>
      </c>
      <c r="O398" s="7">
        <v>556373700</v>
      </c>
      <c r="P398" s="7">
        <v>21</v>
      </c>
      <c r="Q398" s="7">
        <v>143315000</v>
      </c>
      <c r="R398" s="7">
        <v>4</v>
      </c>
      <c r="S398" s="7">
        <v>31165000</v>
      </c>
      <c r="T398" s="8">
        <v>8044</v>
      </c>
      <c r="U398" s="8">
        <v>3773827550</v>
      </c>
      <c r="V398" s="9">
        <f t="shared" si="48"/>
        <v>0.7994702089659609</v>
      </c>
      <c r="W398" s="8">
        <f t="shared" si="49"/>
        <v>7613</v>
      </c>
      <c r="X398" s="8">
        <f t="shared" si="50"/>
        <v>3048227700</v>
      </c>
      <c r="Y398" s="7">
        <f t="shared" si="51"/>
        <v>396304.04571128334</v>
      </c>
      <c r="Z398" s="9">
        <f t="shared" si="52"/>
        <v>0.008258193991932674</v>
      </c>
      <c r="AA398" s="7">
        <v>394986.9793719616</v>
      </c>
      <c r="AB398" s="20">
        <f t="shared" si="53"/>
        <v>0.003334455078534212</v>
      </c>
      <c r="AC398" s="10">
        <v>393616.4190876824</v>
      </c>
      <c r="AD398" s="11">
        <f t="shared" si="54"/>
        <v>0.006828034841204772</v>
      </c>
      <c r="AE398" s="10">
        <v>392055.2794214333</v>
      </c>
      <c r="AF398" s="11">
        <v>0.003981937620003278</v>
      </c>
      <c r="AG398" s="10">
        <v>390863.0180239442</v>
      </c>
      <c r="AH398" s="12">
        <v>0.0070444143773394415</v>
      </c>
      <c r="AI398" s="10">
        <v>391154.29212889593</v>
      </c>
      <c r="AJ398" s="17">
        <f t="shared" si="55"/>
        <v>395789.7607781283</v>
      </c>
    </row>
    <row r="399" spans="1:36" ht="12.75">
      <c r="A399" s="18" t="s">
        <v>826</v>
      </c>
      <c r="B399" s="18" t="s">
        <v>827</v>
      </c>
      <c r="C399" t="s">
        <v>783</v>
      </c>
      <c r="D399" s="7">
        <v>182</v>
      </c>
      <c r="E399" s="7">
        <v>12890400</v>
      </c>
      <c r="F399" s="7">
        <v>1937</v>
      </c>
      <c r="G399" s="7">
        <v>855574700</v>
      </c>
      <c r="H399" s="7"/>
      <c r="I399" s="7"/>
      <c r="J399" s="7"/>
      <c r="K399" s="7"/>
      <c r="L399" s="7">
        <v>102</v>
      </c>
      <c r="M399" s="7">
        <v>615601300</v>
      </c>
      <c r="N399" s="7">
        <v>98</v>
      </c>
      <c r="O399" s="7">
        <v>505011300</v>
      </c>
      <c r="P399" s="7">
        <v>3</v>
      </c>
      <c r="Q399" s="7">
        <v>88640000</v>
      </c>
      <c r="R399" s="7">
        <v>1</v>
      </c>
      <c r="S399" s="7">
        <v>21950000</v>
      </c>
      <c r="T399" s="8">
        <v>2221</v>
      </c>
      <c r="U399" s="8">
        <v>1484066400</v>
      </c>
      <c r="V399" s="9">
        <f t="shared" si="48"/>
        <v>0.5765070215187137</v>
      </c>
      <c r="W399" s="8">
        <f t="shared" si="49"/>
        <v>1937</v>
      </c>
      <c r="X399" s="8">
        <f t="shared" si="50"/>
        <v>877524700</v>
      </c>
      <c r="Y399" s="7">
        <f t="shared" si="51"/>
        <v>441700.92927207024</v>
      </c>
      <c r="Z399" s="9">
        <f t="shared" si="52"/>
        <v>0.01479044333865385</v>
      </c>
      <c r="AA399" s="7">
        <v>235677.0108415075</v>
      </c>
      <c r="AB399" s="20">
        <f t="shared" si="53"/>
        <v>0.8741791051020822</v>
      </c>
      <c r="AC399" s="10">
        <v>235411.57268494568</v>
      </c>
      <c r="AD399" s="11">
        <f t="shared" si="54"/>
        <v>0.8762923344605672</v>
      </c>
      <c r="AE399" s="10">
        <v>235207.93691830404</v>
      </c>
      <c r="AF399" s="11">
        <v>0.0008657691118322004</v>
      </c>
      <c r="AG399" s="10">
        <v>220792.02827888835</v>
      </c>
      <c r="AH399" s="12">
        <v>0.06621409531865433</v>
      </c>
      <c r="AI399" s="10">
        <v>234051.52849740934</v>
      </c>
      <c r="AJ399" s="17">
        <f t="shared" si="55"/>
        <v>441700.92927207024</v>
      </c>
    </row>
    <row r="400" spans="1:36" ht="12.75">
      <c r="A400" s="18" t="s">
        <v>828</v>
      </c>
      <c r="B400" s="18" t="s">
        <v>829</v>
      </c>
      <c r="C400" t="s">
        <v>783</v>
      </c>
      <c r="D400" s="7">
        <v>141</v>
      </c>
      <c r="E400" s="7">
        <v>23271200</v>
      </c>
      <c r="F400" s="7">
        <v>3456</v>
      </c>
      <c r="G400" s="7">
        <v>1238444242</v>
      </c>
      <c r="H400" s="7"/>
      <c r="I400" s="7"/>
      <c r="J400" s="7"/>
      <c r="K400" s="7"/>
      <c r="L400" s="7">
        <v>615</v>
      </c>
      <c r="M400" s="7">
        <v>949520700</v>
      </c>
      <c r="N400" s="7">
        <v>535</v>
      </c>
      <c r="O400" s="7">
        <v>761433900</v>
      </c>
      <c r="P400" s="7">
        <v>10</v>
      </c>
      <c r="Q400" s="7">
        <v>11665100</v>
      </c>
      <c r="R400" s="7">
        <v>70</v>
      </c>
      <c r="S400" s="7">
        <v>176421700</v>
      </c>
      <c r="T400" s="8">
        <v>4212</v>
      </c>
      <c r="U400" s="8">
        <v>2211236142</v>
      </c>
      <c r="V400" s="9">
        <f t="shared" si="48"/>
        <v>0.5600687409531315</v>
      </c>
      <c r="W400" s="8">
        <f t="shared" si="49"/>
        <v>3456</v>
      </c>
      <c r="X400" s="8">
        <f t="shared" si="50"/>
        <v>1414865942</v>
      </c>
      <c r="Y400" s="7">
        <f t="shared" si="51"/>
        <v>358346.134837963</v>
      </c>
      <c r="Z400" s="9">
        <f t="shared" si="52"/>
        <v>0.07978419701499254</v>
      </c>
      <c r="AA400" s="7">
        <v>353489.42696629214</v>
      </c>
      <c r="AB400" s="20">
        <f t="shared" si="53"/>
        <v>0.0137393299521062</v>
      </c>
      <c r="AC400" s="10">
        <v>353608.80722534796</v>
      </c>
      <c r="AD400" s="11">
        <f t="shared" si="54"/>
        <v>0.01339708603353878</v>
      </c>
      <c r="AE400" s="10">
        <v>353813.7614076946</v>
      </c>
      <c r="AF400" s="11">
        <v>-0.0005792713701445792</v>
      </c>
      <c r="AG400" s="10">
        <v>354191.08579970105</v>
      </c>
      <c r="AH400" s="12">
        <v>-0.0016439673320360437</v>
      </c>
      <c r="AI400" s="10">
        <v>352518.3849821216</v>
      </c>
      <c r="AJ400" s="17">
        <f t="shared" si="55"/>
        <v>358346.134837963</v>
      </c>
    </row>
    <row r="401" spans="1:36" ht="12.75">
      <c r="A401" s="18" t="s">
        <v>830</v>
      </c>
      <c r="B401" s="18" t="s">
        <v>831</v>
      </c>
      <c r="C401" t="s">
        <v>783</v>
      </c>
      <c r="D401" s="7">
        <v>37</v>
      </c>
      <c r="E401" s="7">
        <v>8233100</v>
      </c>
      <c r="F401" s="7">
        <v>1356</v>
      </c>
      <c r="G401" s="7">
        <v>1174577900</v>
      </c>
      <c r="H401" s="7"/>
      <c r="I401" s="7"/>
      <c r="J401" s="7">
        <v>3</v>
      </c>
      <c r="K401" s="7">
        <v>1500</v>
      </c>
      <c r="L401" s="7">
        <v>78</v>
      </c>
      <c r="M401" s="7">
        <v>99921900</v>
      </c>
      <c r="N401" s="7">
        <v>75</v>
      </c>
      <c r="O401" s="7">
        <v>96695800</v>
      </c>
      <c r="P401" s="7">
        <v>3</v>
      </c>
      <c r="Q401" s="7">
        <v>3226100</v>
      </c>
      <c r="R401" s="7"/>
      <c r="S401" s="7"/>
      <c r="T401" s="8">
        <v>1474</v>
      </c>
      <c r="U401" s="8">
        <v>1282734400</v>
      </c>
      <c r="V401" s="9">
        <f t="shared" si="48"/>
        <v>0.9156828568720071</v>
      </c>
      <c r="W401" s="8">
        <f t="shared" si="49"/>
        <v>1356</v>
      </c>
      <c r="X401" s="8">
        <f t="shared" si="50"/>
        <v>1174577900</v>
      </c>
      <c r="Y401" s="7">
        <f t="shared" si="51"/>
        <v>866207.8908554573</v>
      </c>
      <c r="Z401" s="9">
        <f t="shared" si="52"/>
        <v>0</v>
      </c>
      <c r="AA401" s="7">
        <v>1007624.2983751846</v>
      </c>
      <c r="AB401" s="20">
        <f t="shared" si="53"/>
        <v>-0.14034636495741945</v>
      </c>
      <c r="AC401" s="10">
        <v>1006542.9416112343</v>
      </c>
      <c r="AD401" s="11">
        <f t="shared" si="54"/>
        <v>-0.1394228154152412</v>
      </c>
      <c r="AE401" s="10">
        <v>1007851.890289103</v>
      </c>
      <c r="AF401" s="11">
        <v>-0.0012987510272895611</v>
      </c>
      <c r="AG401" s="10">
        <v>432213.07237813884</v>
      </c>
      <c r="AH401" s="12">
        <v>1.328811889175393</v>
      </c>
      <c r="AI401" s="10">
        <v>427785.7883049593</v>
      </c>
      <c r="AJ401" s="17">
        <f t="shared" si="55"/>
        <v>866207.8908554573</v>
      </c>
    </row>
    <row r="402" spans="1:36" ht="12.75">
      <c r="A402" s="18" t="s">
        <v>832</v>
      </c>
      <c r="B402" s="18" t="s">
        <v>833</v>
      </c>
      <c r="C402" t="s">
        <v>783</v>
      </c>
      <c r="D402" s="7">
        <v>195</v>
      </c>
      <c r="E402" s="7">
        <v>15397100</v>
      </c>
      <c r="F402" s="7">
        <v>2001</v>
      </c>
      <c r="G402" s="7">
        <v>588267000</v>
      </c>
      <c r="H402" s="7"/>
      <c r="I402" s="7"/>
      <c r="J402" s="7">
        <v>9</v>
      </c>
      <c r="K402" s="7">
        <v>6600</v>
      </c>
      <c r="L402" s="7">
        <v>53</v>
      </c>
      <c r="M402" s="7">
        <v>90335300</v>
      </c>
      <c r="N402" s="7">
        <v>45</v>
      </c>
      <c r="O402" s="7">
        <v>68901100</v>
      </c>
      <c r="P402" s="7">
        <v>1</v>
      </c>
      <c r="Q402" s="7">
        <v>234200</v>
      </c>
      <c r="R402" s="7">
        <v>7</v>
      </c>
      <c r="S402" s="7">
        <v>21200000</v>
      </c>
      <c r="T402" s="8">
        <v>2258</v>
      </c>
      <c r="U402" s="8">
        <v>694006000</v>
      </c>
      <c r="V402" s="9">
        <f t="shared" si="48"/>
        <v>0.8476396457667513</v>
      </c>
      <c r="W402" s="8">
        <f t="shared" si="49"/>
        <v>2001</v>
      </c>
      <c r="X402" s="8">
        <f t="shared" si="50"/>
        <v>609467000</v>
      </c>
      <c r="Y402" s="7">
        <f t="shared" si="51"/>
        <v>293986.5067466267</v>
      </c>
      <c r="Z402" s="9">
        <f t="shared" si="52"/>
        <v>0.030547286334700278</v>
      </c>
      <c r="AA402" s="7">
        <v>292865.84630838776</v>
      </c>
      <c r="AB402" s="20">
        <f t="shared" si="53"/>
        <v>0.0038265316777801347</v>
      </c>
      <c r="AC402" s="10">
        <v>291731.608040201</v>
      </c>
      <c r="AD402" s="11">
        <f t="shared" si="54"/>
        <v>0.007729360289663751</v>
      </c>
      <c r="AE402" s="10">
        <v>290380.8854166667</v>
      </c>
      <c r="AF402" s="11">
        <v>0.004651554876265971</v>
      </c>
      <c r="AG402" s="10">
        <v>286532.18836565095</v>
      </c>
      <c r="AH402" s="12">
        <v>0.018146022979850893</v>
      </c>
      <c r="AI402" s="10">
        <v>286462.8808864266</v>
      </c>
      <c r="AJ402" s="17">
        <f t="shared" si="55"/>
        <v>293986.5067466267</v>
      </c>
    </row>
    <row r="403" spans="1:36" ht="12.75">
      <c r="A403" s="18" t="s">
        <v>834</v>
      </c>
      <c r="B403" s="18" t="s">
        <v>835</v>
      </c>
      <c r="C403" t="s">
        <v>783</v>
      </c>
      <c r="D403" s="7">
        <v>1142</v>
      </c>
      <c r="E403" s="7">
        <v>129539100</v>
      </c>
      <c r="F403" s="7">
        <v>6306</v>
      </c>
      <c r="G403" s="7">
        <v>2382560000</v>
      </c>
      <c r="H403" s="7">
        <v>34</v>
      </c>
      <c r="I403" s="7">
        <v>15145500</v>
      </c>
      <c r="J403" s="7">
        <v>92</v>
      </c>
      <c r="K403" s="7">
        <v>1336800</v>
      </c>
      <c r="L403" s="7">
        <v>392</v>
      </c>
      <c r="M403" s="7">
        <v>1123628050</v>
      </c>
      <c r="N403" s="7">
        <v>326</v>
      </c>
      <c r="O403" s="7">
        <v>509132750</v>
      </c>
      <c r="P403" s="7">
        <v>60</v>
      </c>
      <c r="Q403" s="7">
        <v>368195300</v>
      </c>
      <c r="R403" s="7">
        <v>6</v>
      </c>
      <c r="S403" s="7">
        <v>246300000</v>
      </c>
      <c r="T403" s="8">
        <v>7966</v>
      </c>
      <c r="U403" s="8">
        <v>3652209450</v>
      </c>
      <c r="V403" s="9">
        <f t="shared" si="48"/>
        <v>0.6565082131310952</v>
      </c>
      <c r="W403" s="8">
        <f t="shared" si="49"/>
        <v>6340</v>
      </c>
      <c r="X403" s="8">
        <f t="shared" si="50"/>
        <v>2644005500</v>
      </c>
      <c r="Y403" s="7">
        <f t="shared" si="51"/>
        <v>378186.98738170345</v>
      </c>
      <c r="Z403" s="9">
        <f t="shared" si="52"/>
        <v>0.06743862951233534</v>
      </c>
      <c r="AA403" s="7">
        <v>378286.1643185056</v>
      </c>
      <c r="AB403" s="20">
        <f t="shared" si="53"/>
        <v>-0.0002621743699794932</v>
      </c>
      <c r="AC403" s="10">
        <v>199143.76</v>
      </c>
      <c r="AD403" s="11">
        <f t="shared" si="54"/>
        <v>0.8990652149065752</v>
      </c>
      <c r="AE403" s="10">
        <v>198314.8142164782</v>
      </c>
      <c r="AF403" s="11">
        <v>0.004179948869664056</v>
      </c>
      <c r="AG403" s="10">
        <v>194800.5916187346</v>
      </c>
      <c r="AH403" s="12">
        <v>0.02229545785859783</v>
      </c>
      <c r="AI403" s="10">
        <v>192797.64921640547</v>
      </c>
      <c r="AJ403" s="17">
        <f t="shared" si="55"/>
        <v>377824.2943228671</v>
      </c>
    </row>
    <row r="404" spans="1:36" ht="12.75">
      <c r="A404" s="18" t="s">
        <v>836</v>
      </c>
      <c r="B404" s="18" t="s">
        <v>837</v>
      </c>
      <c r="C404" t="s">
        <v>783</v>
      </c>
      <c r="D404" s="7">
        <v>42</v>
      </c>
      <c r="E404" s="7">
        <v>6240200</v>
      </c>
      <c r="F404" s="7">
        <v>818</v>
      </c>
      <c r="G404" s="7">
        <v>240485300</v>
      </c>
      <c r="H404" s="7"/>
      <c r="I404" s="7"/>
      <c r="J404" s="7"/>
      <c r="K404" s="7"/>
      <c r="L404" s="7">
        <v>85</v>
      </c>
      <c r="M404" s="7">
        <v>91028200</v>
      </c>
      <c r="N404" s="7">
        <v>76</v>
      </c>
      <c r="O404" s="7">
        <v>43745600</v>
      </c>
      <c r="P404" s="7">
        <v>6</v>
      </c>
      <c r="Q404" s="7">
        <v>20196900</v>
      </c>
      <c r="R404" s="7">
        <v>3</v>
      </c>
      <c r="S404" s="7">
        <v>27085700</v>
      </c>
      <c r="T404" s="8">
        <v>945</v>
      </c>
      <c r="U404" s="8">
        <v>337753700</v>
      </c>
      <c r="V404" s="9">
        <f t="shared" si="48"/>
        <v>0.7120138136162535</v>
      </c>
      <c r="W404" s="8">
        <f t="shared" si="49"/>
        <v>818</v>
      </c>
      <c r="X404" s="8">
        <f t="shared" si="50"/>
        <v>267571000</v>
      </c>
      <c r="Y404" s="7">
        <f t="shared" si="51"/>
        <v>293991.80929095356</v>
      </c>
      <c r="Z404" s="9">
        <f t="shared" si="52"/>
        <v>0.08019364406666751</v>
      </c>
      <c r="AA404" s="7">
        <v>294078.7025703794</v>
      </c>
      <c r="AB404" s="20">
        <f t="shared" si="53"/>
        <v>-0.00029547627443392505</v>
      </c>
      <c r="AC404" s="10">
        <v>293968.9950980392</v>
      </c>
      <c r="AD404" s="11">
        <f t="shared" si="54"/>
        <v>7.760748002263705E-05</v>
      </c>
      <c r="AE404" s="10">
        <v>294787.3619631902</v>
      </c>
      <c r="AF404" s="11">
        <v>-0.0027761260174144387</v>
      </c>
      <c r="AG404" s="10">
        <v>144820.02457002457</v>
      </c>
      <c r="AH404" s="12">
        <v>1.0298919018336232</v>
      </c>
      <c r="AI404" s="10">
        <v>144297.1709717097</v>
      </c>
      <c r="AJ404" s="17">
        <f t="shared" si="55"/>
        <v>293991.80929095356</v>
      </c>
    </row>
    <row r="405" spans="1:36" ht="12.75">
      <c r="A405" s="18" t="s">
        <v>838</v>
      </c>
      <c r="B405" s="18" t="s">
        <v>839</v>
      </c>
      <c r="C405" t="s">
        <v>783</v>
      </c>
      <c r="D405" s="7">
        <v>469</v>
      </c>
      <c r="E405" s="7">
        <v>89270400</v>
      </c>
      <c r="F405" s="7">
        <v>14226</v>
      </c>
      <c r="G405" s="7">
        <v>4385585100</v>
      </c>
      <c r="H405" s="7">
        <v>1</v>
      </c>
      <c r="I405" s="7">
        <v>326400</v>
      </c>
      <c r="J405" s="7">
        <v>1</v>
      </c>
      <c r="K405" s="7">
        <v>3100</v>
      </c>
      <c r="L405" s="7">
        <v>701</v>
      </c>
      <c r="M405" s="7">
        <v>3012090800</v>
      </c>
      <c r="N405" s="7">
        <v>609</v>
      </c>
      <c r="O405" s="7">
        <v>2306569900</v>
      </c>
      <c r="P405" s="7">
        <v>60</v>
      </c>
      <c r="Q405" s="7">
        <v>314532200</v>
      </c>
      <c r="R405" s="7">
        <v>32</v>
      </c>
      <c r="S405" s="7">
        <v>390988700</v>
      </c>
      <c r="T405" s="8">
        <v>15398</v>
      </c>
      <c r="U405" s="8">
        <v>7487275800</v>
      </c>
      <c r="V405" s="9">
        <f t="shared" si="48"/>
        <v>0.5857820143342389</v>
      </c>
      <c r="W405" s="8">
        <f t="shared" si="49"/>
        <v>14227</v>
      </c>
      <c r="X405" s="8">
        <f t="shared" si="50"/>
        <v>4776900200</v>
      </c>
      <c r="Y405" s="7">
        <f t="shared" si="51"/>
        <v>308280.8392493147</v>
      </c>
      <c r="Z405" s="9">
        <f t="shared" si="52"/>
        <v>0.052220421745383015</v>
      </c>
      <c r="AA405" s="7">
        <v>307382.72196014924</v>
      </c>
      <c r="AB405" s="20">
        <f t="shared" si="53"/>
        <v>0.002921820990582155</v>
      </c>
      <c r="AC405" s="10">
        <v>305308.063832792</v>
      </c>
      <c r="AD405" s="11">
        <f t="shared" si="54"/>
        <v>0.009736969863170053</v>
      </c>
      <c r="AE405" s="10">
        <v>303296.8334163524</v>
      </c>
      <c r="AF405" s="11">
        <v>0.00663122787595564</v>
      </c>
      <c r="AG405" s="10">
        <v>310461.9191082323</v>
      </c>
      <c r="AH405" s="12">
        <v>-0.016600603675465907</v>
      </c>
      <c r="AI405" s="10">
        <v>308560.61274137144</v>
      </c>
      <c r="AJ405" s="17">
        <f t="shared" si="55"/>
        <v>308279.5655841417</v>
      </c>
    </row>
    <row r="406" spans="1:36" ht="12.75">
      <c r="A406" s="18" t="s">
        <v>840</v>
      </c>
      <c r="B406" s="18" t="s">
        <v>841</v>
      </c>
      <c r="C406" t="s">
        <v>783</v>
      </c>
      <c r="D406" s="7">
        <v>233</v>
      </c>
      <c r="E406" s="7">
        <v>19258300</v>
      </c>
      <c r="F406" s="7">
        <v>2894</v>
      </c>
      <c r="G406" s="7">
        <v>1133936400</v>
      </c>
      <c r="H406" s="7">
        <v>8</v>
      </c>
      <c r="I406" s="7">
        <v>3070000</v>
      </c>
      <c r="J406" s="7">
        <v>16</v>
      </c>
      <c r="K406" s="7">
        <v>40700</v>
      </c>
      <c r="L406" s="7">
        <v>144</v>
      </c>
      <c r="M406" s="7">
        <v>127120100</v>
      </c>
      <c r="N406" s="7">
        <v>116</v>
      </c>
      <c r="O406" s="7">
        <v>103887300</v>
      </c>
      <c r="P406" s="7">
        <v>21</v>
      </c>
      <c r="Q406" s="7">
        <v>16541200</v>
      </c>
      <c r="R406" s="7">
        <v>7</v>
      </c>
      <c r="S406" s="7">
        <v>6691600</v>
      </c>
      <c r="T406" s="8">
        <v>3295</v>
      </c>
      <c r="U406" s="8">
        <v>1283425500</v>
      </c>
      <c r="V406" s="9">
        <f t="shared" si="48"/>
        <v>0.8859153881545909</v>
      </c>
      <c r="W406" s="8">
        <f t="shared" si="49"/>
        <v>2902</v>
      </c>
      <c r="X406" s="8">
        <f t="shared" si="50"/>
        <v>1143698000</v>
      </c>
      <c r="Y406" s="7">
        <f t="shared" si="51"/>
        <v>391800.9648518263</v>
      </c>
      <c r="Z406" s="9">
        <f t="shared" si="52"/>
        <v>0.0052138593163374115</v>
      </c>
      <c r="AA406" s="7">
        <v>390259.7174362509</v>
      </c>
      <c r="AB406" s="20">
        <f t="shared" si="53"/>
        <v>0.003949286453904111</v>
      </c>
      <c r="AC406" s="10">
        <v>388650.74214704864</v>
      </c>
      <c r="AD406" s="11">
        <f t="shared" si="54"/>
        <v>0.008105536316165738</v>
      </c>
      <c r="AE406" s="10">
        <v>385955.90390597994</v>
      </c>
      <c r="AF406" s="11">
        <v>0.00698224386204797</v>
      </c>
      <c r="AG406" s="10">
        <v>384106.7554479419</v>
      </c>
      <c r="AH406" s="12">
        <v>0.0118300098466313</v>
      </c>
      <c r="AI406" s="10">
        <v>382760.77296360483</v>
      </c>
      <c r="AJ406" s="17">
        <f t="shared" si="55"/>
        <v>391823.2204561161</v>
      </c>
    </row>
    <row r="407" spans="1:36" ht="12.75">
      <c r="A407" s="18" t="s">
        <v>842</v>
      </c>
      <c r="B407" s="18" t="s">
        <v>843</v>
      </c>
      <c r="C407" t="s">
        <v>783</v>
      </c>
      <c r="D407" s="7">
        <v>126</v>
      </c>
      <c r="E407" s="7">
        <v>22344500</v>
      </c>
      <c r="F407" s="7">
        <v>4754</v>
      </c>
      <c r="G407" s="7">
        <v>2238253800</v>
      </c>
      <c r="H407" s="7">
        <v>18</v>
      </c>
      <c r="I407" s="7">
        <v>12825200</v>
      </c>
      <c r="J407" s="7">
        <v>27</v>
      </c>
      <c r="K407" s="7">
        <v>113700</v>
      </c>
      <c r="L407" s="7">
        <v>250</v>
      </c>
      <c r="M407" s="7">
        <v>615079100</v>
      </c>
      <c r="N407" s="7">
        <v>216</v>
      </c>
      <c r="O407" s="7">
        <v>235471600</v>
      </c>
      <c r="P407" s="7">
        <v>31</v>
      </c>
      <c r="Q407" s="7">
        <v>46101500</v>
      </c>
      <c r="R407" s="7">
        <v>3</v>
      </c>
      <c r="S407" s="7">
        <v>333506000</v>
      </c>
      <c r="T407" s="8">
        <v>5175</v>
      </c>
      <c r="U407" s="8">
        <v>2888616300</v>
      </c>
      <c r="V407" s="9">
        <f t="shared" si="48"/>
        <v>0.7792931861528304</v>
      </c>
      <c r="W407" s="8">
        <f t="shared" si="49"/>
        <v>4772</v>
      </c>
      <c r="X407" s="8">
        <f t="shared" si="50"/>
        <v>2584585000</v>
      </c>
      <c r="Y407" s="7">
        <f t="shared" si="51"/>
        <v>471726.52975691535</v>
      </c>
      <c r="Z407" s="9">
        <f t="shared" si="52"/>
        <v>0.11545527870904834</v>
      </c>
      <c r="AA407" s="7">
        <v>469985.31687931396</v>
      </c>
      <c r="AB407" s="20">
        <f t="shared" si="53"/>
        <v>0.003704823991445047</v>
      </c>
      <c r="AC407" s="10">
        <v>468298.7227805695</v>
      </c>
      <c r="AD407" s="11">
        <f t="shared" si="54"/>
        <v>0.007319701740788217</v>
      </c>
      <c r="AE407" s="10">
        <v>467616.63876098784</v>
      </c>
      <c r="AF407" s="11">
        <v>0.0014586393276957439</v>
      </c>
      <c r="AG407" s="10">
        <v>194573.7756383424</v>
      </c>
      <c r="AH407" s="12">
        <v>1.4067925970198796</v>
      </c>
      <c r="AI407" s="10">
        <v>193991.06427818758</v>
      </c>
      <c r="AJ407" s="17">
        <f t="shared" si="55"/>
        <v>470814.8506520825</v>
      </c>
    </row>
    <row r="408" spans="1:36" ht="12.75">
      <c r="A408" s="18" t="s">
        <v>844</v>
      </c>
      <c r="B408" s="18" t="s">
        <v>845</v>
      </c>
      <c r="C408" t="s">
        <v>783</v>
      </c>
      <c r="D408" s="7">
        <v>323</v>
      </c>
      <c r="E408" s="7">
        <v>33401100</v>
      </c>
      <c r="F408" s="7">
        <v>7194</v>
      </c>
      <c r="G408" s="7">
        <v>2423455200</v>
      </c>
      <c r="H408" s="7">
        <v>21</v>
      </c>
      <c r="I408" s="7">
        <v>5298600</v>
      </c>
      <c r="J408" s="7">
        <v>42</v>
      </c>
      <c r="K408" s="7">
        <v>196500</v>
      </c>
      <c r="L408" s="7">
        <v>335</v>
      </c>
      <c r="M408" s="7">
        <v>451790000</v>
      </c>
      <c r="N408" s="7">
        <v>261</v>
      </c>
      <c r="O408" s="7">
        <v>237509600</v>
      </c>
      <c r="P408" s="7">
        <v>57</v>
      </c>
      <c r="Q408" s="7">
        <v>115139900</v>
      </c>
      <c r="R408" s="7">
        <v>17</v>
      </c>
      <c r="S408" s="7">
        <v>99140500</v>
      </c>
      <c r="T408" s="8">
        <v>7915</v>
      </c>
      <c r="U408" s="8">
        <v>2914141400</v>
      </c>
      <c r="V408" s="9">
        <f t="shared" si="48"/>
        <v>0.8334371832471822</v>
      </c>
      <c r="W408" s="8">
        <f t="shared" si="49"/>
        <v>7215</v>
      </c>
      <c r="X408" s="8">
        <f t="shared" si="50"/>
        <v>2527894300</v>
      </c>
      <c r="Y408" s="7">
        <f t="shared" si="51"/>
        <v>336625.6133056133</v>
      </c>
      <c r="Z408" s="9">
        <f t="shared" si="52"/>
        <v>0.03402048370061933</v>
      </c>
      <c r="AA408" s="7">
        <v>334783.16694398224</v>
      </c>
      <c r="AB408" s="20">
        <f t="shared" si="53"/>
        <v>0.0055034020331713</v>
      </c>
      <c r="AC408" s="10">
        <v>333610.80144204106</v>
      </c>
      <c r="AD408" s="11">
        <f t="shared" si="54"/>
        <v>0.009036913225053327</v>
      </c>
      <c r="AE408" s="10">
        <v>331751.0552624271</v>
      </c>
      <c r="AF408" s="11">
        <v>0.005605848572637868</v>
      </c>
      <c r="AG408" s="10">
        <v>329681.4283725463</v>
      </c>
      <c r="AH408" s="12">
        <v>0.011918697055190266</v>
      </c>
      <c r="AI408" s="10">
        <v>327346.6136014523</v>
      </c>
      <c r="AJ408" s="17">
        <f t="shared" si="55"/>
        <v>336871.72643869894</v>
      </c>
    </row>
    <row r="409" spans="1:36" ht="12.75">
      <c r="A409" s="18" t="s">
        <v>846</v>
      </c>
      <c r="B409" s="18" t="s">
        <v>847</v>
      </c>
      <c r="C409" t="s">
        <v>783</v>
      </c>
      <c r="D409" s="7">
        <v>180</v>
      </c>
      <c r="E409" s="7">
        <v>30846100</v>
      </c>
      <c r="F409" s="7">
        <v>1565</v>
      </c>
      <c r="G409" s="7">
        <v>552982300</v>
      </c>
      <c r="H409" s="7">
        <v>1</v>
      </c>
      <c r="I409" s="7">
        <v>624200</v>
      </c>
      <c r="J409" s="7">
        <v>2</v>
      </c>
      <c r="K409" s="7">
        <v>5600</v>
      </c>
      <c r="L409" s="7">
        <v>128</v>
      </c>
      <c r="M409" s="7">
        <v>263225100</v>
      </c>
      <c r="N409" s="7">
        <v>99</v>
      </c>
      <c r="O409" s="7">
        <v>215911400</v>
      </c>
      <c r="P409" s="7">
        <v>25</v>
      </c>
      <c r="Q409" s="7">
        <v>45667000</v>
      </c>
      <c r="R409" s="7">
        <v>4</v>
      </c>
      <c r="S409" s="7">
        <v>1646700</v>
      </c>
      <c r="T409" s="8">
        <v>1876</v>
      </c>
      <c r="U409" s="8">
        <v>847683300</v>
      </c>
      <c r="V409" s="9">
        <f t="shared" si="48"/>
        <v>0.6530817582462696</v>
      </c>
      <c r="W409" s="8">
        <f t="shared" si="49"/>
        <v>1566</v>
      </c>
      <c r="X409" s="8">
        <f t="shared" si="50"/>
        <v>555253200</v>
      </c>
      <c r="Y409" s="7">
        <f t="shared" si="51"/>
        <v>353516.2835249042</v>
      </c>
      <c r="Z409" s="9">
        <f t="shared" si="52"/>
        <v>0.0019425887002846463</v>
      </c>
      <c r="AA409" s="7">
        <v>359160.6060606061</v>
      </c>
      <c r="AB409" s="20">
        <f t="shared" si="53"/>
        <v>-0.01571531632494631</v>
      </c>
      <c r="AC409" s="10">
        <v>360145.4415954416</v>
      </c>
      <c r="AD409" s="11">
        <f t="shared" si="54"/>
        <v>-0.018406891507970383</v>
      </c>
      <c r="AE409" s="10">
        <v>315400.6362275449</v>
      </c>
      <c r="AF409" s="11">
        <v>0.14186656660900224</v>
      </c>
      <c r="AG409" s="10">
        <v>354810.67157313705</v>
      </c>
      <c r="AH409" s="12">
        <v>0.015035539936416199</v>
      </c>
      <c r="AI409" s="10">
        <v>168455.43071161048</v>
      </c>
      <c r="AJ409" s="17">
        <f t="shared" si="55"/>
        <v>353343.32268370606</v>
      </c>
    </row>
    <row r="410" spans="1:36" ht="12.75">
      <c r="A410" s="18" t="s">
        <v>848</v>
      </c>
      <c r="B410" s="18" t="s">
        <v>849</v>
      </c>
      <c r="C410" t="s">
        <v>783</v>
      </c>
      <c r="D410" s="7">
        <v>72</v>
      </c>
      <c r="E410" s="7">
        <v>9275600</v>
      </c>
      <c r="F410" s="7">
        <v>1892</v>
      </c>
      <c r="G410" s="7">
        <v>564835000</v>
      </c>
      <c r="H410" s="7"/>
      <c r="I410" s="7"/>
      <c r="J410" s="7"/>
      <c r="K410" s="7"/>
      <c r="L410" s="7">
        <v>227</v>
      </c>
      <c r="M410" s="7">
        <v>199606000</v>
      </c>
      <c r="N410" s="7">
        <v>187</v>
      </c>
      <c r="O410" s="7">
        <v>145893000</v>
      </c>
      <c r="P410" s="7">
        <v>17</v>
      </c>
      <c r="Q410" s="7">
        <v>31420600</v>
      </c>
      <c r="R410" s="7">
        <v>23</v>
      </c>
      <c r="S410" s="7">
        <v>22292400</v>
      </c>
      <c r="T410" s="8">
        <v>2191</v>
      </c>
      <c r="U410" s="8">
        <v>773716600</v>
      </c>
      <c r="V410" s="9">
        <f t="shared" si="48"/>
        <v>0.7300282816731605</v>
      </c>
      <c r="W410" s="8">
        <f t="shared" si="49"/>
        <v>1892</v>
      </c>
      <c r="X410" s="8">
        <f t="shared" si="50"/>
        <v>587127400</v>
      </c>
      <c r="Y410" s="7">
        <f t="shared" si="51"/>
        <v>298538.58350951376</v>
      </c>
      <c r="Z410" s="9">
        <f t="shared" si="52"/>
        <v>0.028812099934265336</v>
      </c>
      <c r="AA410" s="7">
        <v>297385.0580781415</v>
      </c>
      <c r="AB410" s="20">
        <f t="shared" si="53"/>
        <v>0.00387889505554506</v>
      </c>
      <c r="AC410" s="10">
        <v>295004.7244094488</v>
      </c>
      <c r="AD410" s="11">
        <f t="shared" si="54"/>
        <v>0.011978991547132573</v>
      </c>
      <c r="AE410" s="10">
        <v>293315.92222806095</v>
      </c>
      <c r="AF410" s="11">
        <v>0.005757621913462834</v>
      </c>
      <c r="AG410" s="10">
        <v>291790.44619422575</v>
      </c>
      <c r="AH410" s="12">
        <v>0.011015707529654745</v>
      </c>
      <c r="AI410" s="10">
        <v>298747.529538131</v>
      </c>
      <c r="AJ410" s="17">
        <f t="shared" si="55"/>
        <v>298538.58350951376</v>
      </c>
    </row>
    <row r="411" spans="1:36" ht="12.75">
      <c r="A411" s="18" t="s">
        <v>850</v>
      </c>
      <c r="B411" s="18" t="s">
        <v>851</v>
      </c>
      <c r="C411" t="s">
        <v>783</v>
      </c>
      <c r="D411" s="7">
        <v>929</v>
      </c>
      <c r="E411" s="7">
        <v>57991000</v>
      </c>
      <c r="F411" s="7">
        <v>8482</v>
      </c>
      <c r="G411" s="7">
        <v>2191514300</v>
      </c>
      <c r="H411" s="7">
        <v>12</v>
      </c>
      <c r="I411" s="7">
        <v>4195500</v>
      </c>
      <c r="J411" s="7">
        <v>33</v>
      </c>
      <c r="K411" s="7">
        <v>159400</v>
      </c>
      <c r="L411" s="7">
        <v>214</v>
      </c>
      <c r="M411" s="7">
        <v>638172800</v>
      </c>
      <c r="N411" s="7">
        <v>166</v>
      </c>
      <c r="O411" s="7">
        <v>440278600</v>
      </c>
      <c r="P411" s="7">
        <v>39</v>
      </c>
      <c r="Q411" s="7">
        <v>157233000</v>
      </c>
      <c r="R411" s="7">
        <v>9</v>
      </c>
      <c r="S411" s="7">
        <v>40661200</v>
      </c>
      <c r="T411" s="8">
        <v>9670</v>
      </c>
      <c r="U411" s="8">
        <v>2892033000</v>
      </c>
      <c r="V411" s="9">
        <f t="shared" si="48"/>
        <v>0.7592270904239337</v>
      </c>
      <c r="W411" s="8">
        <f t="shared" si="49"/>
        <v>8494</v>
      </c>
      <c r="X411" s="8">
        <f t="shared" si="50"/>
        <v>2236371000</v>
      </c>
      <c r="Y411" s="7">
        <f t="shared" si="51"/>
        <v>258501.27148575464</v>
      </c>
      <c r="Z411" s="9">
        <f t="shared" si="52"/>
        <v>0.014059728917339464</v>
      </c>
      <c r="AA411" s="7">
        <v>258924.87822264465</v>
      </c>
      <c r="AB411" s="20">
        <f t="shared" si="53"/>
        <v>-0.0016360217673859819</v>
      </c>
      <c r="AC411" s="10">
        <v>258271.35385712588</v>
      </c>
      <c r="AD411" s="11">
        <f t="shared" si="54"/>
        <v>0.0008902173051524087</v>
      </c>
      <c r="AE411" s="10">
        <v>247503.09846224467</v>
      </c>
      <c r="AF411" s="11">
        <v>0.0435075579327499</v>
      </c>
      <c r="AG411" s="10">
        <v>246709.43352601156</v>
      </c>
      <c r="AH411" s="12">
        <v>0.046864524659107946</v>
      </c>
      <c r="AI411" s="10">
        <v>254790.39340712223</v>
      </c>
      <c r="AJ411" s="17">
        <f t="shared" si="55"/>
        <v>258372.35321858054</v>
      </c>
    </row>
    <row r="412" spans="1:36" ht="12.75">
      <c r="A412" s="18" t="s">
        <v>852</v>
      </c>
      <c r="B412" s="18" t="s">
        <v>853</v>
      </c>
      <c r="C412" t="s">
        <v>783</v>
      </c>
      <c r="D412" s="7">
        <v>434</v>
      </c>
      <c r="E412" s="7">
        <v>30877100</v>
      </c>
      <c r="F412" s="7">
        <v>7838</v>
      </c>
      <c r="G412" s="7">
        <v>1633580500</v>
      </c>
      <c r="H412" s="7">
        <v>12</v>
      </c>
      <c r="I412" s="7">
        <v>3829400</v>
      </c>
      <c r="J412" s="7">
        <v>28</v>
      </c>
      <c r="K412" s="7">
        <v>228000</v>
      </c>
      <c r="L412" s="7">
        <v>457</v>
      </c>
      <c r="M412" s="7">
        <v>390300500</v>
      </c>
      <c r="N412" s="7">
        <v>400</v>
      </c>
      <c r="O412" s="7">
        <v>315640000</v>
      </c>
      <c r="P412" s="7">
        <v>44</v>
      </c>
      <c r="Q412" s="7">
        <v>65075600</v>
      </c>
      <c r="R412" s="7">
        <v>13</v>
      </c>
      <c r="S412" s="7">
        <v>9584900</v>
      </c>
      <c r="T412" s="8">
        <v>8769</v>
      </c>
      <c r="U412" s="8">
        <v>2058815500</v>
      </c>
      <c r="V412" s="9">
        <f t="shared" si="48"/>
        <v>0.7953164817342787</v>
      </c>
      <c r="W412" s="8">
        <f t="shared" si="49"/>
        <v>7850</v>
      </c>
      <c r="X412" s="8">
        <f t="shared" si="50"/>
        <v>1646994800</v>
      </c>
      <c r="Y412" s="7">
        <f t="shared" si="51"/>
        <v>208587.24840764332</v>
      </c>
      <c r="Z412" s="9">
        <f t="shared" si="52"/>
        <v>0.0046555410137528105</v>
      </c>
      <c r="AA412" s="7">
        <v>208202.9042988741</v>
      </c>
      <c r="AB412" s="20">
        <f t="shared" si="53"/>
        <v>0.0018460074323337998</v>
      </c>
      <c r="AC412" s="10">
        <v>207304.02925702554</v>
      </c>
      <c r="AD412" s="11">
        <f t="shared" si="54"/>
        <v>0.0061900347775043964</v>
      </c>
      <c r="AE412" s="10">
        <v>206702.65930113054</v>
      </c>
      <c r="AF412" s="11">
        <v>0.0029093479393456152</v>
      </c>
      <c r="AG412" s="10">
        <v>205728.84541124984</v>
      </c>
      <c r="AH412" s="12">
        <v>0.007656601788761904</v>
      </c>
      <c r="AI412" s="10">
        <v>205068.62618986366</v>
      </c>
      <c r="AJ412" s="17">
        <f t="shared" si="55"/>
        <v>208418.02755805053</v>
      </c>
    </row>
    <row r="413" spans="1:36" ht="12.75">
      <c r="A413" s="18" t="s">
        <v>854</v>
      </c>
      <c r="B413" s="18" t="s">
        <v>855</v>
      </c>
      <c r="C413" t="s">
        <v>783</v>
      </c>
      <c r="D413" s="7">
        <v>6</v>
      </c>
      <c r="E413" s="7">
        <v>104800</v>
      </c>
      <c r="F413" s="7">
        <v>295</v>
      </c>
      <c r="G413" s="7">
        <v>76643700</v>
      </c>
      <c r="H413" s="7"/>
      <c r="I413" s="7"/>
      <c r="J413" s="7"/>
      <c r="K413" s="7"/>
      <c r="L413" s="7">
        <v>27</v>
      </c>
      <c r="M413" s="7">
        <v>20821300</v>
      </c>
      <c r="N413" s="7">
        <v>25</v>
      </c>
      <c r="O413" s="7">
        <v>12308900</v>
      </c>
      <c r="P413" s="7"/>
      <c r="Q413" s="7"/>
      <c r="R413" s="7">
        <v>2</v>
      </c>
      <c r="S413" s="7">
        <v>8512400</v>
      </c>
      <c r="T413" s="8">
        <v>328</v>
      </c>
      <c r="U413" s="8">
        <v>97569800</v>
      </c>
      <c r="V413" s="9">
        <f t="shared" si="48"/>
        <v>0.7855268740942382</v>
      </c>
      <c r="W413" s="8">
        <f t="shared" si="49"/>
        <v>295</v>
      </c>
      <c r="X413" s="8">
        <f t="shared" si="50"/>
        <v>85156100</v>
      </c>
      <c r="Y413" s="7">
        <f t="shared" si="51"/>
        <v>259809.15254237287</v>
      </c>
      <c r="Z413" s="9">
        <f t="shared" si="52"/>
        <v>0.08724420876131754</v>
      </c>
      <c r="AA413" s="7">
        <v>259805.7627118644</v>
      </c>
      <c r="AB413" s="20">
        <f t="shared" si="53"/>
        <v>1.3047557040651797E-05</v>
      </c>
      <c r="AC413" s="10">
        <v>261913.698630137</v>
      </c>
      <c r="AD413" s="11">
        <f t="shared" si="54"/>
        <v>-0.008035265428159463</v>
      </c>
      <c r="AE413" s="10">
        <v>262196.91780821915</v>
      </c>
      <c r="AF413" s="11">
        <v>-0.0010801773737451666</v>
      </c>
      <c r="AG413" s="10">
        <v>87868.83561643836</v>
      </c>
      <c r="AH413" s="12">
        <v>1.9807348281412598</v>
      </c>
      <c r="AI413" s="10">
        <v>87857.19178082192</v>
      </c>
      <c r="AJ413" s="17">
        <f t="shared" si="55"/>
        <v>259809.15254237287</v>
      </c>
    </row>
    <row r="414" spans="1:36" ht="12.75">
      <c r="A414" s="18" t="s">
        <v>856</v>
      </c>
      <c r="B414" s="18" t="s">
        <v>206</v>
      </c>
      <c r="C414" t="s">
        <v>783</v>
      </c>
      <c r="D414" s="7">
        <v>443</v>
      </c>
      <c r="E414" s="7">
        <v>54480100</v>
      </c>
      <c r="F414" s="7">
        <v>5642</v>
      </c>
      <c r="G414" s="7">
        <v>2841182400</v>
      </c>
      <c r="H414" s="7">
        <v>224</v>
      </c>
      <c r="I414" s="7">
        <v>130062400</v>
      </c>
      <c r="J414" s="7">
        <v>435</v>
      </c>
      <c r="K414" s="7">
        <v>4154100</v>
      </c>
      <c r="L414" s="7">
        <v>198</v>
      </c>
      <c r="M414" s="7">
        <v>214211600</v>
      </c>
      <c r="N414" s="7">
        <v>173</v>
      </c>
      <c r="O414" s="7">
        <v>132149800</v>
      </c>
      <c r="P414" s="7">
        <v>20</v>
      </c>
      <c r="Q414" s="7">
        <v>38803500</v>
      </c>
      <c r="R414" s="7">
        <v>5</v>
      </c>
      <c r="S414" s="7">
        <v>43258300</v>
      </c>
      <c r="T414" s="8">
        <v>6942</v>
      </c>
      <c r="U414" s="8">
        <v>3244090600</v>
      </c>
      <c r="V414" s="9">
        <f t="shared" si="48"/>
        <v>0.9158945190988192</v>
      </c>
      <c r="W414" s="8">
        <f t="shared" si="49"/>
        <v>5866</v>
      </c>
      <c r="X414" s="8">
        <f t="shared" si="50"/>
        <v>3014503100</v>
      </c>
      <c r="Y414" s="7">
        <f t="shared" si="51"/>
        <v>506519.7408796454</v>
      </c>
      <c r="Z414" s="9">
        <f t="shared" si="52"/>
        <v>0.013334491952844967</v>
      </c>
      <c r="AA414" s="7">
        <v>504583.45851826563</v>
      </c>
      <c r="AB414" s="20">
        <f t="shared" si="53"/>
        <v>0.003837387708003262</v>
      </c>
      <c r="AC414" s="10">
        <v>272100.29119561496</v>
      </c>
      <c r="AD414" s="11">
        <f t="shared" si="54"/>
        <v>0.8615185549930356</v>
      </c>
      <c r="AE414" s="10">
        <v>269040.0207540643</v>
      </c>
      <c r="AF414" s="11">
        <v>0.011374777748579304</v>
      </c>
      <c r="AG414" s="10">
        <v>266045.38313841855</v>
      </c>
      <c r="AH414" s="12">
        <v>0.02275892926901933</v>
      </c>
      <c r="AI414" s="10">
        <v>262230.2608389144</v>
      </c>
      <c r="AJ414" s="17">
        <f t="shared" si="55"/>
        <v>503577.1712158809</v>
      </c>
    </row>
    <row r="415" spans="1:36" ht="12.75">
      <c r="A415" s="18" t="s">
        <v>857</v>
      </c>
      <c r="B415" s="18" t="s">
        <v>858</v>
      </c>
      <c r="C415" t="s">
        <v>783</v>
      </c>
      <c r="D415" s="7">
        <v>59</v>
      </c>
      <c r="E415" s="7">
        <v>16610600</v>
      </c>
      <c r="F415" s="7">
        <v>1693</v>
      </c>
      <c r="G415" s="7">
        <v>568140100</v>
      </c>
      <c r="H415" s="7">
        <v>2</v>
      </c>
      <c r="I415" s="7">
        <v>703100</v>
      </c>
      <c r="J415" s="7">
        <v>2</v>
      </c>
      <c r="K415" s="7">
        <v>4000</v>
      </c>
      <c r="L415" s="7">
        <v>106</v>
      </c>
      <c r="M415" s="7">
        <v>258269200</v>
      </c>
      <c r="N415" s="7">
        <v>82</v>
      </c>
      <c r="O415" s="7">
        <v>103002400</v>
      </c>
      <c r="P415" s="7">
        <v>11</v>
      </c>
      <c r="Q415" s="7">
        <v>126740600</v>
      </c>
      <c r="R415" s="7">
        <v>13</v>
      </c>
      <c r="S415" s="7">
        <v>28526200</v>
      </c>
      <c r="T415" s="8">
        <v>1862</v>
      </c>
      <c r="U415" s="8">
        <v>843727000</v>
      </c>
      <c r="V415" s="9">
        <f t="shared" si="48"/>
        <v>0.6742029116052941</v>
      </c>
      <c r="W415" s="8">
        <f t="shared" si="49"/>
        <v>1695</v>
      </c>
      <c r="X415" s="8">
        <f t="shared" si="50"/>
        <v>597369400</v>
      </c>
      <c r="Y415" s="7">
        <f t="shared" si="51"/>
        <v>335600.70796460175</v>
      </c>
      <c r="Z415" s="9">
        <f t="shared" si="52"/>
        <v>0.03380975125840467</v>
      </c>
      <c r="AA415" s="7">
        <v>335522.1369539551</v>
      </c>
      <c r="AB415" s="20">
        <f t="shared" si="53"/>
        <v>0.00023417534044087735</v>
      </c>
      <c r="AC415" s="10">
        <v>138093.6170212766</v>
      </c>
      <c r="AD415" s="11">
        <f t="shared" si="54"/>
        <v>1.4302405513275427</v>
      </c>
      <c r="AE415" s="10">
        <v>139791.1190053286</v>
      </c>
      <c r="AF415" s="11">
        <v>-0.012143131810736167</v>
      </c>
      <c r="AG415" s="10">
        <v>139686.4175563464</v>
      </c>
      <c r="AH415" s="12">
        <v>-0.011402687268626581</v>
      </c>
      <c r="AI415" s="10">
        <v>138271.74432497012</v>
      </c>
      <c r="AJ415" s="17">
        <f t="shared" si="55"/>
        <v>335581.86650915537</v>
      </c>
    </row>
    <row r="416" spans="1:36" ht="12.75">
      <c r="A416" s="18" t="s">
        <v>860</v>
      </c>
      <c r="B416" s="18" t="s">
        <v>861</v>
      </c>
      <c r="C416" t="s">
        <v>862</v>
      </c>
      <c r="D416" s="7">
        <v>61</v>
      </c>
      <c r="E416" s="7">
        <v>33914600</v>
      </c>
      <c r="F416" s="7">
        <v>1182</v>
      </c>
      <c r="G416" s="7">
        <v>999574100</v>
      </c>
      <c r="H416" s="7"/>
      <c r="I416" s="7"/>
      <c r="J416" s="7"/>
      <c r="K416" s="7"/>
      <c r="L416" s="7">
        <v>48</v>
      </c>
      <c r="M416" s="7">
        <v>45619200</v>
      </c>
      <c r="N416" s="7">
        <v>46</v>
      </c>
      <c r="O416" s="7">
        <v>44462400</v>
      </c>
      <c r="P416" s="7"/>
      <c r="Q416" s="7"/>
      <c r="R416" s="7">
        <v>2</v>
      </c>
      <c r="S416" s="7">
        <v>1156800</v>
      </c>
      <c r="T416" s="8">
        <v>1291</v>
      </c>
      <c r="U416" s="8">
        <v>1079107900</v>
      </c>
      <c r="V416" s="9">
        <f t="shared" si="48"/>
        <v>0.9262967123120867</v>
      </c>
      <c r="W416" s="8">
        <f t="shared" si="49"/>
        <v>1182</v>
      </c>
      <c r="X416" s="8">
        <f t="shared" si="50"/>
        <v>1000730900</v>
      </c>
      <c r="Y416" s="7">
        <f t="shared" si="51"/>
        <v>845663.3671742809</v>
      </c>
      <c r="Z416" s="9">
        <f t="shared" si="52"/>
        <v>0.0010719966001546278</v>
      </c>
      <c r="AA416" s="7">
        <v>841132.7396098388</v>
      </c>
      <c r="AB416" s="20">
        <f t="shared" si="53"/>
        <v>0.0053863407653632085</v>
      </c>
      <c r="AC416" s="10">
        <v>832762.4040920716</v>
      </c>
      <c r="AD416" s="11">
        <f t="shared" si="54"/>
        <v>0.015491769343591782</v>
      </c>
      <c r="AE416" s="10">
        <v>828454.1991341992</v>
      </c>
      <c r="AF416" s="11">
        <v>0.005200293465076059</v>
      </c>
      <c r="AG416" s="10">
        <v>703939.8950131234</v>
      </c>
      <c r="AH416" s="12">
        <v>0.18300214264251433</v>
      </c>
      <c r="AI416" s="10">
        <v>701828.0243690165</v>
      </c>
      <c r="AJ416" s="17">
        <f t="shared" si="55"/>
        <v>845663.3671742809</v>
      </c>
    </row>
    <row r="417" spans="1:36" ht="12.75">
      <c r="A417" s="18" t="s">
        <v>859</v>
      </c>
      <c r="B417" s="18" t="s">
        <v>864</v>
      </c>
      <c r="C417" t="s">
        <v>862</v>
      </c>
      <c r="D417" s="7">
        <v>47</v>
      </c>
      <c r="E417" s="7">
        <v>30972700</v>
      </c>
      <c r="F417" s="7">
        <v>960</v>
      </c>
      <c r="G417" s="7">
        <v>1504483200</v>
      </c>
      <c r="H417" s="7"/>
      <c r="I417" s="7"/>
      <c r="J417" s="7"/>
      <c r="K417" s="7"/>
      <c r="L417" s="7">
        <v>43</v>
      </c>
      <c r="M417" s="7">
        <v>81275700</v>
      </c>
      <c r="N417" s="7">
        <v>42</v>
      </c>
      <c r="O417" s="7">
        <v>80129400</v>
      </c>
      <c r="P417" s="7"/>
      <c r="Q417" s="7"/>
      <c r="R417" s="7">
        <v>1</v>
      </c>
      <c r="S417" s="7">
        <v>1146300</v>
      </c>
      <c r="T417" s="8">
        <v>1050</v>
      </c>
      <c r="U417" s="8">
        <v>1616731600</v>
      </c>
      <c r="V417" s="9">
        <f t="shared" si="48"/>
        <v>0.9305707886206962</v>
      </c>
      <c r="W417" s="8">
        <f t="shared" si="49"/>
        <v>960</v>
      </c>
      <c r="X417" s="8">
        <f t="shared" si="50"/>
        <v>1505629500</v>
      </c>
      <c r="Y417" s="7">
        <f t="shared" si="51"/>
        <v>1567170</v>
      </c>
      <c r="Z417" s="9">
        <f t="shared" si="52"/>
        <v>0.0007090230685167532</v>
      </c>
      <c r="AA417" s="7">
        <v>935414.4654088051</v>
      </c>
      <c r="AB417" s="20">
        <f t="shared" si="53"/>
        <v>0.6753749893263605</v>
      </c>
      <c r="AC417" s="10">
        <v>930566.1375661376</v>
      </c>
      <c r="AD417" s="11">
        <f t="shared" si="54"/>
        <v>0.6841038339293938</v>
      </c>
      <c r="AE417" s="10">
        <v>919605.9009483667</v>
      </c>
      <c r="AF417" s="11">
        <v>0.011918406141661163</v>
      </c>
      <c r="AG417" s="10">
        <v>912124.7899159663</v>
      </c>
      <c r="AH417" s="12">
        <v>0.02021800948077538</v>
      </c>
      <c r="AI417" s="10">
        <v>908356.7226890756</v>
      </c>
      <c r="AJ417" s="17">
        <f t="shared" si="55"/>
        <v>1567170</v>
      </c>
    </row>
    <row r="418" spans="1:36" ht="12.75">
      <c r="A418" s="18" t="s">
        <v>863</v>
      </c>
      <c r="B418" s="18" t="s">
        <v>866</v>
      </c>
      <c r="C418" t="s">
        <v>862</v>
      </c>
      <c r="D418" s="7">
        <v>324</v>
      </c>
      <c r="E418" s="7">
        <v>49142700</v>
      </c>
      <c r="F418" s="7">
        <v>2231</v>
      </c>
      <c r="G418" s="7">
        <v>1468876900</v>
      </c>
      <c r="H418" s="7"/>
      <c r="I418" s="7"/>
      <c r="J418" s="7"/>
      <c r="K418" s="7"/>
      <c r="L418" s="7">
        <v>122</v>
      </c>
      <c r="M418" s="7">
        <v>120960592</v>
      </c>
      <c r="N418" s="7">
        <v>110</v>
      </c>
      <c r="O418" s="7">
        <v>107072492</v>
      </c>
      <c r="P418" s="7"/>
      <c r="Q418" s="7"/>
      <c r="R418" s="7">
        <v>12</v>
      </c>
      <c r="S418" s="7">
        <v>13888100</v>
      </c>
      <c r="T418" s="8">
        <v>2677</v>
      </c>
      <c r="U418" s="8">
        <v>1638980192</v>
      </c>
      <c r="V418" s="9">
        <f t="shared" si="48"/>
        <v>0.8962139427735073</v>
      </c>
      <c r="W418" s="8">
        <f t="shared" si="49"/>
        <v>2231</v>
      </c>
      <c r="X418" s="8">
        <f t="shared" si="50"/>
        <v>1482765000</v>
      </c>
      <c r="Y418" s="7">
        <f t="shared" si="51"/>
        <v>658393.9489018377</v>
      </c>
      <c r="Z418" s="9">
        <f t="shared" si="52"/>
        <v>0.008473622846565798</v>
      </c>
      <c r="AA418" s="7">
        <v>657406.5256525653</v>
      </c>
      <c r="AB418" s="20">
        <f t="shared" si="53"/>
        <v>0.0015019979430417809</v>
      </c>
      <c r="AC418" s="10">
        <v>657687.0732817479</v>
      </c>
      <c r="AD418" s="11">
        <f t="shared" si="54"/>
        <v>0.0010747901985706213</v>
      </c>
      <c r="AE418" s="10">
        <v>650858.1287633163</v>
      </c>
      <c r="AF418" s="11">
        <v>0.01049221668538904</v>
      </c>
      <c r="AG418" s="10">
        <v>647552.3047977423</v>
      </c>
      <c r="AH418" s="12">
        <v>0.01565088782622911</v>
      </c>
      <c r="AI418" s="10">
        <v>649387.6525821596</v>
      </c>
      <c r="AJ418" s="17">
        <f t="shared" si="55"/>
        <v>658393.9489018377</v>
      </c>
    </row>
    <row r="419" spans="1:36" ht="12.75">
      <c r="A419" s="18" t="s">
        <v>865</v>
      </c>
      <c r="B419" s="18" t="s">
        <v>868</v>
      </c>
      <c r="C419" t="s">
        <v>862</v>
      </c>
      <c r="D419" s="7">
        <v>332</v>
      </c>
      <c r="E419" s="7">
        <v>19238300</v>
      </c>
      <c r="F419" s="7">
        <v>3702</v>
      </c>
      <c r="G419" s="7">
        <v>963955700</v>
      </c>
      <c r="H419" s="7"/>
      <c r="I419" s="7"/>
      <c r="J419" s="7"/>
      <c r="K419" s="7"/>
      <c r="L419" s="7">
        <v>81</v>
      </c>
      <c r="M419" s="7">
        <v>35228500</v>
      </c>
      <c r="N419" s="7">
        <v>76</v>
      </c>
      <c r="O419" s="7">
        <v>33364200</v>
      </c>
      <c r="P419" s="7">
        <v>1</v>
      </c>
      <c r="Q419" s="7">
        <v>224900</v>
      </c>
      <c r="R419" s="7">
        <v>4</v>
      </c>
      <c r="S419" s="7">
        <v>1639400</v>
      </c>
      <c r="T419" s="8">
        <v>4115</v>
      </c>
      <c r="U419" s="8">
        <v>1018422500</v>
      </c>
      <c r="V419" s="9">
        <f t="shared" si="48"/>
        <v>0.9465184636042507</v>
      </c>
      <c r="W419" s="8">
        <f t="shared" si="49"/>
        <v>3702</v>
      </c>
      <c r="X419" s="8">
        <f t="shared" si="50"/>
        <v>965595100</v>
      </c>
      <c r="Y419" s="7">
        <f t="shared" si="51"/>
        <v>260387.81739600215</v>
      </c>
      <c r="Z419" s="9">
        <f t="shared" si="52"/>
        <v>0.0016097444822752835</v>
      </c>
      <c r="AA419" s="7">
        <v>259772.51351351352</v>
      </c>
      <c r="AB419" s="20">
        <f t="shared" si="53"/>
        <v>0.00236862581866893</v>
      </c>
      <c r="AC419" s="10">
        <v>258586.65035345298</v>
      </c>
      <c r="AD419" s="11">
        <f t="shared" si="54"/>
        <v>0.006965429344814297</v>
      </c>
      <c r="AE419" s="10">
        <v>106542.88052373158</v>
      </c>
      <c r="AF419" s="11">
        <v>1.4270664457570663</v>
      </c>
      <c r="AG419" s="10">
        <v>105553.44638949672</v>
      </c>
      <c r="AH419" s="12">
        <v>1.449817217708432</v>
      </c>
      <c r="AI419" s="10">
        <v>104735.68088033012</v>
      </c>
      <c r="AJ419" s="17">
        <f t="shared" si="55"/>
        <v>260387.81739600215</v>
      </c>
    </row>
    <row r="420" spans="1:36" ht="12.75">
      <c r="A420" s="18" t="s">
        <v>867</v>
      </c>
      <c r="B420" s="18" t="s">
        <v>870</v>
      </c>
      <c r="C420" t="s">
        <v>862</v>
      </c>
      <c r="D420" s="7">
        <v>3300</v>
      </c>
      <c r="E420" s="7">
        <v>46338500</v>
      </c>
      <c r="F420" s="7">
        <v>22782</v>
      </c>
      <c r="G420" s="7">
        <v>2488096590</v>
      </c>
      <c r="H420" s="7">
        <v>2</v>
      </c>
      <c r="I420" s="7">
        <v>270800</v>
      </c>
      <c r="J420" s="7">
        <v>3</v>
      </c>
      <c r="K420" s="7">
        <v>22700</v>
      </c>
      <c r="L420" s="7">
        <v>237</v>
      </c>
      <c r="M420" s="7">
        <v>164023100</v>
      </c>
      <c r="N420" s="7">
        <v>208</v>
      </c>
      <c r="O420" s="7">
        <v>128273700</v>
      </c>
      <c r="P420" s="7">
        <v>20</v>
      </c>
      <c r="Q420" s="7">
        <v>11119200</v>
      </c>
      <c r="R420" s="7">
        <v>9</v>
      </c>
      <c r="S420" s="7">
        <v>24630200</v>
      </c>
      <c r="T420" s="8">
        <v>26324</v>
      </c>
      <c r="U420" s="8">
        <v>2698751690</v>
      </c>
      <c r="V420" s="9">
        <f t="shared" si="48"/>
        <v>0.9220438468720329</v>
      </c>
      <c r="W420" s="8">
        <f t="shared" si="49"/>
        <v>22784</v>
      </c>
      <c r="X420" s="8">
        <f t="shared" si="50"/>
        <v>2512997590</v>
      </c>
      <c r="Y420" s="7">
        <f t="shared" si="51"/>
        <v>109215.56311446629</v>
      </c>
      <c r="Z420" s="9">
        <f t="shared" si="52"/>
        <v>0.00912651582258018</v>
      </c>
      <c r="AA420" s="7">
        <v>108616.50057173014</v>
      </c>
      <c r="AB420" s="20">
        <f t="shared" si="53"/>
        <v>0.0055153916723779195</v>
      </c>
      <c r="AC420" s="10">
        <v>107998.38494794424</v>
      </c>
      <c r="AD420" s="11">
        <f t="shared" si="54"/>
        <v>0.011270336747246116</v>
      </c>
      <c r="AE420" s="10">
        <v>107237.07718878704</v>
      </c>
      <c r="AF420" s="11">
        <v>0.00709929605612947</v>
      </c>
      <c r="AG420" s="10">
        <v>106509.77960453232</v>
      </c>
      <c r="AH420" s="12">
        <v>0.013976231562388655</v>
      </c>
      <c r="AI420" s="10">
        <v>105524.84310745574</v>
      </c>
      <c r="AJ420" s="17">
        <f t="shared" si="55"/>
        <v>109213.26441927838</v>
      </c>
    </row>
    <row r="421" spans="1:36" ht="12.75">
      <c r="A421" s="18" t="s">
        <v>869</v>
      </c>
      <c r="B421" s="18" t="s">
        <v>872</v>
      </c>
      <c r="C421" t="s">
        <v>862</v>
      </c>
      <c r="D421" s="7">
        <v>1323</v>
      </c>
      <c r="E421" s="7">
        <v>68115800</v>
      </c>
      <c r="F421" s="7">
        <v>30549</v>
      </c>
      <c r="G421" s="7">
        <v>4115208500</v>
      </c>
      <c r="H421" s="7">
        <v>1</v>
      </c>
      <c r="I421" s="7">
        <v>95900</v>
      </c>
      <c r="J421" s="7"/>
      <c r="K421" s="7"/>
      <c r="L421" s="7">
        <v>781</v>
      </c>
      <c r="M421" s="7">
        <v>525868700</v>
      </c>
      <c r="N421" s="7">
        <v>736</v>
      </c>
      <c r="O421" s="7">
        <v>468778700</v>
      </c>
      <c r="P421" s="7">
        <v>31</v>
      </c>
      <c r="Q421" s="7">
        <v>9239400</v>
      </c>
      <c r="R421" s="7">
        <v>14</v>
      </c>
      <c r="S421" s="7">
        <v>47850600</v>
      </c>
      <c r="T421" s="8">
        <v>32654</v>
      </c>
      <c r="U421" s="8">
        <v>4709288900</v>
      </c>
      <c r="V421" s="9">
        <f t="shared" si="48"/>
        <v>0.8738695984440453</v>
      </c>
      <c r="W421" s="8">
        <f t="shared" si="49"/>
        <v>30550</v>
      </c>
      <c r="X421" s="8">
        <f t="shared" si="50"/>
        <v>4163155000</v>
      </c>
      <c r="Y421" s="7">
        <f t="shared" si="51"/>
        <v>134707.18166939443</v>
      </c>
      <c r="Z421" s="9">
        <f t="shared" si="52"/>
        <v>0.01016089711548595</v>
      </c>
      <c r="AA421" s="7">
        <v>134111.3798754507</v>
      </c>
      <c r="AB421" s="20">
        <f t="shared" si="53"/>
        <v>0.004442589394703588</v>
      </c>
      <c r="AC421" s="10">
        <v>133492.93051954446</v>
      </c>
      <c r="AD421" s="11">
        <f t="shared" si="54"/>
        <v>0.009095995908728588</v>
      </c>
      <c r="AE421" s="10">
        <v>132836.72509619495</v>
      </c>
      <c r="AF421" s="11">
        <v>0.0049399397860367105</v>
      </c>
      <c r="AG421" s="10">
        <v>132091.17666446936</v>
      </c>
      <c r="AH421" s="12">
        <v>0.010612017323729064</v>
      </c>
      <c r="AI421" s="10">
        <v>131439.0445082319</v>
      </c>
      <c r="AJ421" s="17">
        <f t="shared" si="55"/>
        <v>134708.45199515534</v>
      </c>
    </row>
    <row r="422" spans="1:36" ht="12.75">
      <c r="A422" s="18" t="s">
        <v>871</v>
      </c>
      <c r="B422" s="18" t="s">
        <v>874</v>
      </c>
      <c r="C422" t="s">
        <v>862</v>
      </c>
      <c r="D422" s="7">
        <v>1713</v>
      </c>
      <c r="E422" s="7">
        <v>336450900</v>
      </c>
      <c r="F422" s="7">
        <v>38056</v>
      </c>
      <c r="G422" s="7">
        <v>14338219700</v>
      </c>
      <c r="H422" s="7">
        <v>17</v>
      </c>
      <c r="I422" s="7">
        <v>6855200</v>
      </c>
      <c r="J422" s="7">
        <v>23</v>
      </c>
      <c r="K422" s="7">
        <v>114400</v>
      </c>
      <c r="L422" s="7">
        <v>1619</v>
      </c>
      <c r="M422" s="7">
        <v>2883689242</v>
      </c>
      <c r="N422" s="7">
        <v>1544</v>
      </c>
      <c r="O422" s="7">
        <v>2568916042</v>
      </c>
      <c r="P422" s="7">
        <v>41</v>
      </c>
      <c r="Q422" s="7">
        <v>84709600</v>
      </c>
      <c r="R422" s="7">
        <v>34</v>
      </c>
      <c r="S422" s="7">
        <v>230063600</v>
      </c>
      <c r="T422" s="8">
        <v>41428</v>
      </c>
      <c r="U422" s="8">
        <v>17565329442</v>
      </c>
      <c r="V422" s="9">
        <f t="shared" si="48"/>
        <v>0.8166698465500947</v>
      </c>
      <c r="W422" s="8">
        <f t="shared" si="49"/>
        <v>38073</v>
      </c>
      <c r="X422" s="8">
        <f t="shared" si="50"/>
        <v>14575138500</v>
      </c>
      <c r="Y422" s="7">
        <f t="shared" si="51"/>
        <v>376778.16037611954</v>
      </c>
      <c r="Z422" s="9">
        <f t="shared" si="52"/>
        <v>0.013097596646829803</v>
      </c>
      <c r="AA422" s="7">
        <v>138808.83205141712</v>
      </c>
      <c r="AB422" s="20">
        <f t="shared" si="53"/>
        <v>1.7143673410965277</v>
      </c>
      <c r="AC422" s="10">
        <v>137766.64027865737</v>
      </c>
      <c r="AD422" s="11">
        <f t="shared" si="54"/>
        <v>1.7349012766372116</v>
      </c>
      <c r="AE422" s="10">
        <v>136477.08719360473</v>
      </c>
      <c r="AF422" s="11">
        <v>0.009448861428463056</v>
      </c>
      <c r="AG422" s="10">
        <v>135166.74002969876</v>
      </c>
      <c r="AH422" s="12">
        <v>0.019234763288567616</v>
      </c>
      <c r="AI422" s="10">
        <v>133432.85512386335</v>
      </c>
      <c r="AJ422" s="17">
        <f t="shared" si="55"/>
        <v>376766.33645154507</v>
      </c>
    </row>
    <row r="423" spans="1:36" ht="12.75">
      <c r="A423" s="18" t="s">
        <v>873</v>
      </c>
      <c r="B423" s="18" t="s">
        <v>876</v>
      </c>
      <c r="C423" t="s">
        <v>862</v>
      </c>
      <c r="D423" s="7">
        <v>349</v>
      </c>
      <c r="E423" s="7">
        <v>37902600</v>
      </c>
      <c r="F423" s="7">
        <v>697</v>
      </c>
      <c r="G423" s="7">
        <v>208021100</v>
      </c>
      <c r="H423" s="7">
        <v>1</v>
      </c>
      <c r="I423" s="7">
        <v>281500</v>
      </c>
      <c r="J423" s="7">
        <v>13</v>
      </c>
      <c r="K423" s="7">
        <v>50600</v>
      </c>
      <c r="L423" s="7">
        <v>97</v>
      </c>
      <c r="M423" s="7">
        <v>38022400</v>
      </c>
      <c r="N423" s="7">
        <v>92</v>
      </c>
      <c r="O423" s="7">
        <v>33617900</v>
      </c>
      <c r="P423" s="7">
        <v>4</v>
      </c>
      <c r="Q423" s="7">
        <v>3967600</v>
      </c>
      <c r="R423" s="7">
        <v>1</v>
      </c>
      <c r="S423" s="7">
        <v>436900</v>
      </c>
      <c r="T423" s="8">
        <v>1157</v>
      </c>
      <c r="U423" s="8">
        <v>284278200</v>
      </c>
      <c r="V423" s="9">
        <f t="shared" si="48"/>
        <v>0.7327420815243659</v>
      </c>
      <c r="W423" s="8">
        <f t="shared" si="49"/>
        <v>698</v>
      </c>
      <c r="X423" s="8">
        <f t="shared" si="50"/>
        <v>208739500</v>
      </c>
      <c r="Y423" s="7">
        <f t="shared" si="51"/>
        <v>298427.7936962751</v>
      </c>
      <c r="Z423" s="9">
        <f t="shared" si="52"/>
        <v>0.0015368747937759561</v>
      </c>
      <c r="AA423" s="7">
        <v>297815.6748911466</v>
      </c>
      <c r="AB423" s="20">
        <f t="shared" si="53"/>
        <v>0.002055361274560958</v>
      </c>
      <c r="AC423" s="10">
        <v>293559.7325408618</v>
      </c>
      <c r="AD423" s="11">
        <f t="shared" si="54"/>
        <v>0.016582864118585037</v>
      </c>
      <c r="AE423" s="10">
        <v>287379.78560490045</v>
      </c>
      <c r="AF423" s="11">
        <v>0.02150445941405835</v>
      </c>
      <c r="AG423" s="10">
        <v>106921.12676056338</v>
      </c>
      <c r="AH423" s="12">
        <v>1.7455727547489515</v>
      </c>
      <c r="AI423" s="10">
        <v>104835.01577287067</v>
      </c>
      <c r="AJ423" s="17">
        <f t="shared" si="55"/>
        <v>298452.08034433285</v>
      </c>
    </row>
    <row r="424" spans="1:36" ht="12.75">
      <c r="A424" s="18" t="s">
        <v>875</v>
      </c>
      <c r="B424" s="18" t="s">
        <v>878</v>
      </c>
      <c r="C424" t="s">
        <v>862</v>
      </c>
      <c r="D424" s="7">
        <v>49</v>
      </c>
      <c r="E424" s="7">
        <v>31720100</v>
      </c>
      <c r="F424" s="7">
        <v>1181</v>
      </c>
      <c r="G424" s="7">
        <v>1326448600</v>
      </c>
      <c r="H424" s="7"/>
      <c r="I424" s="7"/>
      <c r="J424" s="7"/>
      <c r="K424" s="7"/>
      <c r="L424" s="7">
        <v>24</v>
      </c>
      <c r="M424" s="7">
        <v>14316900</v>
      </c>
      <c r="N424" s="7">
        <v>24</v>
      </c>
      <c r="O424" s="7">
        <v>14316900</v>
      </c>
      <c r="P424" s="7"/>
      <c r="Q424" s="7"/>
      <c r="R424" s="7"/>
      <c r="S424" s="7"/>
      <c r="T424" s="8">
        <v>1254</v>
      </c>
      <c r="U424" s="8">
        <v>1372485600</v>
      </c>
      <c r="V424" s="9">
        <f t="shared" si="48"/>
        <v>0.9664572072741601</v>
      </c>
      <c r="W424" s="8">
        <f t="shared" si="49"/>
        <v>1181</v>
      </c>
      <c r="X424" s="8">
        <f t="shared" si="50"/>
        <v>1326448600</v>
      </c>
      <c r="Y424" s="7">
        <f t="shared" si="51"/>
        <v>1123157.1549534292</v>
      </c>
      <c r="Z424" s="9">
        <f t="shared" si="52"/>
        <v>0</v>
      </c>
      <c r="AA424" s="7">
        <v>1117582.4768323505</v>
      </c>
      <c r="AB424" s="20">
        <f t="shared" si="53"/>
        <v>0.0049881581329724286</v>
      </c>
      <c r="AC424" s="10">
        <v>1113219.6111580727</v>
      </c>
      <c r="AD424" s="11">
        <f t="shared" si="54"/>
        <v>0.008926849379718155</v>
      </c>
      <c r="AE424" s="10">
        <v>1112208.5957446808</v>
      </c>
      <c r="AF424" s="11">
        <v>0.0009090160040661642</v>
      </c>
      <c r="AG424" s="10">
        <v>856686.850921273</v>
      </c>
      <c r="AH424" s="12">
        <v>0.2994475285349913</v>
      </c>
      <c r="AI424" s="10">
        <v>858471.9798657718</v>
      </c>
      <c r="AJ424" s="17">
        <f t="shared" si="55"/>
        <v>1123157.1549534292</v>
      </c>
    </row>
    <row r="425" spans="1:36" ht="12.75">
      <c r="A425" s="18" t="s">
        <v>877</v>
      </c>
      <c r="B425" s="18" t="s">
        <v>880</v>
      </c>
      <c r="C425" t="s">
        <v>862</v>
      </c>
      <c r="D425" s="7">
        <v>66</v>
      </c>
      <c r="E425" s="7">
        <v>14791600</v>
      </c>
      <c r="F425" s="7">
        <v>808</v>
      </c>
      <c r="G425" s="7">
        <v>313526200</v>
      </c>
      <c r="H425" s="7"/>
      <c r="I425" s="7"/>
      <c r="J425" s="7"/>
      <c r="K425" s="7"/>
      <c r="L425" s="7">
        <v>32</v>
      </c>
      <c r="M425" s="7">
        <v>23590500</v>
      </c>
      <c r="N425" s="7">
        <v>31</v>
      </c>
      <c r="O425" s="7">
        <v>23101200</v>
      </c>
      <c r="P425" s="7"/>
      <c r="Q425" s="7"/>
      <c r="R425" s="7">
        <v>1</v>
      </c>
      <c r="S425" s="7">
        <v>489300</v>
      </c>
      <c r="T425" s="8">
        <v>906</v>
      </c>
      <c r="U425" s="8">
        <v>351908300</v>
      </c>
      <c r="V425" s="9">
        <f t="shared" si="48"/>
        <v>0.8909315296058661</v>
      </c>
      <c r="W425" s="8">
        <f t="shared" si="49"/>
        <v>808</v>
      </c>
      <c r="X425" s="8">
        <f t="shared" si="50"/>
        <v>314015500</v>
      </c>
      <c r="Y425" s="7">
        <f t="shared" si="51"/>
        <v>388027.47524752474</v>
      </c>
      <c r="Z425" s="9">
        <f t="shared" si="52"/>
        <v>0.0013904190381414704</v>
      </c>
      <c r="AA425" s="7">
        <v>385024.53531598515</v>
      </c>
      <c r="AB425" s="20">
        <f t="shared" si="53"/>
        <v>0.0077993469405140846</v>
      </c>
      <c r="AC425" s="10">
        <v>382905.9332509271</v>
      </c>
      <c r="AD425" s="11">
        <f t="shared" si="54"/>
        <v>0.013375457395279892</v>
      </c>
      <c r="AE425" s="10">
        <v>380456.92883895134</v>
      </c>
      <c r="AF425" s="11">
        <v>0.006437008308534205</v>
      </c>
      <c r="AG425" s="10">
        <v>383065.2605459057</v>
      </c>
      <c r="AH425" s="12">
        <v>-0.0004159272880854482</v>
      </c>
      <c r="AI425" s="10">
        <v>143824.93796526056</v>
      </c>
      <c r="AJ425" s="17">
        <f t="shared" si="55"/>
        <v>388027.47524752474</v>
      </c>
    </row>
    <row r="426" spans="1:36" ht="12.75">
      <c r="A426" s="18" t="s">
        <v>879</v>
      </c>
      <c r="B426" s="18" t="s">
        <v>882</v>
      </c>
      <c r="C426" t="s">
        <v>862</v>
      </c>
      <c r="D426" s="7">
        <v>2207</v>
      </c>
      <c r="E426" s="7">
        <v>252278800</v>
      </c>
      <c r="F426" s="7">
        <v>17292</v>
      </c>
      <c r="G426" s="7">
        <v>5755588400</v>
      </c>
      <c r="H426" s="7">
        <v>66</v>
      </c>
      <c r="I426" s="7">
        <v>23938500</v>
      </c>
      <c r="J426" s="7">
        <v>98</v>
      </c>
      <c r="K426" s="7">
        <v>978900</v>
      </c>
      <c r="L426" s="7">
        <v>296</v>
      </c>
      <c r="M426" s="7">
        <v>718262600</v>
      </c>
      <c r="N426" s="7">
        <v>235</v>
      </c>
      <c r="O426" s="7">
        <v>576757400</v>
      </c>
      <c r="P426" s="7">
        <v>50</v>
      </c>
      <c r="Q426" s="7">
        <v>46277000</v>
      </c>
      <c r="R426" s="7">
        <v>11</v>
      </c>
      <c r="S426" s="7">
        <v>95228200</v>
      </c>
      <c r="T426" s="8">
        <v>19959</v>
      </c>
      <c r="U426" s="8">
        <v>6751047200</v>
      </c>
      <c r="V426" s="9">
        <f t="shared" si="48"/>
        <v>0.8560933924443603</v>
      </c>
      <c r="W426" s="8">
        <f t="shared" si="49"/>
        <v>17358</v>
      </c>
      <c r="X426" s="8">
        <f t="shared" si="50"/>
        <v>5874755100</v>
      </c>
      <c r="Y426" s="7">
        <f t="shared" si="51"/>
        <v>332960.4159465376</v>
      </c>
      <c r="Z426" s="9">
        <f t="shared" si="52"/>
        <v>0.014105693113803145</v>
      </c>
      <c r="AA426" s="7">
        <v>150747.82583352763</v>
      </c>
      <c r="AB426" s="20">
        <f t="shared" si="53"/>
        <v>1.2087244980516616</v>
      </c>
      <c r="AC426" s="10">
        <v>153343.67554624364</v>
      </c>
      <c r="AD426" s="11">
        <f t="shared" si="54"/>
        <v>1.1713345187563815</v>
      </c>
      <c r="AE426" s="10">
        <v>150536.46780420974</v>
      </c>
      <c r="AF426" s="11">
        <v>0.01864802451512949</v>
      </c>
      <c r="AG426" s="10">
        <v>147459.00997847778</v>
      </c>
      <c r="AH426" s="12">
        <v>0.03990712787658581</v>
      </c>
      <c r="AI426" s="10">
        <v>144412.79669062796</v>
      </c>
      <c r="AJ426" s="17">
        <f t="shared" si="55"/>
        <v>332846.888734675</v>
      </c>
    </row>
    <row r="427" spans="1:36" ht="12.75">
      <c r="A427" s="18" t="s">
        <v>881</v>
      </c>
      <c r="B427" s="18" t="s">
        <v>884</v>
      </c>
      <c r="C427" t="s">
        <v>862</v>
      </c>
      <c r="D427" s="7">
        <v>4021</v>
      </c>
      <c r="E427" s="7">
        <v>145748200</v>
      </c>
      <c r="F427" s="7">
        <v>11318</v>
      </c>
      <c r="G427" s="7">
        <v>3608130300</v>
      </c>
      <c r="H427" s="7">
        <v>8</v>
      </c>
      <c r="I427" s="7">
        <v>3742800</v>
      </c>
      <c r="J427" s="7">
        <v>13</v>
      </c>
      <c r="K427" s="7">
        <v>945100</v>
      </c>
      <c r="L427" s="7">
        <v>331</v>
      </c>
      <c r="M427" s="7">
        <v>532076400</v>
      </c>
      <c r="N427" s="7">
        <v>284</v>
      </c>
      <c r="O427" s="7">
        <v>303242600</v>
      </c>
      <c r="P427" s="7">
        <v>46</v>
      </c>
      <c r="Q427" s="7">
        <v>223661100</v>
      </c>
      <c r="R427" s="7">
        <v>1</v>
      </c>
      <c r="S427" s="7">
        <v>5172700</v>
      </c>
      <c r="T427" s="8">
        <v>15691</v>
      </c>
      <c r="U427" s="8">
        <v>4290642800</v>
      </c>
      <c r="V427" s="9">
        <f t="shared" si="48"/>
        <v>0.841802328546203</v>
      </c>
      <c r="W427" s="8">
        <f t="shared" si="49"/>
        <v>11326</v>
      </c>
      <c r="X427" s="8">
        <f t="shared" si="50"/>
        <v>3617045800</v>
      </c>
      <c r="Y427" s="7">
        <f t="shared" si="51"/>
        <v>318901.03302136675</v>
      </c>
      <c r="Z427" s="9">
        <f t="shared" si="52"/>
        <v>0.0012055769359313713</v>
      </c>
      <c r="AA427" s="7">
        <v>134847.62452446253</v>
      </c>
      <c r="AB427" s="20">
        <f t="shared" si="53"/>
        <v>1.3648991529955747</v>
      </c>
      <c r="AC427" s="10">
        <v>133855.12581132745</v>
      </c>
      <c r="AD427" s="11">
        <f t="shared" si="54"/>
        <v>1.3824342257230156</v>
      </c>
      <c r="AE427" s="10">
        <v>132369.5166621996</v>
      </c>
      <c r="AF427" s="11">
        <v>0.011223196900529975</v>
      </c>
      <c r="AG427" s="10">
        <v>130592.77227722772</v>
      </c>
      <c r="AH427" s="12">
        <v>0.024981118611788672</v>
      </c>
      <c r="AI427" s="10">
        <v>129146.54076629745</v>
      </c>
      <c r="AJ427" s="17">
        <f t="shared" si="55"/>
        <v>318795.75013253227</v>
      </c>
    </row>
    <row r="428" spans="1:36" ht="12.75">
      <c r="A428" s="18" t="s">
        <v>883</v>
      </c>
      <c r="B428" s="18" t="s">
        <v>886</v>
      </c>
      <c r="C428" t="s">
        <v>862</v>
      </c>
      <c r="D428" s="7">
        <v>44</v>
      </c>
      <c r="E428" s="7">
        <v>3363500</v>
      </c>
      <c r="F428" s="7">
        <v>703</v>
      </c>
      <c r="G428" s="7">
        <v>156416200</v>
      </c>
      <c r="H428" s="7"/>
      <c r="I428" s="7"/>
      <c r="J428" s="7"/>
      <c r="K428" s="7"/>
      <c r="L428" s="7">
        <v>61</v>
      </c>
      <c r="M428" s="7">
        <v>29605280</v>
      </c>
      <c r="N428" s="7">
        <v>59</v>
      </c>
      <c r="O428" s="7">
        <v>29036280</v>
      </c>
      <c r="P428" s="7"/>
      <c r="Q428" s="7"/>
      <c r="R428" s="7">
        <v>2</v>
      </c>
      <c r="S428" s="7">
        <v>569000</v>
      </c>
      <c r="T428" s="8">
        <v>808</v>
      </c>
      <c r="U428" s="8">
        <v>189384980</v>
      </c>
      <c r="V428" s="9">
        <f t="shared" si="48"/>
        <v>0.8259166064806195</v>
      </c>
      <c r="W428" s="8">
        <f t="shared" si="49"/>
        <v>703</v>
      </c>
      <c r="X428" s="8">
        <f t="shared" si="50"/>
        <v>156985200</v>
      </c>
      <c r="Y428" s="7">
        <f t="shared" si="51"/>
        <v>222498.1507823613</v>
      </c>
      <c r="Z428" s="9">
        <f t="shared" si="52"/>
        <v>0.0030044621278836367</v>
      </c>
      <c r="AA428" s="7">
        <v>220748.84057971014</v>
      </c>
      <c r="AB428" s="20">
        <f t="shared" si="53"/>
        <v>0.007924436649620836</v>
      </c>
      <c r="AC428" s="10">
        <v>219547.8260869565</v>
      </c>
      <c r="AD428" s="11">
        <f t="shared" si="54"/>
        <v>0.013438186785945471</v>
      </c>
      <c r="AE428" s="10">
        <v>219373.94468704512</v>
      </c>
      <c r="AF428" s="11">
        <v>0.0007926255789375891</v>
      </c>
      <c r="AG428" s="10">
        <v>81302.92397660819</v>
      </c>
      <c r="AH428" s="12">
        <v>1.7003681460475275</v>
      </c>
      <c r="AI428" s="10">
        <v>80865.93567251462</v>
      </c>
      <c r="AJ428" s="17">
        <f t="shared" si="55"/>
        <v>222498.1507823613</v>
      </c>
    </row>
    <row r="429" spans="1:36" ht="12.75">
      <c r="A429" s="18" t="s">
        <v>885</v>
      </c>
      <c r="B429" s="18" t="s">
        <v>888</v>
      </c>
      <c r="C429" t="s">
        <v>862</v>
      </c>
      <c r="D429" s="7">
        <v>3446</v>
      </c>
      <c r="E429" s="7">
        <v>443346300</v>
      </c>
      <c r="F429" s="7">
        <v>19322</v>
      </c>
      <c r="G429" s="7">
        <v>5697250600</v>
      </c>
      <c r="H429" s="7">
        <v>10</v>
      </c>
      <c r="I429" s="7">
        <v>4877800</v>
      </c>
      <c r="J429" s="7">
        <v>20</v>
      </c>
      <c r="K429" s="7">
        <v>55300</v>
      </c>
      <c r="L429" s="7">
        <v>838</v>
      </c>
      <c r="M429" s="7">
        <v>1712025500</v>
      </c>
      <c r="N429" s="7">
        <v>565</v>
      </c>
      <c r="O429" s="7">
        <v>753075100</v>
      </c>
      <c r="P429" s="7">
        <v>180</v>
      </c>
      <c r="Q429" s="7">
        <v>602732400</v>
      </c>
      <c r="R429" s="7">
        <v>93</v>
      </c>
      <c r="S429" s="7">
        <v>356218000</v>
      </c>
      <c r="T429" s="8">
        <v>23636</v>
      </c>
      <c r="U429" s="8">
        <v>7857555500</v>
      </c>
      <c r="V429" s="9">
        <f t="shared" si="48"/>
        <v>0.725687320948608</v>
      </c>
      <c r="W429" s="8">
        <f t="shared" si="49"/>
        <v>19332</v>
      </c>
      <c r="X429" s="8">
        <f t="shared" si="50"/>
        <v>6058346400</v>
      </c>
      <c r="Y429" s="7">
        <f t="shared" si="51"/>
        <v>294958.01779433066</v>
      </c>
      <c r="Z429" s="9">
        <f t="shared" si="52"/>
        <v>0.04533445548046081</v>
      </c>
      <c r="AA429" s="7">
        <v>295420.7628228637</v>
      </c>
      <c r="AB429" s="20">
        <f t="shared" si="53"/>
        <v>-0.0015663930460111449</v>
      </c>
      <c r="AC429" s="10">
        <v>293326.5136145222</v>
      </c>
      <c r="AD429" s="11">
        <f t="shared" si="54"/>
        <v>0.005562075380449728</v>
      </c>
      <c r="AE429" s="10">
        <v>291742.5179699412</v>
      </c>
      <c r="AF429" s="11">
        <v>0.005429430223619933</v>
      </c>
      <c r="AG429" s="10">
        <v>111809.93964009703</v>
      </c>
      <c r="AH429" s="12">
        <v>1.623438618773121</v>
      </c>
      <c r="AI429" s="10">
        <v>109570.46987538585</v>
      </c>
      <c r="AJ429" s="17">
        <f t="shared" si="55"/>
        <v>294858.2237863575</v>
      </c>
    </row>
    <row r="430" spans="1:36" ht="12.75">
      <c r="A430" s="18" t="s">
        <v>887</v>
      </c>
      <c r="B430" s="18" t="s">
        <v>890</v>
      </c>
      <c r="C430" t="s">
        <v>862</v>
      </c>
      <c r="D430" s="7">
        <v>54</v>
      </c>
      <c r="E430" s="7">
        <v>29579700</v>
      </c>
      <c r="F430" s="7">
        <v>2536</v>
      </c>
      <c r="G430" s="7">
        <v>1743981400</v>
      </c>
      <c r="H430" s="7"/>
      <c r="I430" s="7"/>
      <c r="J430" s="7"/>
      <c r="K430" s="7"/>
      <c r="L430" s="7">
        <v>86</v>
      </c>
      <c r="M430" s="7">
        <v>46987960</v>
      </c>
      <c r="N430" s="7">
        <v>79</v>
      </c>
      <c r="O430" s="7">
        <v>42144860</v>
      </c>
      <c r="P430" s="7"/>
      <c r="Q430" s="7"/>
      <c r="R430" s="7">
        <v>7</v>
      </c>
      <c r="S430" s="7">
        <v>4843100</v>
      </c>
      <c r="T430" s="8">
        <v>2676</v>
      </c>
      <c r="U430" s="8">
        <v>1820549060</v>
      </c>
      <c r="V430" s="9">
        <f t="shared" si="48"/>
        <v>0.9579425450913144</v>
      </c>
      <c r="W430" s="8">
        <f t="shared" si="49"/>
        <v>2536</v>
      </c>
      <c r="X430" s="8">
        <f t="shared" si="50"/>
        <v>1748824500</v>
      </c>
      <c r="Y430" s="7">
        <f t="shared" si="51"/>
        <v>687689.8264984227</v>
      </c>
      <c r="Z430" s="9">
        <f t="shared" si="52"/>
        <v>0.002660241410907103</v>
      </c>
      <c r="AA430" s="7">
        <v>686696.0222752586</v>
      </c>
      <c r="AB430" s="20">
        <f t="shared" si="53"/>
        <v>0.0014472258334499858</v>
      </c>
      <c r="AC430" s="10">
        <v>683127.9446640316</v>
      </c>
      <c r="AD430" s="11">
        <f t="shared" si="54"/>
        <v>0.006677931813541331</v>
      </c>
      <c r="AE430" s="10">
        <v>682083.2599118942</v>
      </c>
      <c r="AF430" s="11">
        <v>0.0015316088424048757</v>
      </c>
      <c r="AG430" s="10">
        <v>680898.9191353082</v>
      </c>
      <c r="AH430" s="12">
        <v>0.003273651148622872</v>
      </c>
      <c r="AI430" s="10">
        <v>682115.3970173317</v>
      </c>
      <c r="AJ430" s="17">
        <f t="shared" si="55"/>
        <v>687689.8264984227</v>
      </c>
    </row>
    <row r="431" spans="1:36" ht="12.75">
      <c r="A431" s="18" t="s">
        <v>889</v>
      </c>
      <c r="B431" s="18" t="s">
        <v>892</v>
      </c>
      <c r="C431" t="s">
        <v>862</v>
      </c>
      <c r="D431" s="7">
        <v>1735</v>
      </c>
      <c r="E431" s="7">
        <v>147903300</v>
      </c>
      <c r="F431" s="7">
        <v>9995</v>
      </c>
      <c r="G431" s="7">
        <v>2805870789</v>
      </c>
      <c r="H431" s="7">
        <v>4</v>
      </c>
      <c r="I431" s="7">
        <v>2637500</v>
      </c>
      <c r="J431" s="7">
        <v>19</v>
      </c>
      <c r="K431" s="7">
        <v>79732</v>
      </c>
      <c r="L431" s="7">
        <v>188</v>
      </c>
      <c r="M431" s="7">
        <v>171674800</v>
      </c>
      <c r="N431" s="7">
        <v>184</v>
      </c>
      <c r="O431" s="7">
        <v>168048700</v>
      </c>
      <c r="P431" s="7">
        <v>2</v>
      </c>
      <c r="Q431" s="7">
        <v>566100</v>
      </c>
      <c r="R431" s="7">
        <v>2</v>
      </c>
      <c r="S431" s="7">
        <v>3060000</v>
      </c>
      <c r="T431" s="8">
        <v>11941</v>
      </c>
      <c r="U431" s="8">
        <v>3128166121</v>
      </c>
      <c r="V431" s="9">
        <f t="shared" si="48"/>
        <v>0.8978130253844022</v>
      </c>
      <c r="W431" s="8">
        <f t="shared" si="49"/>
        <v>9999</v>
      </c>
      <c r="X431" s="8">
        <f t="shared" si="50"/>
        <v>2811568289</v>
      </c>
      <c r="Y431" s="7">
        <f t="shared" si="51"/>
        <v>280878.91679167916</v>
      </c>
      <c r="Z431" s="9">
        <f t="shared" si="52"/>
        <v>0.0009782089191036284</v>
      </c>
      <c r="AA431" s="7">
        <v>286712.17210053495</v>
      </c>
      <c r="AB431" s="20">
        <f t="shared" si="53"/>
        <v>-0.020345335414676338</v>
      </c>
      <c r="AC431" s="10">
        <v>286184.85663301725</v>
      </c>
      <c r="AD431" s="11">
        <f t="shared" si="54"/>
        <v>-0.01854025367995637</v>
      </c>
      <c r="AE431" s="10">
        <v>282206.26710471424</v>
      </c>
      <c r="AF431" s="11">
        <v>0.014098161494148297</v>
      </c>
      <c r="AG431" s="10">
        <v>106895.95728071127</v>
      </c>
      <c r="AH431" s="12">
        <v>1.677228062811479</v>
      </c>
      <c r="AI431" s="10">
        <v>102913.50625634089</v>
      </c>
      <c r="AJ431" s="17">
        <f t="shared" si="55"/>
        <v>280727.44262131065</v>
      </c>
    </row>
    <row r="432" spans="1:36" ht="12.75">
      <c r="A432" s="18" t="s">
        <v>891</v>
      </c>
      <c r="B432" s="18" t="s">
        <v>894</v>
      </c>
      <c r="C432" t="s">
        <v>862</v>
      </c>
      <c r="D432" s="7">
        <v>946</v>
      </c>
      <c r="E432" s="7">
        <v>175406200</v>
      </c>
      <c r="F432" s="7">
        <v>7943</v>
      </c>
      <c r="G432" s="7">
        <v>7112752800</v>
      </c>
      <c r="H432" s="7"/>
      <c r="I432" s="7"/>
      <c r="J432" s="7"/>
      <c r="K432" s="7"/>
      <c r="L432" s="7">
        <v>168</v>
      </c>
      <c r="M432" s="7">
        <v>167330000</v>
      </c>
      <c r="N432" s="7">
        <v>163</v>
      </c>
      <c r="O432" s="7">
        <v>162314800</v>
      </c>
      <c r="P432" s="7"/>
      <c r="Q432" s="7"/>
      <c r="R432" s="7">
        <v>5</v>
      </c>
      <c r="S432" s="7">
        <v>5015200</v>
      </c>
      <c r="T432" s="8">
        <v>9057</v>
      </c>
      <c r="U432" s="8">
        <v>7455489000</v>
      </c>
      <c r="V432" s="9">
        <f t="shared" si="48"/>
        <v>0.9540290113767186</v>
      </c>
      <c r="W432" s="8">
        <f t="shared" si="49"/>
        <v>7943</v>
      </c>
      <c r="X432" s="8">
        <f t="shared" si="50"/>
        <v>7117768000</v>
      </c>
      <c r="Y432" s="7">
        <f t="shared" si="51"/>
        <v>895474.3547777918</v>
      </c>
      <c r="Z432" s="9">
        <f t="shared" si="52"/>
        <v>0.0006726855877595688</v>
      </c>
      <c r="AA432" s="7">
        <v>890067.1022583101</v>
      </c>
      <c r="AB432" s="20">
        <f t="shared" si="53"/>
        <v>0.0060751065911347855</v>
      </c>
      <c r="AC432" s="10">
        <v>880282.5195437652</v>
      </c>
      <c r="AD432" s="11">
        <f t="shared" si="54"/>
        <v>0.017257908565423065</v>
      </c>
      <c r="AE432" s="10">
        <v>870121.628332462</v>
      </c>
      <c r="AF432" s="11">
        <v>0.011677552747167022</v>
      </c>
      <c r="AG432" s="10">
        <v>864127.6245260818</v>
      </c>
      <c r="AH432" s="12">
        <v>0.018695033649159528</v>
      </c>
      <c r="AI432" s="10">
        <v>315339.9375569143</v>
      </c>
      <c r="AJ432" s="17">
        <f t="shared" si="55"/>
        <v>895474.3547777918</v>
      </c>
    </row>
    <row r="433" spans="1:36" ht="12.75">
      <c r="A433" s="18" t="s">
        <v>893</v>
      </c>
      <c r="B433" s="18" t="s">
        <v>896</v>
      </c>
      <c r="C433" t="s">
        <v>862</v>
      </c>
      <c r="D433" s="7">
        <v>4224</v>
      </c>
      <c r="E433" s="7">
        <v>213648600</v>
      </c>
      <c r="F433" s="7">
        <v>15590</v>
      </c>
      <c r="G433" s="7">
        <v>3026608894</v>
      </c>
      <c r="H433" s="7">
        <v>14</v>
      </c>
      <c r="I433" s="7">
        <v>3511000</v>
      </c>
      <c r="J433" s="7">
        <v>28</v>
      </c>
      <c r="K433" s="7">
        <v>538700</v>
      </c>
      <c r="L433" s="7">
        <v>187</v>
      </c>
      <c r="M433" s="7">
        <v>831652000</v>
      </c>
      <c r="N433" s="7">
        <v>146</v>
      </c>
      <c r="O433" s="7">
        <v>366959800</v>
      </c>
      <c r="P433" s="7">
        <v>10</v>
      </c>
      <c r="Q433" s="7">
        <v>28008600</v>
      </c>
      <c r="R433" s="7">
        <v>31</v>
      </c>
      <c r="S433" s="7">
        <v>436683600</v>
      </c>
      <c r="T433" s="8">
        <v>20043</v>
      </c>
      <c r="U433" s="8">
        <v>4075959194</v>
      </c>
      <c r="V433" s="9">
        <f t="shared" si="48"/>
        <v>0.7434127158241615</v>
      </c>
      <c r="W433" s="8">
        <f t="shared" si="49"/>
        <v>15604</v>
      </c>
      <c r="X433" s="8">
        <f t="shared" si="50"/>
        <v>3466803494</v>
      </c>
      <c r="Y433" s="7">
        <f t="shared" si="51"/>
        <v>194188.66277877468</v>
      </c>
      <c r="Z433" s="9">
        <f t="shared" si="52"/>
        <v>0.10713640132678914</v>
      </c>
      <c r="AA433" s="7">
        <v>106330.49906638336</v>
      </c>
      <c r="AB433" s="20">
        <f t="shared" si="53"/>
        <v>0.826274347283374</v>
      </c>
      <c r="AC433" s="10">
        <v>105429.70604270785</v>
      </c>
      <c r="AD433" s="11">
        <f t="shared" si="54"/>
        <v>0.8418780632861864</v>
      </c>
      <c r="AE433" s="10">
        <v>103649.18643508122</v>
      </c>
      <c r="AF433" s="11">
        <v>0.01717832690121331</v>
      </c>
      <c r="AG433" s="10">
        <v>101741.3327724305</v>
      </c>
      <c r="AH433" s="12">
        <v>0.03625245679184594</v>
      </c>
      <c r="AI433" s="10">
        <v>99381.07921065342</v>
      </c>
      <c r="AJ433" s="17">
        <f t="shared" si="55"/>
        <v>194137.83797305965</v>
      </c>
    </row>
    <row r="434" spans="1:36" ht="12.75">
      <c r="A434" s="18" t="s">
        <v>895</v>
      </c>
      <c r="B434" s="18" t="s">
        <v>898</v>
      </c>
      <c r="C434" t="s">
        <v>862</v>
      </c>
      <c r="D434" s="7">
        <v>34</v>
      </c>
      <c r="E434" s="7">
        <v>52103900</v>
      </c>
      <c r="F434" s="7">
        <v>523</v>
      </c>
      <c r="G434" s="7">
        <v>1741397000</v>
      </c>
      <c r="H434" s="7"/>
      <c r="I434" s="7"/>
      <c r="J434" s="7"/>
      <c r="K434" s="7"/>
      <c r="L434" s="7">
        <v>5</v>
      </c>
      <c r="M434" s="7">
        <v>15133000</v>
      </c>
      <c r="N434" s="7">
        <v>5</v>
      </c>
      <c r="O434" s="7">
        <v>15133000</v>
      </c>
      <c r="P434" s="7"/>
      <c r="Q434" s="7"/>
      <c r="R434" s="7"/>
      <c r="S434" s="7"/>
      <c r="T434" s="8">
        <v>562</v>
      </c>
      <c r="U434" s="8">
        <v>1808633900</v>
      </c>
      <c r="V434" s="9">
        <f t="shared" si="48"/>
        <v>0.9628244831637846</v>
      </c>
      <c r="W434" s="8">
        <f t="shared" si="49"/>
        <v>523</v>
      </c>
      <c r="X434" s="8">
        <f t="shared" si="50"/>
        <v>1741397000</v>
      </c>
      <c r="Y434" s="7">
        <f t="shared" si="51"/>
        <v>3329630.9751434033</v>
      </c>
      <c r="Z434" s="9">
        <f t="shared" si="52"/>
        <v>0</v>
      </c>
      <c r="AA434" s="7">
        <v>3333647.0249520154</v>
      </c>
      <c r="AB434" s="20">
        <f t="shared" si="53"/>
        <v>-0.0012047015711478632</v>
      </c>
      <c r="AC434" s="10">
        <v>1828427.9922779922</v>
      </c>
      <c r="AD434" s="11">
        <f t="shared" si="54"/>
        <v>0.8210347846376495</v>
      </c>
      <c r="AE434" s="10">
        <v>1823641.7794970986</v>
      </c>
      <c r="AF434" s="11">
        <v>0.0026245356049110864</v>
      </c>
      <c r="AG434" s="10">
        <v>1786209.4594594594</v>
      </c>
      <c r="AH434" s="12">
        <v>0.023635824228200486</v>
      </c>
      <c r="AI434" s="10">
        <v>1763477.1037181995</v>
      </c>
      <c r="AJ434" s="17">
        <f t="shared" si="55"/>
        <v>3329630.9751434033</v>
      </c>
    </row>
    <row r="435" spans="1:36" ht="12.75">
      <c r="A435" s="18" t="s">
        <v>897</v>
      </c>
      <c r="B435" s="18" t="s">
        <v>749</v>
      </c>
      <c r="C435" t="s">
        <v>862</v>
      </c>
      <c r="D435" s="7">
        <v>791</v>
      </c>
      <c r="E435" s="7">
        <v>67564300</v>
      </c>
      <c r="F435" s="7">
        <v>4015</v>
      </c>
      <c r="G435" s="7">
        <v>1163308000</v>
      </c>
      <c r="H435" s="7">
        <v>6</v>
      </c>
      <c r="I435" s="7">
        <v>2902500</v>
      </c>
      <c r="J435" s="7">
        <v>85</v>
      </c>
      <c r="K435" s="7">
        <v>376600</v>
      </c>
      <c r="L435" s="7">
        <v>120</v>
      </c>
      <c r="M435" s="7">
        <v>63257100</v>
      </c>
      <c r="N435" s="7">
        <v>119</v>
      </c>
      <c r="O435" s="7">
        <v>62682500</v>
      </c>
      <c r="P435" s="7">
        <v>1</v>
      </c>
      <c r="Q435" s="7">
        <v>574600</v>
      </c>
      <c r="R435" s="7"/>
      <c r="S435" s="7"/>
      <c r="T435" s="8">
        <v>5017</v>
      </c>
      <c r="U435" s="8">
        <v>1297408500</v>
      </c>
      <c r="V435" s="9">
        <f t="shared" si="48"/>
        <v>0.8988768764810775</v>
      </c>
      <c r="W435" s="8">
        <f t="shared" si="49"/>
        <v>4021</v>
      </c>
      <c r="X435" s="8">
        <f t="shared" si="50"/>
        <v>1166210500</v>
      </c>
      <c r="Y435" s="7">
        <f t="shared" si="51"/>
        <v>290029.9676697339</v>
      </c>
      <c r="Z435" s="9">
        <f t="shared" si="52"/>
        <v>0</v>
      </c>
      <c r="AA435" s="7">
        <v>287291.99084668193</v>
      </c>
      <c r="AB435" s="20">
        <f t="shared" si="53"/>
        <v>0.009530292908559187</v>
      </c>
      <c r="AC435" s="10">
        <v>283234.3307086614</v>
      </c>
      <c r="AD435" s="11">
        <f t="shared" si="54"/>
        <v>0.023992984692461562</v>
      </c>
      <c r="AE435" s="10">
        <v>277503.10938367574</v>
      </c>
      <c r="AF435" s="11">
        <v>0.020652818405222578</v>
      </c>
      <c r="AG435" s="10">
        <v>272594.74145486415</v>
      </c>
      <c r="AH435" s="12">
        <v>0.03903079420025768</v>
      </c>
      <c r="AI435" s="10">
        <v>111556.42835225529</v>
      </c>
      <c r="AJ435" s="17">
        <f t="shared" si="55"/>
        <v>289740.47322540474</v>
      </c>
    </row>
    <row r="436" spans="1:36" ht="12.75">
      <c r="A436" s="18" t="s">
        <v>899</v>
      </c>
      <c r="B436" s="18" t="s">
        <v>901</v>
      </c>
      <c r="C436" t="s">
        <v>862</v>
      </c>
      <c r="D436" s="7">
        <v>37</v>
      </c>
      <c r="E436" s="7">
        <v>3541200</v>
      </c>
      <c r="F436" s="7">
        <v>1044</v>
      </c>
      <c r="G436" s="7">
        <v>252215100</v>
      </c>
      <c r="H436" s="7"/>
      <c r="I436" s="7"/>
      <c r="J436" s="7"/>
      <c r="K436" s="7"/>
      <c r="L436" s="7">
        <v>16</v>
      </c>
      <c r="M436" s="7">
        <v>5982100</v>
      </c>
      <c r="N436" s="7">
        <v>13</v>
      </c>
      <c r="O436" s="7">
        <v>4683100</v>
      </c>
      <c r="P436" s="7"/>
      <c r="Q436" s="7"/>
      <c r="R436" s="7">
        <v>3</v>
      </c>
      <c r="S436" s="7">
        <v>1299000</v>
      </c>
      <c r="T436" s="8">
        <v>1097</v>
      </c>
      <c r="U436" s="8">
        <v>261738400</v>
      </c>
      <c r="V436" s="9">
        <f t="shared" si="48"/>
        <v>0.9636151974643384</v>
      </c>
      <c r="W436" s="8">
        <f t="shared" si="49"/>
        <v>1044</v>
      </c>
      <c r="X436" s="8">
        <f t="shared" si="50"/>
        <v>253514100</v>
      </c>
      <c r="Y436" s="7">
        <f t="shared" si="51"/>
        <v>241585.3448275862</v>
      </c>
      <c r="Z436" s="9">
        <f t="shared" si="52"/>
        <v>0.004962970660781911</v>
      </c>
      <c r="AA436" s="7">
        <v>241122.95869356388</v>
      </c>
      <c r="AB436" s="20">
        <f t="shared" si="53"/>
        <v>0.001917636282034661</v>
      </c>
      <c r="AC436" s="10">
        <v>239513.96917148362</v>
      </c>
      <c r="AD436" s="11">
        <f t="shared" si="54"/>
        <v>0.008648245708873655</v>
      </c>
      <c r="AE436" s="10">
        <v>239002.32333010648</v>
      </c>
      <c r="AF436" s="11">
        <v>0.002140756768587849</v>
      </c>
      <c r="AG436" s="10">
        <v>238252.50965250965</v>
      </c>
      <c r="AH436" s="12">
        <v>0.005294632660171393</v>
      </c>
      <c r="AI436" s="10">
        <v>92606.5141187926</v>
      </c>
      <c r="AJ436" s="17">
        <f t="shared" si="55"/>
        <v>241585.3448275862</v>
      </c>
    </row>
    <row r="437" spans="1:36" ht="12.75">
      <c r="A437" s="18" t="s">
        <v>900</v>
      </c>
      <c r="B437" s="18" t="s">
        <v>903</v>
      </c>
      <c r="C437" t="s">
        <v>862</v>
      </c>
      <c r="D437" s="7">
        <v>32</v>
      </c>
      <c r="E437" s="7">
        <v>5189800</v>
      </c>
      <c r="F437" s="7">
        <v>879</v>
      </c>
      <c r="G437" s="7">
        <v>287100000</v>
      </c>
      <c r="H437" s="7"/>
      <c r="I437" s="7"/>
      <c r="J437" s="7"/>
      <c r="K437" s="7"/>
      <c r="L437" s="7">
        <v>18</v>
      </c>
      <c r="M437" s="7">
        <v>7134800</v>
      </c>
      <c r="N437" s="7">
        <v>18</v>
      </c>
      <c r="O437" s="7">
        <v>7134800</v>
      </c>
      <c r="P437" s="7"/>
      <c r="Q437" s="7"/>
      <c r="R437" s="7"/>
      <c r="S437" s="7"/>
      <c r="T437" s="8">
        <v>929</v>
      </c>
      <c r="U437" s="8">
        <v>299424600</v>
      </c>
      <c r="V437" s="9">
        <f t="shared" si="48"/>
        <v>0.9588390533042376</v>
      </c>
      <c r="W437" s="8">
        <f t="shared" si="49"/>
        <v>879</v>
      </c>
      <c r="X437" s="8">
        <f t="shared" si="50"/>
        <v>287100000</v>
      </c>
      <c r="Y437" s="7">
        <f t="shared" si="51"/>
        <v>326621.1604095563</v>
      </c>
      <c r="Z437" s="9">
        <f t="shared" si="52"/>
        <v>0</v>
      </c>
      <c r="AA437" s="7">
        <v>324498.0659840728</v>
      </c>
      <c r="AB437" s="20">
        <f t="shared" si="53"/>
        <v>0.006542702863405347</v>
      </c>
      <c r="AC437" s="10">
        <v>320188.32369942195</v>
      </c>
      <c r="AD437" s="11">
        <f t="shared" si="54"/>
        <v>0.02009079105636968</v>
      </c>
      <c r="AE437" s="10">
        <v>317226.651216686</v>
      </c>
      <c r="AF437" s="11">
        <v>0.00933614017415243</v>
      </c>
      <c r="AG437" s="10">
        <v>314502.6713124274</v>
      </c>
      <c r="AH437" s="12">
        <v>0.01807823241458713</v>
      </c>
      <c r="AI437" s="10">
        <v>139834.30913348947</v>
      </c>
      <c r="AJ437" s="17">
        <f t="shared" si="55"/>
        <v>326621.1604095563</v>
      </c>
    </row>
    <row r="438" spans="1:36" ht="12.75">
      <c r="A438" s="18" t="s">
        <v>902</v>
      </c>
      <c r="B438" s="18" t="s">
        <v>905</v>
      </c>
      <c r="C438" t="s">
        <v>862</v>
      </c>
      <c r="D438" s="7">
        <v>317</v>
      </c>
      <c r="E438" s="7">
        <v>30510700</v>
      </c>
      <c r="F438" s="7">
        <v>2407</v>
      </c>
      <c r="G438" s="7">
        <v>922504200</v>
      </c>
      <c r="H438" s="7">
        <v>107</v>
      </c>
      <c r="I438" s="7">
        <v>52132200</v>
      </c>
      <c r="J438" s="7">
        <v>147</v>
      </c>
      <c r="K438" s="7">
        <v>2550600</v>
      </c>
      <c r="L438" s="7">
        <v>110</v>
      </c>
      <c r="M438" s="7">
        <v>76104500</v>
      </c>
      <c r="N438" s="7">
        <v>94</v>
      </c>
      <c r="O438" s="7">
        <v>63189400</v>
      </c>
      <c r="P438" s="7">
        <v>8</v>
      </c>
      <c r="Q438" s="7">
        <v>9030500</v>
      </c>
      <c r="R438" s="7">
        <v>8</v>
      </c>
      <c r="S438" s="7">
        <v>3884600</v>
      </c>
      <c r="T438" s="8">
        <v>3088</v>
      </c>
      <c r="U438" s="8">
        <v>1083802200</v>
      </c>
      <c r="V438" s="9">
        <f t="shared" si="48"/>
        <v>0.8992751629402487</v>
      </c>
      <c r="W438" s="8">
        <f t="shared" si="49"/>
        <v>2514</v>
      </c>
      <c r="X438" s="8">
        <f t="shared" si="50"/>
        <v>978521000</v>
      </c>
      <c r="Y438" s="7">
        <f t="shared" si="51"/>
        <v>387683.5322195704</v>
      </c>
      <c r="Z438" s="9">
        <f t="shared" si="52"/>
        <v>0.0035842333591867594</v>
      </c>
      <c r="AA438" s="7">
        <v>387880.0079968013</v>
      </c>
      <c r="AB438" s="20">
        <f t="shared" si="53"/>
        <v>-0.0005065375198004174</v>
      </c>
      <c r="AC438" s="10">
        <v>390919.68849840254</v>
      </c>
      <c r="AD438" s="11">
        <f t="shared" si="54"/>
        <v>-0.008278314891897141</v>
      </c>
      <c r="AE438" s="10">
        <v>150661.29032258064</v>
      </c>
      <c r="AF438" s="11">
        <v>1.5946922906435026</v>
      </c>
      <c r="AG438" s="10">
        <v>149757.0093457944</v>
      </c>
      <c r="AH438" s="12">
        <v>1.6103598770175407</v>
      </c>
      <c r="AI438" s="10">
        <v>148846.2643678161</v>
      </c>
      <c r="AJ438" s="17">
        <f t="shared" si="55"/>
        <v>383258.9115081014</v>
      </c>
    </row>
    <row r="439" spans="1:36" ht="12.75">
      <c r="A439" s="18" t="s">
        <v>904</v>
      </c>
      <c r="B439" s="18" t="s">
        <v>907</v>
      </c>
      <c r="C439" t="s">
        <v>862</v>
      </c>
      <c r="D439" s="7">
        <v>281</v>
      </c>
      <c r="E439" s="7">
        <v>21015300</v>
      </c>
      <c r="F439" s="7">
        <v>7612</v>
      </c>
      <c r="G439" s="7">
        <v>1259679700</v>
      </c>
      <c r="H439" s="7"/>
      <c r="I439" s="7"/>
      <c r="J439" s="7"/>
      <c r="K439" s="7"/>
      <c r="L439" s="7">
        <v>319</v>
      </c>
      <c r="M439" s="7">
        <v>117224850</v>
      </c>
      <c r="N439" s="7">
        <v>305</v>
      </c>
      <c r="O439" s="7">
        <v>106475150</v>
      </c>
      <c r="P439" s="7"/>
      <c r="Q439" s="7"/>
      <c r="R439" s="7">
        <v>14</v>
      </c>
      <c r="S439" s="7">
        <v>10749700</v>
      </c>
      <c r="T439" s="8">
        <v>8212</v>
      </c>
      <c r="U439" s="8">
        <v>1397919850</v>
      </c>
      <c r="V439" s="9">
        <f t="shared" si="48"/>
        <v>0.9011101029862334</v>
      </c>
      <c r="W439" s="8">
        <f t="shared" si="49"/>
        <v>7612</v>
      </c>
      <c r="X439" s="8">
        <f t="shared" si="50"/>
        <v>1270429400</v>
      </c>
      <c r="Y439" s="7">
        <f t="shared" si="51"/>
        <v>165486.035207567</v>
      </c>
      <c r="Z439" s="9">
        <f t="shared" si="52"/>
        <v>0.007689782786902983</v>
      </c>
      <c r="AA439" s="7">
        <v>164242.26599682707</v>
      </c>
      <c r="AB439" s="20">
        <f t="shared" si="53"/>
        <v>0.007572771863510226</v>
      </c>
      <c r="AC439" s="10">
        <v>163087.8081102571</v>
      </c>
      <c r="AD439" s="11">
        <f t="shared" si="54"/>
        <v>0.014705128023356459</v>
      </c>
      <c r="AE439" s="10">
        <v>161578.96762208067</v>
      </c>
      <c r="AF439" s="11">
        <v>0.00933809957064129</v>
      </c>
      <c r="AG439" s="10">
        <v>160440.82635844295</v>
      </c>
      <c r="AH439" s="12">
        <v>0.01649818074297672</v>
      </c>
      <c r="AI439" s="10">
        <v>159324.14617940199</v>
      </c>
      <c r="AJ439" s="17">
        <f t="shared" si="55"/>
        <v>165486.035207567</v>
      </c>
    </row>
    <row r="440" spans="1:36" ht="12.75">
      <c r="A440" s="18" t="s">
        <v>906</v>
      </c>
      <c r="B440" s="18" t="s">
        <v>909</v>
      </c>
      <c r="C440" t="s">
        <v>862</v>
      </c>
      <c r="D440" s="7">
        <v>220</v>
      </c>
      <c r="E440" s="7">
        <v>88482500</v>
      </c>
      <c r="F440" s="7">
        <v>2789</v>
      </c>
      <c r="G440" s="7">
        <v>1948969850</v>
      </c>
      <c r="H440" s="7"/>
      <c r="I440" s="7"/>
      <c r="J440" s="7"/>
      <c r="K440" s="7"/>
      <c r="L440" s="7">
        <v>270</v>
      </c>
      <c r="M440" s="7">
        <v>506891200</v>
      </c>
      <c r="N440" s="7">
        <v>264</v>
      </c>
      <c r="O440" s="7">
        <v>491688300</v>
      </c>
      <c r="P440" s="7"/>
      <c r="Q440" s="7"/>
      <c r="R440" s="7">
        <v>6</v>
      </c>
      <c r="S440" s="7">
        <v>15202900</v>
      </c>
      <c r="T440" s="8">
        <v>3279</v>
      </c>
      <c r="U440" s="8">
        <v>2544343550</v>
      </c>
      <c r="V440" s="9">
        <f t="shared" si="48"/>
        <v>0.7660010575222831</v>
      </c>
      <c r="W440" s="8">
        <f t="shared" si="49"/>
        <v>2789</v>
      </c>
      <c r="X440" s="8">
        <f t="shared" si="50"/>
        <v>1964172750</v>
      </c>
      <c r="Y440" s="7">
        <f t="shared" si="51"/>
        <v>698805.969881678</v>
      </c>
      <c r="Z440" s="9">
        <f t="shared" si="52"/>
        <v>0.00597517579730929</v>
      </c>
      <c r="AA440" s="7">
        <v>702203.1860970311</v>
      </c>
      <c r="AB440" s="20">
        <f t="shared" si="53"/>
        <v>-0.004837939050427036</v>
      </c>
      <c r="AC440" s="10">
        <v>705775.3991291727</v>
      </c>
      <c r="AD440" s="11">
        <f t="shared" si="54"/>
        <v>-0.009874854317809835</v>
      </c>
      <c r="AE440" s="10">
        <v>182764.43051971987</v>
      </c>
      <c r="AF440" s="11">
        <v>2.8616671587692832</v>
      </c>
      <c r="AG440" s="10">
        <v>180208.74074074073</v>
      </c>
      <c r="AH440" s="12">
        <v>2.9164326670732588</v>
      </c>
      <c r="AI440" s="10">
        <v>178952.68022181146</v>
      </c>
      <c r="AJ440" s="17">
        <f t="shared" si="55"/>
        <v>698805.969881678</v>
      </c>
    </row>
    <row r="441" spans="1:36" ht="12.75">
      <c r="A441" s="18" t="s">
        <v>908</v>
      </c>
      <c r="B441" s="18" t="s">
        <v>911</v>
      </c>
      <c r="C441" t="s">
        <v>862</v>
      </c>
      <c r="D441" s="7">
        <v>124</v>
      </c>
      <c r="E441" s="7">
        <v>49431100</v>
      </c>
      <c r="F441" s="7">
        <v>1694</v>
      </c>
      <c r="G441" s="7">
        <v>523454700</v>
      </c>
      <c r="H441" s="7"/>
      <c r="I441" s="7"/>
      <c r="J441" s="7"/>
      <c r="K441" s="7"/>
      <c r="L441" s="7">
        <v>215</v>
      </c>
      <c r="M441" s="7">
        <v>301362000</v>
      </c>
      <c r="N441" s="7">
        <v>156</v>
      </c>
      <c r="O441" s="7">
        <v>260988100</v>
      </c>
      <c r="P441" s="7"/>
      <c r="Q441" s="7"/>
      <c r="R441" s="7">
        <v>59</v>
      </c>
      <c r="S441" s="7">
        <v>40373900</v>
      </c>
      <c r="T441" s="8">
        <v>2033</v>
      </c>
      <c r="U441" s="8">
        <v>874247800</v>
      </c>
      <c r="V441" s="9">
        <f t="shared" si="48"/>
        <v>0.5987486614207094</v>
      </c>
      <c r="W441" s="8">
        <f t="shared" si="49"/>
        <v>1694</v>
      </c>
      <c r="X441" s="8">
        <f t="shared" si="50"/>
        <v>563828600</v>
      </c>
      <c r="Y441" s="7">
        <f t="shared" si="51"/>
        <v>309005.1357733176</v>
      </c>
      <c r="Z441" s="9">
        <f t="shared" si="52"/>
        <v>0.04618130008448405</v>
      </c>
      <c r="AA441" s="7">
        <v>310310.3448275862</v>
      </c>
      <c r="AB441" s="20">
        <f t="shared" si="53"/>
        <v>-0.0042061409683064295</v>
      </c>
      <c r="AC441" s="10">
        <v>331819.1931540342</v>
      </c>
      <c r="AD441" s="11">
        <f t="shared" si="54"/>
        <v>-0.0687544839219896</v>
      </c>
      <c r="AE441" s="10">
        <v>81481.07936507936</v>
      </c>
      <c r="AF441" s="11">
        <v>3.07234655873058</v>
      </c>
      <c r="AG441" s="10">
        <v>80903.19488817891</v>
      </c>
      <c r="AH441" s="12">
        <v>3.1014349756231647</v>
      </c>
      <c r="AI441" s="10">
        <v>79705.1746442432</v>
      </c>
      <c r="AJ441" s="17">
        <f t="shared" si="55"/>
        <v>309005.1357733176</v>
      </c>
    </row>
    <row r="442" spans="1:36" ht="12.75">
      <c r="A442" s="18" t="s">
        <v>910</v>
      </c>
      <c r="B442" s="18" t="s">
        <v>913</v>
      </c>
      <c r="C442" t="s">
        <v>862</v>
      </c>
      <c r="D442" s="7">
        <v>56</v>
      </c>
      <c r="E442" s="7">
        <v>27882300</v>
      </c>
      <c r="F442" s="7">
        <v>1912</v>
      </c>
      <c r="G442" s="7">
        <v>1067289100</v>
      </c>
      <c r="H442" s="7"/>
      <c r="I442" s="7"/>
      <c r="J442" s="7"/>
      <c r="K442" s="7"/>
      <c r="L442" s="7">
        <v>66</v>
      </c>
      <c r="M442" s="7">
        <v>64916200</v>
      </c>
      <c r="N442" s="7">
        <v>51</v>
      </c>
      <c r="O442" s="7">
        <v>55438100</v>
      </c>
      <c r="P442" s="7"/>
      <c r="Q442" s="7"/>
      <c r="R442" s="7">
        <v>15</v>
      </c>
      <c r="S442" s="7">
        <v>9478100</v>
      </c>
      <c r="T442" s="8">
        <v>2034</v>
      </c>
      <c r="U442" s="8">
        <v>1160087600</v>
      </c>
      <c r="V442" s="9">
        <f t="shared" si="48"/>
        <v>0.9200073339289205</v>
      </c>
      <c r="W442" s="8">
        <f t="shared" si="49"/>
        <v>1912</v>
      </c>
      <c r="X442" s="8">
        <f t="shared" si="50"/>
        <v>1076767200</v>
      </c>
      <c r="Y442" s="7">
        <f t="shared" si="51"/>
        <v>558205.5962343096</v>
      </c>
      <c r="Z442" s="9">
        <f t="shared" si="52"/>
        <v>0.008170158874209155</v>
      </c>
      <c r="AA442" s="7">
        <v>327134.7346295323</v>
      </c>
      <c r="AB442" s="20">
        <f t="shared" si="53"/>
        <v>0.7063476822981096</v>
      </c>
      <c r="AC442" s="10">
        <v>326891.54780771263</v>
      </c>
      <c r="AD442" s="11">
        <f t="shared" si="54"/>
        <v>0.7076170980188904</v>
      </c>
      <c r="AE442" s="10">
        <v>326513.77659574465</v>
      </c>
      <c r="AF442" s="11">
        <v>0.0011569839897925505</v>
      </c>
      <c r="AG442" s="10">
        <v>326777.0588235294</v>
      </c>
      <c r="AH442" s="12">
        <v>0.0003503580838735121</v>
      </c>
      <c r="AI442" s="10">
        <v>326531.1563169165</v>
      </c>
      <c r="AJ442" s="17">
        <f t="shared" si="55"/>
        <v>558205.5962343096</v>
      </c>
    </row>
    <row r="443" spans="1:36" ht="12.75">
      <c r="A443" s="18" t="s">
        <v>912</v>
      </c>
      <c r="B443" s="18" t="s">
        <v>915</v>
      </c>
      <c r="C443" t="s">
        <v>862</v>
      </c>
      <c r="D443" s="7">
        <v>61</v>
      </c>
      <c r="E443" s="7">
        <v>22560300</v>
      </c>
      <c r="F443" s="7">
        <v>1820</v>
      </c>
      <c r="G443" s="7">
        <v>951354650</v>
      </c>
      <c r="H443" s="7"/>
      <c r="I443" s="7"/>
      <c r="J443" s="7"/>
      <c r="K443" s="7"/>
      <c r="L443" s="7">
        <v>155</v>
      </c>
      <c r="M443" s="7">
        <v>125574200</v>
      </c>
      <c r="N443" s="7">
        <v>152</v>
      </c>
      <c r="O443" s="7">
        <v>122914300</v>
      </c>
      <c r="P443" s="7"/>
      <c r="Q443" s="7"/>
      <c r="R443" s="7">
        <v>3</v>
      </c>
      <c r="S443" s="7">
        <v>2659900</v>
      </c>
      <c r="T443" s="8">
        <v>2036</v>
      </c>
      <c r="U443" s="8">
        <v>1099489150</v>
      </c>
      <c r="V443" s="9">
        <f t="shared" si="48"/>
        <v>0.8652697027524101</v>
      </c>
      <c r="W443" s="8">
        <f t="shared" si="49"/>
        <v>1820</v>
      </c>
      <c r="X443" s="8">
        <f t="shared" si="50"/>
        <v>954014550</v>
      </c>
      <c r="Y443" s="7">
        <f t="shared" si="51"/>
        <v>522722.33516483515</v>
      </c>
      <c r="Z443" s="9">
        <f t="shared" si="52"/>
        <v>0.0024192144142577486</v>
      </c>
      <c r="AA443" s="7">
        <v>518306.5934065934</v>
      </c>
      <c r="AB443" s="20">
        <f t="shared" si="53"/>
        <v>0.008519555441537149</v>
      </c>
      <c r="AC443" s="10">
        <v>513107.31434952543</v>
      </c>
      <c r="AD443" s="11">
        <f t="shared" si="54"/>
        <v>0.018738810666729316</v>
      </c>
      <c r="AE443" s="10">
        <v>503078.30508474575</v>
      </c>
      <c r="AF443" s="11">
        <v>0.01993528475271907</v>
      </c>
      <c r="AG443" s="10">
        <v>499847.3003374578</v>
      </c>
      <c r="AH443" s="12">
        <v>0.026528129697040503</v>
      </c>
      <c r="AI443" s="10">
        <v>199495.40239726027</v>
      </c>
      <c r="AJ443" s="17">
        <f t="shared" si="55"/>
        <v>522722.33516483515</v>
      </c>
    </row>
    <row r="444" spans="1:36" ht="12.75">
      <c r="A444" s="18" t="s">
        <v>914</v>
      </c>
      <c r="B444" s="18" t="s">
        <v>917</v>
      </c>
      <c r="C444" t="s">
        <v>862</v>
      </c>
      <c r="D444" s="7">
        <v>80</v>
      </c>
      <c r="E444" s="7">
        <v>6056900</v>
      </c>
      <c r="F444" s="7">
        <v>1099</v>
      </c>
      <c r="G444" s="7">
        <v>236836600</v>
      </c>
      <c r="H444" s="7"/>
      <c r="I444" s="7"/>
      <c r="J444" s="7"/>
      <c r="K444" s="7"/>
      <c r="L444" s="7">
        <v>58</v>
      </c>
      <c r="M444" s="7">
        <v>40069000</v>
      </c>
      <c r="N444" s="7">
        <v>57</v>
      </c>
      <c r="O444" s="7">
        <v>39703800</v>
      </c>
      <c r="P444" s="7">
        <v>1</v>
      </c>
      <c r="Q444" s="7">
        <v>365200</v>
      </c>
      <c r="R444" s="7"/>
      <c r="S444" s="7"/>
      <c r="T444" s="8">
        <v>1237</v>
      </c>
      <c r="U444" s="8">
        <v>282962500</v>
      </c>
      <c r="V444" s="9">
        <f t="shared" si="48"/>
        <v>0.8369893537129478</v>
      </c>
      <c r="W444" s="8">
        <f t="shared" si="49"/>
        <v>1099</v>
      </c>
      <c r="X444" s="8">
        <f t="shared" si="50"/>
        <v>236836600</v>
      </c>
      <c r="Y444" s="7">
        <f t="shared" si="51"/>
        <v>215501.9108280255</v>
      </c>
      <c r="Z444" s="9">
        <f t="shared" si="52"/>
        <v>0</v>
      </c>
      <c r="AA444" s="7">
        <v>215279.41712204006</v>
      </c>
      <c r="AB444" s="20">
        <f t="shared" si="53"/>
        <v>0.0010335112801763931</v>
      </c>
      <c r="AC444" s="10">
        <v>214479.72602739726</v>
      </c>
      <c r="AD444" s="11">
        <f t="shared" si="54"/>
        <v>0.004765880764402186</v>
      </c>
      <c r="AE444" s="10">
        <v>214065.84022038567</v>
      </c>
      <c r="AF444" s="11">
        <v>0.0019334509727731044</v>
      </c>
      <c r="AG444" s="10">
        <v>73248.05194805194</v>
      </c>
      <c r="AH444" s="12">
        <v>1.9281287395807856</v>
      </c>
      <c r="AI444" s="10">
        <v>73062.79069767441</v>
      </c>
      <c r="AJ444" s="17">
        <f t="shared" si="55"/>
        <v>215501.9108280255</v>
      </c>
    </row>
    <row r="445" spans="1:36" ht="12.75">
      <c r="A445" s="18" t="s">
        <v>916</v>
      </c>
      <c r="B445" s="18" t="s">
        <v>919</v>
      </c>
      <c r="C445" t="s">
        <v>862</v>
      </c>
      <c r="D445" s="7">
        <v>1909</v>
      </c>
      <c r="E445" s="7">
        <v>144474100</v>
      </c>
      <c r="F445" s="7">
        <v>12442</v>
      </c>
      <c r="G445" s="7">
        <v>3736685000</v>
      </c>
      <c r="H445" s="7">
        <v>3</v>
      </c>
      <c r="I445" s="7">
        <v>823400</v>
      </c>
      <c r="J445" s="7">
        <v>16</v>
      </c>
      <c r="K445" s="7">
        <v>63000</v>
      </c>
      <c r="L445" s="7">
        <v>420</v>
      </c>
      <c r="M445" s="7">
        <v>458670600</v>
      </c>
      <c r="N445" s="7">
        <v>415</v>
      </c>
      <c r="O445" s="7">
        <v>452992500</v>
      </c>
      <c r="P445" s="7">
        <v>1</v>
      </c>
      <c r="Q445" s="7">
        <v>712700</v>
      </c>
      <c r="R445" s="7">
        <v>4</v>
      </c>
      <c r="S445" s="7">
        <v>4965400</v>
      </c>
      <c r="T445" s="8">
        <v>14790</v>
      </c>
      <c r="U445" s="8">
        <v>4340716100</v>
      </c>
      <c r="V445" s="9">
        <f t="shared" si="48"/>
        <v>0.8610349799195575</v>
      </c>
      <c r="W445" s="8">
        <f t="shared" si="49"/>
        <v>12445</v>
      </c>
      <c r="X445" s="8">
        <f t="shared" si="50"/>
        <v>3742473800</v>
      </c>
      <c r="Y445" s="7">
        <f t="shared" si="51"/>
        <v>300322.0891924468</v>
      </c>
      <c r="Z445" s="9">
        <f t="shared" si="52"/>
        <v>0.0011439126369033902</v>
      </c>
      <c r="AA445" s="7">
        <v>299226.32259106694</v>
      </c>
      <c r="AB445" s="20">
        <f t="shared" si="53"/>
        <v>0.003661999358516854</v>
      </c>
      <c r="AC445" s="10">
        <v>297824.78916639637</v>
      </c>
      <c r="AD445" s="11">
        <f t="shared" si="54"/>
        <v>0.008385131516554735</v>
      </c>
      <c r="AE445" s="10">
        <v>296416.4296223639</v>
      </c>
      <c r="AF445" s="11">
        <v>0.004751287051890962</v>
      </c>
      <c r="AG445" s="10">
        <v>293820.5538512561</v>
      </c>
      <c r="AH445" s="12">
        <v>0.013628166112461232</v>
      </c>
      <c r="AI445" s="10">
        <v>150862.2759027018</v>
      </c>
      <c r="AJ445" s="17">
        <f t="shared" si="55"/>
        <v>300328.3234206719</v>
      </c>
    </row>
    <row r="446" spans="1:36" ht="12.75">
      <c r="A446" s="18" t="s">
        <v>918</v>
      </c>
      <c r="B446" s="18" t="s">
        <v>921</v>
      </c>
      <c r="C446" t="s">
        <v>862</v>
      </c>
      <c r="D446" s="7">
        <v>35</v>
      </c>
      <c r="E446" s="7">
        <v>14539300</v>
      </c>
      <c r="F446" s="7">
        <v>2124</v>
      </c>
      <c r="G446" s="7">
        <v>1424538400</v>
      </c>
      <c r="H446" s="7"/>
      <c r="I446" s="7"/>
      <c r="J446" s="7"/>
      <c r="K446" s="7"/>
      <c r="L446" s="7">
        <v>94</v>
      </c>
      <c r="M446" s="7">
        <v>80649900</v>
      </c>
      <c r="N446" s="7">
        <v>94</v>
      </c>
      <c r="O446" s="7">
        <v>80649900</v>
      </c>
      <c r="P446" s="7"/>
      <c r="Q446" s="7"/>
      <c r="R446" s="7"/>
      <c r="S446" s="7"/>
      <c r="T446" s="8">
        <v>2253</v>
      </c>
      <c r="U446" s="8">
        <v>1519727600</v>
      </c>
      <c r="V446" s="9">
        <f t="shared" si="48"/>
        <v>0.9373643013392663</v>
      </c>
      <c r="W446" s="8">
        <f t="shared" si="49"/>
        <v>2124</v>
      </c>
      <c r="X446" s="8">
        <f t="shared" si="50"/>
        <v>1424538400</v>
      </c>
      <c r="Y446" s="7">
        <f t="shared" si="51"/>
        <v>670686.6290018832</v>
      </c>
      <c r="Z446" s="9">
        <f t="shared" si="52"/>
        <v>0</v>
      </c>
      <c r="AA446" s="7">
        <v>665086.6572371523</v>
      </c>
      <c r="AB446" s="20">
        <f t="shared" si="53"/>
        <v>0.008419912959904817</v>
      </c>
      <c r="AC446" s="10">
        <v>658150.0711237553</v>
      </c>
      <c r="AD446" s="11">
        <f t="shared" si="54"/>
        <v>0.019048175223505506</v>
      </c>
      <c r="AE446" s="10">
        <v>650962.7497621313</v>
      </c>
      <c r="AF446" s="11">
        <v>0.01104106396909866</v>
      </c>
      <c r="AG446" s="10">
        <v>646490.4376784015</v>
      </c>
      <c r="AH446" s="12">
        <v>0.01803527595431187</v>
      </c>
      <c r="AI446" s="10">
        <v>227561.58245948522</v>
      </c>
      <c r="AJ446" s="17">
        <f t="shared" si="55"/>
        <v>670686.6290018832</v>
      </c>
    </row>
    <row r="447" spans="1:36" ht="12.75">
      <c r="A447" s="18" t="s">
        <v>920</v>
      </c>
      <c r="B447" s="18" t="s">
        <v>923</v>
      </c>
      <c r="C447" t="s">
        <v>862</v>
      </c>
      <c r="D447" s="7">
        <v>213</v>
      </c>
      <c r="E447" s="7">
        <v>22819600</v>
      </c>
      <c r="F447" s="7">
        <v>1565</v>
      </c>
      <c r="G447" s="7">
        <v>348691000</v>
      </c>
      <c r="H447" s="7"/>
      <c r="I447" s="7"/>
      <c r="J447" s="7"/>
      <c r="K447" s="7"/>
      <c r="L447" s="7">
        <v>99</v>
      </c>
      <c r="M447" s="7">
        <v>60752700</v>
      </c>
      <c r="N447" s="7">
        <v>96</v>
      </c>
      <c r="O447" s="7">
        <v>39635000</v>
      </c>
      <c r="P447" s="7"/>
      <c r="Q447" s="7"/>
      <c r="R447" s="7">
        <v>3</v>
      </c>
      <c r="S447" s="7">
        <v>21117700</v>
      </c>
      <c r="T447" s="8">
        <v>1877</v>
      </c>
      <c r="U447" s="8">
        <v>432263300</v>
      </c>
      <c r="V447" s="9">
        <f t="shared" si="48"/>
        <v>0.8066634386958134</v>
      </c>
      <c r="W447" s="8">
        <f t="shared" si="49"/>
        <v>1565</v>
      </c>
      <c r="X447" s="8">
        <f t="shared" si="50"/>
        <v>369808700</v>
      </c>
      <c r="Y447" s="7">
        <f t="shared" si="51"/>
        <v>222805.75079872203</v>
      </c>
      <c r="Z447" s="9">
        <f t="shared" si="52"/>
        <v>0.04885378888284062</v>
      </c>
      <c r="AA447" s="7">
        <v>220934.5115681234</v>
      </c>
      <c r="AB447" s="20">
        <f t="shared" si="53"/>
        <v>0.008469655633776624</v>
      </c>
      <c r="AC447" s="10">
        <v>218932.81753707284</v>
      </c>
      <c r="AD447" s="11">
        <f t="shared" si="54"/>
        <v>0.01769005352974717</v>
      </c>
      <c r="AE447" s="10">
        <v>216723.92559332907</v>
      </c>
      <c r="AF447" s="11">
        <v>0.010192192383450274</v>
      </c>
      <c r="AG447" s="10">
        <v>215012.82873636947</v>
      </c>
      <c r="AH447" s="12">
        <v>0.018231418207653702</v>
      </c>
      <c r="AI447" s="10">
        <v>89792.08173690933</v>
      </c>
      <c r="AJ447" s="17">
        <f t="shared" si="55"/>
        <v>222805.75079872203</v>
      </c>
    </row>
    <row r="448" spans="1:36" ht="12.75">
      <c r="A448" s="18" t="s">
        <v>922</v>
      </c>
      <c r="B448" s="18" t="s">
        <v>924</v>
      </c>
      <c r="C448" t="s">
        <v>862</v>
      </c>
      <c r="D448" s="7">
        <v>3948</v>
      </c>
      <c r="E448" s="7">
        <v>157614500</v>
      </c>
      <c r="F448" s="7">
        <v>7876</v>
      </c>
      <c r="G448" s="7">
        <v>2473115600</v>
      </c>
      <c r="H448" s="7">
        <v>10</v>
      </c>
      <c r="I448" s="7">
        <v>2891500</v>
      </c>
      <c r="J448" s="7">
        <v>16</v>
      </c>
      <c r="K448" s="7">
        <v>101200</v>
      </c>
      <c r="L448" s="7">
        <v>208</v>
      </c>
      <c r="M448" s="7">
        <v>212426700</v>
      </c>
      <c r="N448" s="7">
        <v>191</v>
      </c>
      <c r="O448" s="7">
        <v>162228500</v>
      </c>
      <c r="P448" s="7">
        <v>15</v>
      </c>
      <c r="Q448" s="7">
        <v>7028900</v>
      </c>
      <c r="R448" s="7">
        <v>2</v>
      </c>
      <c r="S448" s="7">
        <v>43169300</v>
      </c>
      <c r="T448" s="8">
        <v>12058</v>
      </c>
      <c r="U448" s="8">
        <v>2846149500</v>
      </c>
      <c r="V448" s="9">
        <f t="shared" si="48"/>
        <v>0.8699497689773499</v>
      </c>
      <c r="W448" s="8">
        <f t="shared" si="49"/>
        <v>7886</v>
      </c>
      <c r="X448" s="8">
        <f t="shared" si="50"/>
        <v>2519176400</v>
      </c>
      <c r="Y448" s="7">
        <f t="shared" si="51"/>
        <v>313975.03170174995</v>
      </c>
      <c r="Z448" s="9">
        <f t="shared" si="52"/>
        <v>0.015167615053250014</v>
      </c>
      <c r="AA448" s="7">
        <v>313187.3131718689</v>
      </c>
      <c r="AB448" s="20">
        <f t="shared" si="53"/>
        <v>0.002515167430964093</v>
      </c>
      <c r="AC448" s="10">
        <v>312284.13397384575</v>
      </c>
      <c r="AD448" s="11">
        <f t="shared" si="54"/>
        <v>0.005414612988458184</v>
      </c>
      <c r="AE448" s="10">
        <v>121755.754331596</v>
      </c>
      <c r="AF448" s="11">
        <v>1.5648408626614454</v>
      </c>
      <c r="AG448" s="10">
        <v>117515.00968847817</v>
      </c>
      <c r="AH448" s="12">
        <v>1.6573978490210162</v>
      </c>
      <c r="AI448" s="10">
        <v>111967.79414144684</v>
      </c>
      <c r="AJ448" s="17">
        <f t="shared" si="55"/>
        <v>314006.55154900963</v>
      </c>
    </row>
    <row r="449" spans="1:36" ht="12.75">
      <c r="A449" s="18" t="s">
        <v>925</v>
      </c>
      <c r="B449" s="18" t="s">
        <v>926</v>
      </c>
      <c r="C449" t="s">
        <v>927</v>
      </c>
      <c r="D449" s="7">
        <v>131</v>
      </c>
      <c r="E449" s="7">
        <v>12650800</v>
      </c>
      <c r="F449" s="7">
        <v>2466</v>
      </c>
      <c r="G449" s="7">
        <v>364644100</v>
      </c>
      <c r="H449" s="7">
        <v>3</v>
      </c>
      <c r="I449" s="7">
        <v>492900</v>
      </c>
      <c r="J449" s="7">
        <v>10</v>
      </c>
      <c r="K449" s="7">
        <v>58264</v>
      </c>
      <c r="L449" s="7">
        <v>111</v>
      </c>
      <c r="M449" s="7">
        <v>43902400</v>
      </c>
      <c r="N449" s="7">
        <v>103</v>
      </c>
      <c r="O449" s="7">
        <v>33034900</v>
      </c>
      <c r="P449" s="7">
        <v>1</v>
      </c>
      <c r="Q449" s="7">
        <v>6000</v>
      </c>
      <c r="R449" s="7">
        <v>7</v>
      </c>
      <c r="S449" s="7">
        <v>10861500</v>
      </c>
      <c r="T449" s="8">
        <v>2721</v>
      </c>
      <c r="U449" s="8">
        <v>421748464</v>
      </c>
      <c r="V449" s="9">
        <f t="shared" si="48"/>
        <v>0.8657696024234958</v>
      </c>
      <c r="W449" s="8">
        <f t="shared" si="49"/>
        <v>2469</v>
      </c>
      <c r="X449" s="8">
        <f t="shared" si="50"/>
        <v>375998500</v>
      </c>
      <c r="Y449" s="7">
        <f t="shared" si="51"/>
        <v>147888.61887403807</v>
      </c>
      <c r="Z449" s="9">
        <f t="shared" si="52"/>
        <v>0.025753502210739528</v>
      </c>
      <c r="AA449" s="7">
        <v>147574.71636952998</v>
      </c>
      <c r="AB449" s="20">
        <f t="shared" si="53"/>
        <v>0.00212707509951823</v>
      </c>
      <c r="AC449" s="10">
        <v>147348.62124898622</v>
      </c>
      <c r="AD449" s="11">
        <f t="shared" si="54"/>
        <v>0.0036647619806321557</v>
      </c>
      <c r="AE449" s="10">
        <v>147019.09201459264</v>
      </c>
      <c r="AF449" s="11">
        <v>0.002241404363733107</v>
      </c>
      <c r="AG449" s="10">
        <v>146681.25506072876</v>
      </c>
      <c r="AH449" s="12">
        <v>0.004549771461807885</v>
      </c>
      <c r="AI449" s="10">
        <v>146180.3969218307</v>
      </c>
      <c r="AJ449" s="17">
        <f t="shared" si="55"/>
        <v>147868.65369018653</v>
      </c>
    </row>
    <row r="450" spans="1:36" ht="12.75">
      <c r="A450" s="18" t="s">
        <v>928</v>
      </c>
      <c r="B450" s="18" t="s">
        <v>929</v>
      </c>
      <c r="C450" t="s">
        <v>927</v>
      </c>
      <c r="D450" s="7">
        <v>344</v>
      </c>
      <c r="E450" s="7">
        <v>44246800</v>
      </c>
      <c r="F450" s="7">
        <v>21155</v>
      </c>
      <c r="G450" s="7">
        <v>3746058100</v>
      </c>
      <c r="H450" s="7"/>
      <c r="I450" s="7"/>
      <c r="J450" s="7">
        <v>1</v>
      </c>
      <c r="K450" s="7">
        <v>11600</v>
      </c>
      <c r="L450" s="7">
        <v>1647</v>
      </c>
      <c r="M450" s="7">
        <v>1528340200</v>
      </c>
      <c r="N450" s="7">
        <v>1104</v>
      </c>
      <c r="O450" s="7">
        <v>769762700</v>
      </c>
      <c r="P450" s="7">
        <v>427</v>
      </c>
      <c r="Q450" s="7">
        <v>625859000</v>
      </c>
      <c r="R450" s="7">
        <v>116</v>
      </c>
      <c r="S450" s="7">
        <v>132718500</v>
      </c>
      <c r="T450" s="8">
        <v>23147</v>
      </c>
      <c r="U450" s="8">
        <v>5318656700</v>
      </c>
      <c r="V450" s="9">
        <f aca="true" t="shared" si="56" ref="V450:V513">(G450+I450)/U450</f>
        <v>0.7043241012340579</v>
      </c>
      <c r="W450" s="8">
        <f aca="true" t="shared" si="57" ref="W450:W513">F450+H450</f>
        <v>21155</v>
      </c>
      <c r="X450" s="8">
        <f aca="true" t="shared" si="58" ref="X450:X513">G450+I450+S450</f>
        <v>3878776600</v>
      </c>
      <c r="Y450" s="7">
        <f aca="true" t="shared" si="59" ref="Y450:Y513">(G450+I450)/(H450+F450)</f>
        <v>177076.72417868115</v>
      </c>
      <c r="Z450" s="9">
        <f aca="true" t="shared" si="60" ref="Z450:Z513">S450/U450</f>
        <v>0.024953387196432513</v>
      </c>
      <c r="AA450" s="7">
        <v>177213.30967589308</v>
      </c>
      <c r="AB450" s="20">
        <f t="shared" si="53"/>
        <v>-0.0007707406258690683</v>
      </c>
      <c r="AC450" s="10">
        <v>176088.5984057696</v>
      </c>
      <c r="AD450" s="11">
        <f t="shared" si="54"/>
        <v>0.005611526140009212</v>
      </c>
      <c r="AE450" s="10">
        <v>175414.18432960229</v>
      </c>
      <c r="AF450" s="11">
        <v>0.0038446952208840987</v>
      </c>
      <c r="AG450" s="10">
        <v>174741.6093600764</v>
      </c>
      <c r="AH450" s="12">
        <v>0.0077084619434719445</v>
      </c>
      <c r="AI450" s="10">
        <v>173864.13607534114</v>
      </c>
      <c r="AJ450" s="17">
        <f t="shared" si="55"/>
        <v>177076.72417868115</v>
      </c>
    </row>
    <row r="451" spans="1:36" ht="12.75">
      <c r="A451" s="18" t="s">
        <v>930</v>
      </c>
      <c r="B451" s="18" t="s">
        <v>931</v>
      </c>
      <c r="C451" t="s">
        <v>927</v>
      </c>
      <c r="D451" s="7">
        <v>114</v>
      </c>
      <c r="E451" s="7">
        <v>3719000</v>
      </c>
      <c r="F451" s="7">
        <v>1702</v>
      </c>
      <c r="G451" s="7">
        <v>269213000</v>
      </c>
      <c r="H451" s="7"/>
      <c r="I451" s="7"/>
      <c r="J451" s="7"/>
      <c r="K451" s="7"/>
      <c r="L451" s="7">
        <v>162</v>
      </c>
      <c r="M451" s="7">
        <v>56825900</v>
      </c>
      <c r="N451" s="7">
        <v>128</v>
      </c>
      <c r="O451" s="7">
        <v>36121100</v>
      </c>
      <c r="P451" s="7">
        <v>26</v>
      </c>
      <c r="Q451" s="7">
        <v>12225500</v>
      </c>
      <c r="R451" s="7">
        <v>8</v>
      </c>
      <c r="S451" s="7">
        <v>8479300</v>
      </c>
      <c r="T451" s="8">
        <v>1978</v>
      </c>
      <c r="U451" s="8">
        <v>329757900</v>
      </c>
      <c r="V451" s="9">
        <f t="shared" si="56"/>
        <v>0.8163959074217783</v>
      </c>
      <c r="W451" s="8">
        <f t="shared" si="57"/>
        <v>1702</v>
      </c>
      <c r="X451" s="8">
        <f t="shared" si="58"/>
        <v>277692300</v>
      </c>
      <c r="Y451" s="7">
        <f t="shared" si="59"/>
        <v>158174.50058754405</v>
      </c>
      <c r="Z451" s="9">
        <f t="shared" si="60"/>
        <v>0.02571371299974921</v>
      </c>
      <c r="AA451" s="7">
        <v>160168.3956574186</v>
      </c>
      <c r="AB451" s="20">
        <f aca="true" t="shared" si="61" ref="AB451:AB514">(Y451-AA451)/AA451</f>
        <v>-0.012448742223398677</v>
      </c>
      <c r="AC451" s="10">
        <v>159978.15950920247</v>
      </c>
      <c r="AD451" s="11">
        <f aca="true" t="shared" si="62" ref="AD451:AD514">(Y451-AC451)/AC451</f>
        <v>-0.011274407251538972</v>
      </c>
      <c r="AE451" s="10">
        <v>159915.2281134402</v>
      </c>
      <c r="AF451" s="11">
        <v>0.0003935297251218488</v>
      </c>
      <c r="AG451" s="10">
        <v>159645.96426370917</v>
      </c>
      <c r="AH451" s="12">
        <v>0.002080824573457793</v>
      </c>
      <c r="AI451" s="10">
        <v>159125.12315270936</v>
      </c>
      <c r="AJ451" s="17">
        <f aca="true" t="shared" si="63" ref="AJ451:AJ514">G451/F451</f>
        <v>158174.50058754405</v>
      </c>
    </row>
    <row r="452" spans="1:36" ht="12.75">
      <c r="A452" s="18" t="s">
        <v>932</v>
      </c>
      <c r="B452" s="18" t="s">
        <v>933</v>
      </c>
      <c r="C452" t="s">
        <v>927</v>
      </c>
      <c r="D452" s="7">
        <v>114</v>
      </c>
      <c r="E452" s="7">
        <v>6439700</v>
      </c>
      <c r="F452" s="7">
        <v>5460</v>
      </c>
      <c r="G452" s="7">
        <v>1006280400</v>
      </c>
      <c r="H452" s="7"/>
      <c r="I452" s="7"/>
      <c r="J452" s="7"/>
      <c r="K452" s="7"/>
      <c r="L452" s="7">
        <v>401</v>
      </c>
      <c r="M452" s="7">
        <v>225401200</v>
      </c>
      <c r="N452" s="7">
        <v>273</v>
      </c>
      <c r="O452" s="7">
        <v>120954000</v>
      </c>
      <c r="P452" s="7">
        <v>110</v>
      </c>
      <c r="Q452" s="7">
        <v>81547000</v>
      </c>
      <c r="R452" s="7">
        <v>18</v>
      </c>
      <c r="S452" s="7">
        <v>22900200</v>
      </c>
      <c r="T452" s="8">
        <v>5975</v>
      </c>
      <c r="U452" s="8">
        <v>1238121300</v>
      </c>
      <c r="V452" s="9">
        <f t="shared" si="56"/>
        <v>0.8127478301197144</v>
      </c>
      <c r="W452" s="8">
        <f t="shared" si="57"/>
        <v>5460</v>
      </c>
      <c r="X452" s="8">
        <f t="shared" si="58"/>
        <v>1029180600</v>
      </c>
      <c r="Y452" s="7">
        <f t="shared" si="59"/>
        <v>184300.43956043955</v>
      </c>
      <c r="Z452" s="9">
        <f t="shared" si="60"/>
        <v>0.01849592604537213</v>
      </c>
      <c r="AA452" s="7">
        <v>183693.8053914328</v>
      </c>
      <c r="AB452" s="20">
        <f t="shared" si="61"/>
        <v>0.0033024203930778918</v>
      </c>
      <c r="AC452" s="10">
        <v>182999.26112981667</v>
      </c>
      <c r="AD452" s="11">
        <f t="shared" si="62"/>
        <v>0.007110293356320414</v>
      </c>
      <c r="AE452" s="10">
        <v>182604.98223967096</v>
      </c>
      <c r="AF452" s="11">
        <v>0.002159190211076577</v>
      </c>
      <c r="AG452" s="10">
        <v>182411.92480359148</v>
      </c>
      <c r="AH452" s="12">
        <v>0.003219835144317446</v>
      </c>
      <c r="AI452" s="10">
        <v>182190.89462848587</v>
      </c>
      <c r="AJ452" s="17">
        <f t="shared" si="63"/>
        <v>184300.43956043955</v>
      </c>
    </row>
    <row r="453" spans="1:36" ht="12.75">
      <c r="A453" s="18" t="s">
        <v>934</v>
      </c>
      <c r="B453" s="18" t="s">
        <v>935</v>
      </c>
      <c r="C453" t="s">
        <v>927</v>
      </c>
      <c r="D453" s="7">
        <v>155</v>
      </c>
      <c r="E453" s="7">
        <v>34303900</v>
      </c>
      <c r="F453" s="7">
        <v>3636</v>
      </c>
      <c r="G453" s="7">
        <v>1389066700</v>
      </c>
      <c r="H453" s="7"/>
      <c r="I453" s="7"/>
      <c r="J453" s="7"/>
      <c r="K453" s="7"/>
      <c r="L453" s="7">
        <v>255</v>
      </c>
      <c r="M453" s="7">
        <v>492689900</v>
      </c>
      <c r="N453" s="7">
        <v>202</v>
      </c>
      <c r="O453" s="7">
        <v>301526300</v>
      </c>
      <c r="P453" s="7">
        <v>42</v>
      </c>
      <c r="Q453" s="7">
        <v>69114000</v>
      </c>
      <c r="R453" s="7">
        <v>11</v>
      </c>
      <c r="S453" s="7">
        <v>122049600</v>
      </c>
      <c r="T453" s="8">
        <v>4046</v>
      </c>
      <c r="U453" s="8">
        <v>1916060500</v>
      </c>
      <c r="V453" s="9">
        <f t="shared" si="56"/>
        <v>0.7249597285680698</v>
      </c>
      <c r="W453" s="8">
        <f t="shared" si="57"/>
        <v>3636</v>
      </c>
      <c r="X453" s="8">
        <f t="shared" si="58"/>
        <v>1511116300</v>
      </c>
      <c r="Y453" s="7">
        <f t="shared" si="59"/>
        <v>382031.54565456545</v>
      </c>
      <c r="Z453" s="9">
        <f t="shared" si="60"/>
        <v>0.06369819742121921</v>
      </c>
      <c r="AA453" s="7">
        <v>148127.04179186016</v>
      </c>
      <c r="AB453" s="20">
        <f t="shared" si="61"/>
        <v>1.5790803693452193</v>
      </c>
      <c r="AC453" s="10">
        <v>147850.45020463847</v>
      </c>
      <c r="AD453" s="11">
        <f t="shared" si="62"/>
        <v>1.5839051901823704</v>
      </c>
      <c r="AE453" s="10">
        <v>146992.52795200437</v>
      </c>
      <c r="AF453" s="11">
        <v>0.0058365024711611885</v>
      </c>
      <c r="AG453" s="10">
        <v>146579.37329700272</v>
      </c>
      <c r="AH453" s="12">
        <v>0.008671594638764532</v>
      </c>
      <c r="AI453" s="10">
        <v>146003.84405670664</v>
      </c>
      <c r="AJ453" s="17">
        <f t="shared" si="63"/>
        <v>382031.54565456545</v>
      </c>
    </row>
    <row r="454" spans="1:36" ht="12.75">
      <c r="A454" s="18" t="s">
        <v>936</v>
      </c>
      <c r="B454" s="18" t="s">
        <v>937</v>
      </c>
      <c r="C454" t="s">
        <v>927</v>
      </c>
      <c r="D454" s="7">
        <v>60</v>
      </c>
      <c r="E454" s="7">
        <v>3204600</v>
      </c>
      <c r="F454" s="7">
        <v>2931</v>
      </c>
      <c r="G454" s="7">
        <v>424852600</v>
      </c>
      <c r="H454" s="7">
        <v>1</v>
      </c>
      <c r="I454" s="7">
        <v>224800</v>
      </c>
      <c r="J454" s="7">
        <v>1</v>
      </c>
      <c r="K454" s="7">
        <v>9300</v>
      </c>
      <c r="L454" s="7">
        <v>90</v>
      </c>
      <c r="M454" s="7">
        <v>20271300</v>
      </c>
      <c r="N454" s="7">
        <v>84</v>
      </c>
      <c r="O454" s="7">
        <v>18123600</v>
      </c>
      <c r="P454" s="7">
        <v>6</v>
      </c>
      <c r="Q454" s="7">
        <v>2147700</v>
      </c>
      <c r="R454" s="7"/>
      <c r="S454" s="7"/>
      <c r="T454" s="8">
        <v>3083</v>
      </c>
      <c r="U454" s="8">
        <v>448562600</v>
      </c>
      <c r="V454" s="9">
        <f t="shared" si="56"/>
        <v>0.9476434281413564</v>
      </c>
      <c r="W454" s="8">
        <f t="shared" si="57"/>
        <v>2932</v>
      </c>
      <c r="X454" s="8">
        <f t="shared" si="58"/>
        <v>425077400</v>
      </c>
      <c r="Y454" s="7">
        <f t="shared" si="59"/>
        <v>144978.64938608458</v>
      </c>
      <c r="Z454" s="9">
        <f t="shared" si="60"/>
        <v>0</v>
      </c>
      <c r="AA454" s="7">
        <v>144352.35816814765</v>
      </c>
      <c r="AB454" s="20">
        <f t="shared" si="61"/>
        <v>0.004338628241925916</v>
      </c>
      <c r="AC454" s="10">
        <v>143476.83344756684</v>
      </c>
      <c r="AD454" s="11">
        <f t="shared" si="62"/>
        <v>0.010467306131805427</v>
      </c>
      <c r="AE454" s="10">
        <v>142304.98453076658</v>
      </c>
      <c r="AF454" s="11">
        <v>0.008234770698048881</v>
      </c>
      <c r="AG454" s="10">
        <v>139306.65930831493</v>
      </c>
      <c r="AH454" s="12">
        <v>0.029935210276074677</v>
      </c>
      <c r="AI454" s="10">
        <v>136468.46213895394</v>
      </c>
      <c r="AJ454" s="17">
        <f t="shared" si="63"/>
        <v>144951.41589901058</v>
      </c>
    </row>
    <row r="455" spans="1:36" ht="12.75">
      <c r="A455" s="18" t="s">
        <v>938</v>
      </c>
      <c r="B455" s="18" t="s">
        <v>939</v>
      </c>
      <c r="C455" t="s">
        <v>927</v>
      </c>
      <c r="D455" s="7">
        <v>242</v>
      </c>
      <c r="E455" s="7">
        <v>8139300</v>
      </c>
      <c r="F455" s="7">
        <v>6308</v>
      </c>
      <c r="G455" s="7">
        <v>824650600</v>
      </c>
      <c r="H455" s="7"/>
      <c r="I455" s="7"/>
      <c r="J455" s="7"/>
      <c r="K455" s="7"/>
      <c r="L455" s="7">
        <v>1671</v>
      </c>
      <c r="M455" s="7">
        <v>530260700</v>
      </c>
      <c r="N455" s="7">
        <v>1145</v>
      </c>
      <c r="O455" s="7">
        <v>290600600</v>
      </c>
      <c r="P455" s="7">
        <v>119</v>
      </c>
      <c r="Q455" s="7">
        <v>88434800</v>
      </c>
      <c r="R455" s="7">
        <v>407</v>
      </c>
      <c r="S455" s="7">
        <v>151225300</v>
      </c>
      <c r="T455" s="8">
        <v>8221</v>
      </c>
      <c r="U455" s="8">
        <v>1363050600</v>
      </c>
      <c r="V455" s="9">
        <f t="shared" si="56"/>
        <v>0.6050036587049666</v>
      </c>
      <c r="W455" s="8">
        <f t="shared" si="57"/>
        <v>6308</v>
      </c>
      <c r="X455" s="8">
        <f t="shared" si="58"/>
        <v>975875900</v>
      </c>
      <c r="Y455" s="7">
        <f t="shared" si="59"/>
        <v>130730.91312618897</v>
      </c>
      <c r="Z455" s="9">
        <f t="shared" si="60"/>
        <v>0.11094621138789712</v>
      </c>
      <c r="AA455" s="7">
        <v>130739.65159021896</v>
      </c>
      <c r="AB455" s="20">
        <f t="shared" si="61"/>
        <v>-6.683866695144088E-05</v>
      </c>
      <c r="AC455" s="10">
        <v>129456.01286173634</v>
      </c>
      <c r="AD455" s="11">
        <f t="shared" si="62"/>
        <v>0.009848134793200163</v>
      </c>
      <c r="AE455" s="10">
        <v>128284.03672680413</v>
      </c>
      <c r="AF455" s="11">
        <v>0.009135790896789968</v>
      </c>
      <c r="AG455" s="10">
        <v>127669.35770910856</v>
      </c>
      <c r="AH455" s="12">
        <v>0.013994392896521227</v>
      </c>
      <c r="AI455" s="10">
        <v>126513.1689912423</v>
      </c>
      <c r="AJ455" s="17">
        <f t="shared" si="63"/>
        <v>130730.91312618897</v>
      </c>
    </row>
    <row r="456" spans="1:36" ht="12.75">
      <c r="A456" s="18" t="s">
        <v>940</v>
      </c>
      <c r="B456" s="18" t="s">
        <v>941</v>
      </c>
      <c r="C456" t="s">
        <v>927</v>
      </c>
      <c r="D456" s="7">
        <v>1502</v>
      </c>
      <c r="E456" s="7">
        <v>184572060</v>
      </c>
      <c r="F456" s="7">
        <v>17702</v>
      </c>
      <c r="G456" s="7">
        <v>6305862040</v>
      </c>
      <c r="H456" s="7"/>
      <c r="I456" s="7"/>
      <c r="J456" s="7"/>
      <c r="K456" s="7"/>
      <c r="L456" s="7">
        <v>4355</v>
      </c>
      <c r="M456" s="7">
        <v>2848753345</v>
      </c>
      <c r="N456" s="7">
        <v>3356</v>
      </c>
      <c r="O456" s="7">
        <v>1727489145</v>
      </c>
      <c r="P456" s="7">
        <v>505</v>
      </c>
      <c r="Q456" s="7">
        <v>610010200</v>
      </c>
      <c r="R456" s="7">
        <v>494</v>
      </c>
      <c r="S456" s="7">
        <v>511254000</v>
      </c>
      <c r="T456" s="8">
        <v>23559</v>
      </c>
      <c r="U456" s="8">
        <v>9339187445</v>
      </c>
      <c r="V456" s="9">
        <f t="shared" si="56"/>
        <v>0.67520456968406</v>
      </c>
      <c r="W456" s="8">
        <f t="shared" si="57"/>
        <v>17702</v>
      </c>
      <c r="X456" s="8">
        <f t="shared" si="58"/>
        <v>6817116040</v>
      </c>
      <c r="Y456" s="7">
        <f t="shared" si="59"/>
        <v>356223.14088803524</v>
      </c>
      <c r="Z456" s="9">
        <f t="shared" si="60"/>
        <v>0.054742878115559654</v>
      </c>
      <c r="AA456" s="7">
        <v>360062.47428571427</v>
      </c>
      <c r="AB456" s="20">
        <f t="shared" si="61"/>
        <v>-0.010662964546070608</v>
      </c>
      <c r="AC456" s="10">
        <v>361994.3724185406</v>
      </c>
      <c r="AD456" s="11">
        <f t="shared" si="62"/>
        <v>-0.015942876382157144</v>
      </c>
      <c r="AE456" s="10">
        <v>20809.02222095931</v>
      </c>
      <c r="AF456" s="11">
        <v>16.39602988428413</v>
      </c>
      <c r="AG456" s="10">
        <v>20744.788664198233</v>
      </c>
      <c r="AH456" s="12">
        <v>16.449894442322165</v>
      </c>
      <c r="AI456" s="10">
        <v>20717.17587051918</v>
      </c>
      <c r="AJ456" s="17">
        <f t="shared" si="63"/>
        <v>356223.14088803524</v>
      </c>
    </row>
    <row r="457" spans="1:36" ht="12.75">
      <c r="A457" s="18" t="s">
        <v>942</v>
      </c>
      <c r="B457" s="18" t="s">
        <v>943</v>
      </c>
      <c r="C457" t="s">
        <v>927</v>
      </c>
      <c r="D457" s="7">
        <v>54</v>
      </c>
      <c r="E457" s="7">
        <v>3137600</v>
      </c>
      <c r="F457" s="7">
        <v>3714</v>
      </c>
      <c r="G457" s="7">
        <v>552469700</v>
      </c>
      <c r="H457" s="7"/>
      <c r="I457" s="7"/>
      <c r="J457" s="7"/>
      <c r="K457" s="7"/>
      <c r="L457" s="7">
        <v>177</v>
      </c>
      <c r="M457" s="7">
        <v>85668500</v>
      </c>
      <c r="N457" s="7">
        <v>163</v>
      </c>
      <c r="O457" s="7">
        <v>55798600</v>
      </c>
      <c r="P457" s="7">
        <v>7</v>
      </c>
      <c r="Q457" s="7">
        <v>17976500</v>
      </c>
      <c r="R457" s="7">
        <v>7</v>
      </c>
      <c r="S457" s="7">
        <v>11893400</v>
      </c>
      <c r="T457" s="8">
        <v>3945</v>
      </c>
      <c r="U457" s="8">
        <v>641275800</v>
      </c>
      <c r="V457" s="9">
        <f t="shared" si="56"/>
        <v>0.861516526898411</v>
      </c>
      <c r="W457" s="8">
        <f t="shared" si="57"/>
        <v>3714</v>
      </c>
      <c r="X457" s="8">
        <f t="shared" si="58"/>
        <v>564363100</v>
      </c>
      <c r="Y457" s="7">
        <f t="shared" si="59"/>
        <v>148753.28486806678</v>
      </c>
      <c r="Z457" s="9">
        <f t="shared" si="60"/>
        <v>0.0185464662786277</v>
      </c>
      <c r="AA457" s="7">
        <v>148342.2838674926</v>
      </c>
      <c r="AB457" s="20">
        <f t="shared" si="61"/>
        <v>0.0027706260808368515</v>
      </c>
      <c r="AC457" s="10">
        <v>147806.89841013204</v>
      </c>
      <c r="AD457" s="11">
        <f t="shared" si="62"/>
        <v>0.006402857161028614</v>
      </c>
      <c r="AE457" s="10">
        <v>147904.1192411924</v>
      </c>
      <c r="AF457" s="11">
        <v>-0.0006573233494723241</v>
      </c>
      <c r="AG457" s="10">
        <v>147855.0162689805</v>
      </c>
      <c r="AH457" s="12">
        <v>-0.00032543947484954007</v>
      </c>
      <c r="AI457" s="10">
        <v>147372.33516483515</v>
      </c>
      <c r="AJ457" s="17">
        <f t="shared" si="63"/>
        <v>148753.28486806678</v>
      </c>
    </row>
    <row r="458" spans="1:36" ht="12.75">
      <c r="A458" s="18" t="s">
        <v>944</v>
      </c>
      <c r="B458" s="18" t="s">
        <v>945</v>
      </c>
      <c r="C458" t="s">
        <v>927</v>
      </c>
      <c r="D458" s="7">
        <v>26</v>
      </c>
      <c r="E458" s="7">
        <v>3115200</v>
      </c>
      <c r="F458" s="7">
        <v>1085</v>
      </c>
      <c r="G458" s="7">
        <v>160946100</v>
      </c>
      <c r="H458" s="7"/>
      <c r="I458" s="7"/>
      <c r="J458" s="7"/>
      <c r="K458" s="7"/>
      <c r="L458" s="7">
        <v>60</v>
      </c>
      <c r="M458" s="7">
        <v>17485250</v>
      </c>
      <c r="N458" s="7">
        <v>58</v>
      </c>
      <c r="O458" s="7">
        <v>14729550</v>
      </c>
      <c r="P458" s="7">
        <v>2</v>
      </c>
      <c r="Q458" s="7">
        <v>2755700</v>
      </c>
      <c r="R458" s="7"/>
      <c r="S458" s="7"/>
      <c r="T458" s="8">
        <v>1171</v>
      </c>
      <c r="U458" s="8">
        <v>181546550</v>
      </c>
      <c r="V458" s="9">
        <f t="shared" si="56"/>
        <v>0.8865280006698006</v>
      </c>
      <c r="W458" s="8">
        <f t="shared" si="57"/>
        <v>1085</v>
      </c>
      <c r="X458" s="8">
        <f t="shared" si="58"/>
        <v>160946100</v>
      </c>
      <c r="Y458" s="7">
        <f t="shared" si="59"/>
        <v>148337.4193548387</v>
      </c>
      <c r="Z458" s="9">
        <f t="shared" si="60"/>
        <v>0</v>
      </c>
      <c r="AA458" s="7">
        <v>148223.31797235023</v>
      </c>
      <c r="AB458" s="20">
        <f t="shared" si="61"/>
        <v>0.0007697937412908054</v>
      </c>
      <c r="AC458" s="10">
        <v>147785.13388734995</v>
      </c>
      <c r="AD458" s="11">
        <f t="shared" si="62"/>
        <v>0.0037370840554891817</v>
      </c>
      <c r="AE458" s="10">
        <v>147552.2622345337</v>
      </c>
      <c r="AF458" s="11">
        <v>0.0015782316671370253</v>
      </c>
      <c r="AG458" s="10">
        <v>147660.38781163434</v>
      </c>
      <c r="AH458" s="12">
        <v>0.000844817473151583</v>
      </c>
      <c r="AI458" s="10">
        <v>147320.68328716527</v>
      </c>
      <c r="AJ458" s="17">
        <f t="shared" si="63"/>
        <v>148337.4193548387</v>
      </c>
    </row>
    <row r="459" spans="1:36" ht="12.75">
      <c r="A459" s="18" t="s">
        <v>946</v>
      </c>
      <c r="B459" s="18" t="s">
        <v>947</v>
      </c>
      <c r="C459" t="s">
        <v>927</v>
      </c>
      <c r="D459" s="7">
        <v>251</v>
      </c>
      <c r="E459" s="7">
        <v>78944500</v>
      </c>
      <c r="F459" s="7">
        <v>4319</v>
      </c>
      <c r="G459" s="7">
        <v>1538576800</v>
      </c>
      <c r="H459" s="7">
        <v>10</v>
      </c>
      <c r="I459" s="7">
        <v>4731400</v>
      </c>
      <c r="J459" s="7">
        <v>41</v>
      </c>
      <c r="K459" s="7">
        <v>89300</v>
      </c>
      <c r="L459" s="7">
        <v>82</v>
      </c>
      <c r="M459" s="7">
        <v>101559200</v>
      </c>
      <c r="N459" s="7">
        <v>56</v>
      </c>
      <c r="O459" s="7">
        <v>67758300</v>
      </c>
      <c r="P459" s="7">
        <v>26</v>
      </c>
      <c r="Q459" s="7">
        <v>33800900</v>
      </c>
      <c r="R459" s="7"/>
      <c r="S459" s="7"/>
      <c r="T459" s="8">
        <v>4703</v>
      </c>
      <c r="U459" s="8">
        <v>1723901200</v>
      </c>
      <c r="V459" s="9">
        <f t="shared" si="56"/>
        <v>0.8952416762631177</v>
      </c>
      <c r="W459" s="8">
        <f t="shared" si="57"/>
        <v>4329</v>
      </c>
      <c r="X459" s="8">
        <f t="shared" si="58"/>
        <v>1543308200</v>
      </c>
      <c r="Y459" s="7">
        <f t="shared" si="59"/>
        <v>356504.5507045507</v>
      </c>
      <c r="Z459" s="9">
        <f t="shared" si="60"/>
        <v>0</v>
      </c>
      <c r="AA459" s="7">
        <v>182772.01387283238</v>
      </c>
      <c r="AB459" s="20">
        <f t="shared" si="61"/>
        <v>0.9505423349583297</v>
      </c>
      <c r="AC459" s="10">
        <v>182097.37621471542</v>
      </c>
      <c r="AD459" s="11">
        <f t="shared" si="62"/>
        <v>0.957768739535201</v>
      </c>
      <c r="AE459" s="10">
        <v>181009.88847583643</v>
      </c>
      <c r="AF459" s="11">
        <v>0.006007891325915944</v>
      </c>
      <c r="AG459" s="10">
        <v>179824.49380406828</v>
      </c>
      <c r="AH459" s="12">
        <v>0.012639448400859189</v>
      </c>
      <c r="AI459" s="10">
        <v>176734.04666509546</v>
      </c>
      <c r="AJ459" s="17">
        <f t="shared" si="63"/>
        <v>356234.49872655707</v>
      </c>
    </row>
    <row r="460" spans="1:36" ht="12.75">
      <c r="A460" s="18" t="s">
        <v>948</v>
      </c>
      <c r="B460" s="18" t="s">
        <v>949</v>
      </c>
      <c r="C460" t="s">
        <v>927</v>
      </c>
      <c r="D460" s="7">
        <v>99</v>
      </c>
      <c r="E460" s="7">
        <v>36899000</v>
      </c>
      <c r="F460" s="7">
        <v>3416</v>
      </c>
      <c r="G460" s="7">
        <v>1544805000</v>
      </c>
      <c r="H460" s="7">
        <v>1</v>
      </c>
      <c r="I460" s="7">
        <v>1007100</v>
      </c>
      <c r="J460" s="7">
        <v>1</v>
      </c>
      <c r="K460" s="7">
        <v>2800</v>
      </c>
      <c r="L460" s="7">
        <v>299</v>
      </c>
      <c r="M460" s="7">
        <v>1117007800</v>
      </c>
      <c r="N460" s="7">
        <v>236</v>
      </c>
      <c r="O460" s="7">
        <v>739736900</v>
      </c>
      <c r="P460" s="7">
        <v>63</v>
      </c>
      <c r="Q460" s="7">
        <v>377270900</v>
      </c>
      <c r="R460" s="7"/>
      <c r="S460" s="7"/>
      <c r="T460" s="8">
        <v>3816</v>
      </c>
      <c r="U460" s="8">
        <v>2699721700</v>
      </c>
      <c r="V460" s="9">
        <f t="shared" si="56"/>
        <v>0.572582018361374</v>
      </c>
      <c r="W460" s="8">
        <f t="shared" si="57"/>
        <v>3417</v>
      </c>
      <c r="X460" s="8">
        <f t="shared" si="58"/>
        <v>1545812100</v>
      </c>
      <c r="Y460" s="7">
        <f t="shared" si="59"/>
        <v>452388.67427568045</v>
      </c>
      <c r="Z460" s="9">
        <f t="shared" si="60"/>
        <v>0</v>
      </c>
      <c r="AA460" s="7">
        <v>192483.44042056074</v>
      </c>
      <c r="AB460" s="20">
        <f t="shared" si="61"/>
        <v>1.3502732146061385</v>
      </c>
      <c r="AC460" s="10">
        <v>191709.7461336446</v>
      </c>
      <c r="AD460" s="11">
        <f t="shared" si="62"/>
        <v>1.3597583503152286</v>
      </c>
      <c r="AE460" s="10">
        <v>194538.63037752415</v>
      </c>
      <c r="AF460" s="11">
        <v>-0.014541503856533716</v>
      </c>
      <c r="AG460" s="10">
        <v>187535.22458628842</v>
      </c>
      <c r="AH460" s="12">
        <v>0.02225993306892279</v>
      </c>
      <c r="AI460" s="10">
        <v>180853.42839805825</v>
      </c>
      <c r="AJ460" s="17">
        <f t="shared" si="63"/>
        <v>452226.2880562061</v>
      </c>
    </row>
    <row r="461" spans="1:36" ht="12.75">
      <c r="A461" s="18" t="s">
        <v>950</v>
      </c>
      <c r="B461" s="18" t="s">
        <v>951</v>
      </c>
      <c r="C461" t="s">
        <v>927</v>
      </c>
      <c r="D461" s="7">
        <v>386</v>
      </c>
      <c r="E461" s="7">
        <v>25113400</v>
      </c>
      <c r="F461" s="7">
        <v>3729</v>
      </c>
      <c r="G461" s="7">
        <v>498394774</v>
      </c>
      <c r="H461" s="7"/>
      <c r="I461" s="7"/>
      <c r="J461" s="7"/>
      <c r="K461" s="7"/>
      <c r="L461" s="7">
        <v>119</v>
      </c>
      <c r="M461" s="7">
        <v>52922210</v>
      </c>
      <c r="N461" s="7">
        <v>96</v>
      </c>
      <c r="O461" s="7">
        <v>40494020</v>
      </c>
      <c r="P461" s="7">
        <v>19</v>
      </c>
      <c r="Q461" s="7">
        <v>10828090</v>
      </c>
      <c r="R461" s="7">
        <v>4</v>
      </c>
      <c r="S461" s="7">
        <v>1600100</v>
      </c>
      <c r="T461" s="8">
        <v>4234</v>
      </c>
      <c r="U461" s="8">
        <v>576430384</v>
      </c>
      <c r="V461" s="9">
        <f t="shared" si="56"/>
        <v>0.8646226636103207</v>
      </c>
      <c r="W461" s="8">
        <f t="shared" si="57"/>
        <v>3729</v>
      </c>
      <c r="X461" s="8">
        <f t="shared" si="58"/>
        <v>499994874</v>
      </c>
      <c r="Y461" s="7">
        <f t="shared" si="59"/>
        <v>133653.7339769375</v>
      </c>
      <c r="Z461" s="9">
        <f t="shared" si="60"/>
        <v>0.0027758772688151706</v>
      </c>
      <c r="AA461" s="7">
        <v>133865.78320364904</v>
      </c>
      <c r="AB461" s="20">
        <f t="shared" si="61"/>
        <v>-0.0015840435220772161</v>
      </c>
      <c r="AC461" s="10">
        <v>132463.55452054794</v>
      </c>
      <c r="AD461" s="11">
        <f t="shared" si="62"/>
        <v>0.008984957867825787</v>
      </c>
      <c r="AE461" s="10">
        <v>140842.78475336323</v>
      </c>
      <c r="AF461" s="11">
        <v>-0.059493500128448694</v>
      </c>
      <c r="AG461" s="10">
        <v>132593.7096153846</v>
      </c>
      <c r="AH461" s="12">
        <v>-0.000981608367502543</v>
      </c>
      <c r="AI461" s="10">
        <v>132852.06360424028</v>
      </c>
      <c r="AJ461" s="17">
        <f t="shared" si="63"/>
        <v>133653.7339769375</v>
      </c>
    </row>
    <row r="462" spans="1:36" ht="12.75">
      <c r="A462" s="18" t="s">
        <v>952</v>
      </c>
      <c r="B462" s="18" t="s">
        <v>953</v>
      </c>
      <c r="C462" t="s">
        <v>927</v>
      </c>
      <c r="D462" s="7">
        <v>480</v>
      </c>
      <c r="E462" s="7">
        <v>64382500</v>
      </c>
      <c r="F462" s="7">
        <v>16700</v>
      </c>
      <c r="G462" s="7">
        <v>3845019100</v>
      </c>
      <c r="H462" s="7">
        <v>6</v>
      </c>
      <c r="I462" s="7">
        <v>1405200</v>
      </c>
      <c r="J462" s="7">
        <v>8</v>
      </c>
      <c r="K462" s="7">
        <v>75200</v>
      </c>
      <c r="L462" s="7">
        <v>672</v>
      </c>
      <c r="M462" s="7">
        <v>1415870800</v>
      </c>
      <c r="N462" s="7">
        <v>578</v>
      </c>
      <c r="O462" s="7">
        <v>1117146700</v>
      </c>
      <c r="P462" s="7">
        <v>85</v>
      </c>
      <c r="Q462" s="7">
        <v>209038500</v>
      </c>
      <c r="R462" s="7">
        <v>9</v>
      </c>
      <c r="S462" s="7">
        <v>89685600</v>
      </c>
      <c r="T462" s="8">
        <v>17866</v>
      </c>
      <c r="U462" s="8">
        <v>5326752800</v>
      </c>
      <c r="V462" s="9">
        <f t="shared" si="56"/>
        <v>0.7220955137997017</v>
      </c>
      <c r="W462" s="8">
        <f t="shared" si="57"/>
        <v>16706</v>
      </c>
      <c r="X462" s="8">
        <f t="shared" si="58"/>
        <v>3936109900</v>
      </c>
      <c r="Y462" s="7">
        <f t="shared" si="59"/>
        <v>230242.08667544596</v>
      </c>
      <c r="Z462" s="9">
        <f t="shared" si="60"/>
        <v>0.01683682411543483</v>
      </c>
      <c r="AA462" s="7">
        <v>229782.39482975286</v>
      </c>
      <c r="AB462" s="20">
        <f t="shared" si="61"/>
        <v>0.002000552940679768</v>
      </c>
      <c r="AC462" s="10">
        <v>228139.69392635103</v>
      </c>
      <c r="AD462" s="11">
        <f t="shared" si="62"/>
        <v>0.009215374636969711</v>
      </c>
      <c r="AE462" s="10">
        <v>227518.11823779065</v>
      </c>
      <c r="AF462" s="11">
        <v>0.00273198325203594</v>
      </c>
      <c r="AG462" s="10">
        <v>226130.2669379938</v>
      </c>
      <c r="AH462" s="12">
        <v>0.008886147863205936</v>
      </c>
      <c r="AI462" s="10">
        <v>224846.47549343092</v>
      </c>
      <c r="AJ462" s="17">
        <f t="shared" si="63"/>
        <v>230240.66467065868</v>
      </c>
    </row>
    <row r="463" spans="1:36" ht="12.75">
      <c r="A463" s="18" t="s">
        <v>954</v>
      </c>
      <c r="B463" s="18" t="s">
        <v>955</v>
      </c>
      <c r="C463" t="s">
        <v>927</v>
      </c>
      <c r="D463" s="7">
        <v>1259</v>
      </c>
      <c r="E463" s="7">
        <v>50170500</v>
      </c>
      <c r="F463" s="7">
        <v>9885</v>
      </c>
      <c r="G463" s="7">
        <v>1338144200</v>
      </c>
      <c r="H463" s="7">
        <v>118</v>
      </c>
      <c r="I463" s="7">
        <v>27339200</v>
      </c>
      <c r="J463" s="7">
        <v>246</v>
      </c>
      <c r="K463" s="7">
        <v>627200</v>
      </c>
      <c r="L463" s="7">
        <v>307</v>
      </c>
      <c r="M463" s="7">
        <v>97877500</v>
      </c>
      <c r="N463" s="7">
        <v>278</v>
      </c>
      <c r="O463" s="7">
        <v>87695100</v>
      </c>
      <c r="P463" s="7">
        <v>28</v>
      </c>
      <c r="Q463" s="7">
        <v>9632400</v>
      </c>
      <c r="R463" s="7">
        <v>1</v>
      </c>
      <c r="S463" s="7">
        <v>550000</v>
      </c>
      <c r="T463" s="8">
        <v>11815</v>
      </c>
      <c r="U463" s="8">
        <v>1514158600</v>
      </c>
      <c r="V463" s="9">
        <f t="shared" si="56"/>
        <v>0.9018100217506938</v>
      </c>
      <c r="W463" s="8">
        <f t="shared" si="57"/>
        <v>10003</v>
      </c>
      <c r="X463" s="8">
        <f t="shared" si="58"/>
        <v>1366033400</v>
      </c>
      <c r="Y463" s="7">
        <f t="shared" si="59"/>
        <v>136507.3877836649</v>
      </c>
      <c r="Z463" s="9">
        <f t="shared" si="60"/>
        <v>0.0003632380386044104</v>
      </c>
      <c r="AA463" s="7">
        <v>135973.00349825088</v>
      </c>
      <c r="AB463" s="20">
        <f t="shared" si="61"/>
        <v>0.003930076350934497</v>
      </c>
      <c r="AC463" s="10">
        <v>135993.69928879096</v>
      </c>
      <c r="AD463" s="11">
        <f t="shared" si="62"/>
        <v>0.003777296283286497</v>
      </c>
      <c r="AE463" s="10">
        <v>135520.46754289154</v>
      </c>
      <c r="AF463" s="11">
        <v>0.0034919577424690233</v>
      </c>
      <c r="AG463" s="10">
        <v>134629.75364504775</v>
      </c>
      <c r="AH463" s="12">
        <v>0.01013108623327991</v>
      </c>
      <c r="AI463" s="10">
        <v>133866.19263741805</v>
      </c>
      <c r="AJ463" s="17">
        <f t="shared" si="63"/>
        <v>135371.18866970157</v>
      </c>
    </row>
    <row r="464" spans="1:36" ht="12.75">
      <c r="A464" s="18" t="s">
        <v>956</v>
      </c>
      <c r="B464" s="18" t="s">
        <v>1162</v>
      </c>
      <c r="C464" t="s">
        <v>927</v>
      </c>
      <c r="D464" s="7">
        <v>280</v>
      </c>
      <c r="E464" s="7">
        <v>25682613</v>
      </c>
      <c r="F464" s="7">
        <v>3221</v>
      </c>
      <c r="G464" s="7">
        <v>615591324</v>
      </c>
      <c r="H464" s="7"/>
      <c r="I464" s="7"/>
      <c r="J464" s="7">
        <v>1</v>
      </c>
      <c r="K464" s="7">
        <v>1680</v>
      </c>
      <c r="L464" s="7">
        <v>238</v>
      </c>
      <c r="M464" s="7">
        <v>210775460</v>
      </c>
      <c r="N464" s="7">
        <v>200</v>
      </c>
      <c r="O464" s="7">
        <v>142974460</v>
      </c>
      <c r="P464" s="7">
        <v>31</v>
      </c>
      <c r="Q464" s="7">
        <v>33674000</v>
      </c>
      <c r="R464" s="7">
        <v>7</v>
      </c>
      <c r="S464" s="7">
        <v>34127000</v>
      </c>
      <c r="T464" s="8">
        <v>3740</v>
      </c>
      <c r="U464" s="8">
        <v>852051077</v>
      </c>
      <c r="V464" s="9">
        <f t="shared" si="56"/>
        <v>0.7224817157293494</v>
      </c>
      <c r="W464" s="8">
        <f t="shared" si="57"/>
        <v>3221</v>
      </c>
      <c r="X464" s="8">
        <f t="shared" si="58"/>
        <v>649718324</v>
      </c>
      <c r="Y464" s="7">
        <f t="shared" si="59"/>
        <v>191118.07637379697</v>
      </c>
      <c r="Z464" s="9">
        <f t="shared" si="60"/>
        <v>0.040052763174900606</v>
      </c>
      <c r="AA464" s="7">
        <v>189242.78626943004</v>
      </c>
      <c r="AB464" s="20">
        <f t="shared" si="61"/>
        <v>0.00990944036142559</v>
      </c>
      <c r="AC464" s="10">
        <v>187741.99052774018</v>
      </c>
      <c r="AD464" s="11">
        <f t="shared" si="62"/>
        <v>0.01798258256752606</v>
      </c>
      <c r="AE464" s="10">
        <v>187296.56216216215</v>
      </c>
      <c r="AF464" s="11">
        <v>0.0023781982991891606</v>
      </c>
      <c r="AG464" s="10">
        <v>186665.14169766655</v>
      </c>
      <c r="AH464" s="12">
        <v>0.005768880146984062</v>
      </c>
      <c r="AI464" s="10">
        <v>186068.13292641574</v>
      </c>
      <c r="AJ464" s="17">
        <f t="shared" si="63"/>
        <v>191118.07637379697</v>
      </c>
    </row>
    <row r="465" spans="1:36" ht="12.75">
      <c r="A465" s="18" t="s">
        <v>957</v>
      </c>
      <c r="B465" s="18" t="s">
        <v>958</v>
      </c>
      <c r="C465" t="s">
        <v>959</v>
      </c>
      <c r="D465" s="7">
        <v>360</v>
      </c>
      <c r="E465" s="7">
        <v>7355300</v>
      </c>
      <c r="F465" s="7">
        <v>1082</v>
      </c>
      <c r="G465" s="7">
        <v>148666100</v>
      </c>
      <c r="H465" s="7">
        <v>221</v>
      </c>
      <c r="I465" s="7">
        <v>33703600</v>
      </c>
      <c r="J465" s="7">
        <v>463</v>
      </c>
      <c r="K465" s="7">
        <v>5855800</v>
      </c>
      <c r="L465" s="7">
        <v>27</v>
      </c>
      <c r="M465" s="7">
        <v>5878700</v>
      </c>
      <c r="N465" s="7">
        <v>27</v>
      </c>
      <c r="O465" s="7">
        <v>5878700</v>
      </c>
      <c r="P465" s="7"/>
      <c r="Q465" s="7"/>
      <c r="R465" s="7"/>
      <c r="S465" s="7"/>
      <c r="T465" s="8">
        <v>2153</v>
      </c>
      <c r="U465" s="8">
        <v>201459500</v>
      </c>
      <c r="V465" s="9">
        <f t="shared" si="56"/>
        <v>0.9052424929080038</v>
      </c>
      <c r="W465" s="8">
        <f t="shared" si="57"/>
        <v>1303</v>
      </c>
      <c r="X465" s="8">
        <f t="shared" si="58"/>
        <v>182369700</v>
      </c>
      <c r="Y465" s="7">
        <f t="shared" si="59"/>
        <v>139961.39677666922</v>
      </c>
      <c r="Z465" s="9">
        <f t="shared" si="60"/>
        <v>0</v>
      </c>
      <c r="AA465" s="7">
        <v>137676.47975077882</v>
      </c>
      <c r="AB465" s="20">
        <f t="shared" si="61"/>
        <v>0.016596277229244595</v>
      </c>
      <c r="AC465" s="10">
        <v>136722.14397496087</v>
      </c>
      <c r="AD465" s="11">
        <f t="shared" si="62"/>
        <v>0.023692232344612634</v>
      </c>
      <c r="AE465" s="10">
        <v>134749.6431403648</v>
      </c>
      <c r="AF465" s="11">
        <v>0.014638263884241864</v>
      </c>
      <c r="AG465" s="10">
        <v>132568.01292407108</v>
      </c>
      <c r="AH465" s="12">
        <v>0.03133584760955182</v>
      </c>
      <c r="AI465" s="10">
        <v>129769.56162117452</v>
      </c>
      <c r="AJ465" s="17">
        <f t="shared" si="63"/>
        <v>137399.35304990757</v>
      </c>
    </row>
    <row r="466" spans="1:36" ht="12.75">
      <c r="A466" s="18" t="s">
        <v>961</v>
      </c>
      <c r="B466" s="18" t="s">
        <v>962</v>
      </c>
      <c r="C466" t="s">
        <v>959</v>
      </c>
      <c r="D466" s="7">
        <v>72</v>
      </c>
      <c r="E466" s="7">
        <v>1479000</v>
      </c>
      <c r="F466" s="7">
        <v>475</v>
      </c>
      <c r="G466" s="7">
        <v>79888400</v>
      </c>
      <c r="H466" s="7">
        <v>4</v>
      </c>
      <c r="I466" s="7">
        <v>470800</v>
      </c>
      <c r="J466" s="7">
        <v>16</v>
      </c>
      <c r="K466" s="7">
        <v>79800</v>
      </c>
      <c r="L466" s="7">
        <v>62</v>
      </c>
      <c r="M466" s="7">
        <v>22129200</v>
      </c>
      <c r="N466" s="7">
        <v>62</v>
      </c>
      <c r="O466" s="7">
        <v>22129200</v>
      </c>
      <c r="P466" s="7"/>
      <c r="Q466" s="7"/>
      <c r="R466" s="7"/>
      <c r="S466" s="7"/>
      <c r="T466" s="8">
        <v>629</v>
      </c>
      <c r="U466" s="8">
        <v>104047200</v>
      </c>
      <c r="V466" s="9">
        <f t="shared" si="56"/>
        <v>0.7723340945263304</v>
      </c>
      <c r="W466" s="8">
        <f t="shared" si="57"/>
        <v>479</v>
      </c>
      <c r="X466" s="8">
        <f t="shared" si="58"/>
        <v>80359200</v>
      </c>
      <c r="Y466" s="7">
        <f t="shared" si="59"/>
        <v>167764.50939457203</v>
      </c>
      <c r="Z466" s="9">
        <f t="shared" si="60"/>
        <v>0</v>
      </c>
      <c r="AA466" s="7">
        <v>167575</v>
      </c>
      <c r="AB466" s="20">
        <f t="shared" si="61"/>
        <v>0.001130893000579019</v>
      </c>
      <c r="AC466" s="10">
        <v>168182.68041237115</v>
      </c>
      <c r="AD466" s="11">
        <f t="shared" si="62"/>
        <v>-0.002486409520729456</v>
      </c>
      <c r="AE466" s="10">
        <v>167736.0248447205</v>
      </c>
      <c r="AF466" s="11">
        <v>0.002662848175066387</v>
      </c>
      <c r="AG466" s="10">
        <v>88243.36099585063</v>
      </c>
      <c r="AH466" s="12">
        <v>0.9058961321779144</v>
      </c>
      <c r="AI466" s="10">
        <v>87963.27800829876</v>
      </c>
      <c r="AJ466" s="17">
        <f t="shared" si="63"/>
        <v>168186.1052631579</v>
      </c>
    </row>
    <row r="467" spans="1:36" ht="12.75">
      <c r="A467" s="18" t="s">
        <v>960</v>
      </c>
      <c r="B467" s="18" t="s">
        <v>964</v>
      </c>
      <c r="C467" t="s">
        <v>959</v>
      </c>
      <c r="D467" s="7">
        <v>145</v>
      </c>
      <c r="E467" s="7">
        <v>4083100</v>
      </c>
      <c r="F467" s="7">
        <v>546</v>
      </c>
      <c r="G467" s="7">
        <v>99961600</v>
      </c>
      <c r="H467" s="7">
        <v>46</v>
      </c>
      <c r="I467" s="7">
        <v>11046100</v>
      </c>
      <c r="J467" s="7">
        <v>91</v>
      </c>
      <c r="K467" s="7">
        <v>1422500</v>
      </c>
      <c r="L467" s="7">
        <v>11</v>
      </c>
      <c r="M467" s="7">
        <v>4901100</v>
      </c>
      <c r="N467" s="7">
        <v>11</v>
      </c>
      <c r="O467" s="7">
        <v>4901100</v>
      </c>
      <c r="P467" s="7"/>
      <c r="Q467" s="7"/>
      <c r="R467" s="7"/>
      <c r="S467" s="7"/>
      <c r="T467" s="8">
        <v>839</v>
      </c>
      <c r="U467" s="8">
        <v>121414400</v>
      </c>
      <c r="V467" s="9">
        <f t="shared" si="56"/>
        <v>0.9142877615834695</v>
      </c>
      <c r="W467" s="8">
        <f t="shared" si="57"/>
        <v>592</v>
      </c>
      <c r="X467" s="8">
        <f t="shared" si="58"/>
        <v>111007700</v>
      </c>
      <c r="Y467" s="7">
        <f t="shared" si="59"/>
        <v>187513.00675675675</v>
      </c>
      <c r="Z467" s="9">
        <f t="shared" si="60"/>
        <v>0</v>
      </c>
      <c r="AA467" s="7">
        <v>188875.42372881356</v>
      </c>
      <c r="AB467" s="20">
        <f t="shared" si="61"/>
        <v>-0.007213309943452298</v>
      </c>
      <c r="AC467" s="10">
        <v>90032.19178082192</v>
      </c>
      <c r="AD467" s="11">
        <f t="shared" si="62"/>
        <v>1.0827328875125706</v>
      </c>
      <c r="AE467" s="10">
        <v>89124.4827586207</v>
      </c>
      <c r="AF467" s="11">
        <v>0.010184732568486293</v>
      </c>
      <c r="AG467" s="10">
        <v>88834.93975903615</v>
      </c>
      <c r="AH467" s="12">
        <v>0.013477264970666957</v>
      </c>
      <c r="AI467" s="10">
        <v>88307.71869639795</v>
      </c>
      <c r="AJ467" s="17">
        <f t="shared" si="63"/>
        <v>183079.85347985348</v>
      </c>
    </row>
    <row r="468" spans="1:36" ht="12.75">
      <c r="A468" s="18" t="s">
        <v>963</v>
      </c>
      <c r="B468" s="18" t="s">
        <v>966</v>
      </c>
      <c r="C468" t="s">
        <v>959</v>
      </c>
      <c r="D468" s="7">
        <v>178</v>
      </c>
      <c r="E468" s="7">
        <v>2445400</v>
      </c>
      <c r="F468" s="7">
        <v>507</v>
      </c>
      <c r="G468" s="7">
        <v>61197000</v>
      </c>
      <c r="H468" s="7">
        <v>187</v>
      </c>
      <c r="I468" s="7">
        <v>25783200</v>
      </c>
      <c r="J468" s="7">
        <v>384</v>
      </c>
      <c r="K468" s="7">
        <v>4311000</v>
      </c>
      <c r="L468" s="7">
        <v>11</v>
      </c>
      <c r="M468" s="7">
        <v>114681300</v>
      </c>
      <c r="N468" s="7">
        <v>10</v>
      </c>
      <c r="O468" s="7">
        <v>1527200</v>
      </c>
      <c r="P468" s="7">
        <v>1</v>
      </c>
      <c r="Q468" s="7">
        <v>113154100</v>
      </c>
      <c r="R468" s="7"/>
      <c r="S468" s="7"/>
      <c r="T468" s="8">
        <v>1267</v>
      </c>
      <c r="U468" s="8">
        <v>208417900</v>
      </c>
      <c r="V468" s="9">
        <f t="shared" si="56"/>
        <v>0.41733555515145293</v>
      </c>
      <c r="W468" s="8">
        <f t="shared" si="57"/>
        <v>694</v>
      </c>
      <c r="X468" s="8">
        <f t="shared" si="58"/>
        <v>86980200</v>
      </c>
      <c r="Y468" s="7">
        <f t="shared" si="59"/>
        <v>125331.70028818444</v>
      </c>
      <c r="Z468" s="9">
        <f t="shared" si="60"/>
        <v>0</v>
      </c>
      <c r="AA468" s="7">
        <v>124494.93487698986</v>
      </c>
      <c r="AB468" s="20">
        <f t="shared" si="61"/>
        <v>0.006721280765529615</v>
      </c>
      <c r="AC468" s="10">
        <v>123656.89404934688</v>
      </c>
      <c r="AD468" s="11">
        <f t="shared" si="62"/>
        <v>0.013543977889087216</v>
      </c>
      <c r="AE468" s="10">
        <v>123562.09912536443</v>
      </c>
      <c r="AF468" s="11">
        <v>0.0007671844736651356</v>
      </c>
      <c r="AG468" s="10">
        <v>122989.32748538011</v>
      </c>
      <c r="AH468" s="12">
        <v>0.0054278414039309695</v>
      </c>
      <c r="AI468" s="10">
        <v>121327.64705882352</v>
      </c>
      <c r="AJ468" s="17">
        <f t="shared" si="63"/>
        <v>120704.14201183432</v>
      </c>
    </row>
    <row r="469" spans="1:36" ht="12.75">
      <c r="A469" s="18" t="s">
        <v>965</v>
      </c>
      <c r="B469" s="18" t="s">
        <v>968</v>
      </c>
      <c r="C469" t="s">
        <v>959</v>
      </c>
      <c r="D469" s="7">
        <v>206</v>
      </c>
      <c r="E469" s="7">
        <v>4410700</v>
      </c>
      <c r="F469" s="7">
        <v>407</v>
      </c>
      <c r="G469" s="7">
        <v>70180800</v>
      </c>
      <c r="H469" s="7">
        <v>180</v>
      </c>
      <c r="I469" s="7">
        <v>47490900</v>
      </c>
      <c r="J469" s="7">
        <v>434</v>
      </c>
      <c r="K469" s="7">
        <v>7827900</v>
      </c>
      <c r="L469" s="7">
        <v>44</v>
      </c>
      <c r="M469" s="7">
        <v>87079900</v>
      </c>
      <c r="N469" s="7">
        <v>40</v>
      </c>
      <c r="O469" s="7">
        <v>45095300</v>
      </c>
      <c r="P469" s="7">
        <v>4</v>
      </c>
      <c r="Q469" s="7">
        <v>41984600</v>
      </c>
      <c r="R469" s="7"/>
      <c r="S469" s="7"/>
      <c r="T469" s="8">
        <v>1271</v>
      </c>
      <c r="U469" s="8">
        <v>216990200</v>
      </c>
      <c r="V469" s="9">
        <f t="shared" si="56"/>
        <v>0.5422903891512151</v>
      </c>
      <c r="W469" s="8">
        <f t="shared" si="57"/>
        <v>587</v>
      </c>
      <c r="X469" s="8">
        <f t="shared" si="58"/>
        <v>117671700</v>
      </c>
      <c r="Y469" s="7">
        <f t="shared" si="59"/>
        <v>200462.86201022146</v>
      </c>
      <c r="Z469" s="9">
        <f t="shared" si="60"/>
        <v>0</v>
      </c>
      <c r="AA469" s="7">
        <v>197824.31506849316</v>
      </c>
      <c r="AB469" s="20">
        <f t="shared" si="61"/>
        <v>0.013337829279554195</v>
      </c>
      <c r="AC469" s="10">
        <v>195272.86689419794</v>
      </c>
      <c r="AD469" s="11">
        <f t="shared" si="62"/>
        <v>0.026578168275859577</v>
      </c>
      <c r="AE469" s="10">
        <v>194975.1724137931</v>
      </c>
      <c r="AF469" s="11">
        <v>0.0015268327588553018</v>
      </c>
      <c r="AG469" s="10">
        <v>107610.3448275862</v>
      </c>
      <c r="AH469" s="12">
        <v>0.8146291344671838</v>
      </c>
      <c r="AI469" s="10">
        <v>106127.90294627383</v>
      </c>
      <c r="AJ469" s="17">
        <f t="shared" si="63"/>
        <v>172434.39803439804</v>
      </c>
    </row>
    <row r="470" spans="1:36" ht="12.75">
      <c r="A470" s="18" t="s">
        <v>967</v>
      </c>
      <c r="B470" s="18" t="s">
        <v>970</v>
      </c>
      <c r="C470" t="s">
        <v>959</v>
      </c>
      <c r="D470" s="7">
        <v>226</v>
      </c>
      <c r="E470" s="7">
        <v>10909200</v>
      </c>
      <c r="F470" s="7">
        <v>579</v>
      </c>
      <c r="G470" s="7">
        <v>106258000</v>
      </c>
      <c r="H470" s="7">
        <v>113</v>
      </c>
      <c r="I470" s="7">
        <v>22848700</v>
      </c>
      <c r="J470" s="7">
        <v>265</v>
      </c>
      <c r="K470" s="7">
        <v>3337600</v>
      </c>
      <c r="L470" s="7">
        <v>48</v>
      </c>
      <c r="M470" s="7">
        <v>75706400</v>
      </c>
      <c r="N470" s="7">
        <v>34</v>
      </c>
      <c r="O470" s="7">
        <v>12187000</v>
      </c>
      <c r="P470" s="7">
        <v>14</v>
      </c>
      <c r="Q470" s="7">
        <v>63519400</v>
      </c>
      <c r="R470" s="7"/>
      <c r="S470" s="7"/>
      <c r="T470" s="8">
        <v>1231</v>
      </c>
      <c r="U470" s="8">
        <v>219059900</v>
      </c>
      <c r="V470" s="9">
        <f t="shared" si="56"/>
        <v>0.5893671091788136</v>
      </c>
      <c r="W470" s="8">
        <f t="shared" si="57"/>
        <v>692</v>
      </c>
      <c r="X470" s="8">
        <f t="shared" si="58"/>
        <v>129106700</v>
      </c>
      <c r="Y470" s="7">
        <f t="shared" si="59"/>
        <v>186570.37572254337</v>
      </c>
      <c r="Z470" s="9">
        <f t="shared" si="60"/>
        <v>0</v>
      </c>
      <c r="AA470" s="7">
        <v>95194.44444444444</v>
      </c>
      <c r="AB470" s="20">
        <f t="shared" si="61"/>
        <v>0.9598872267322911</v>
      </c>
      <c r="AC470" s="10">
        <v>94266.71532846715</v>
      </c>
      <c r="AD470" s="11">
        <f t="shared" si="62"/>
        <v>0.9791755241757307</v>
      </c>
      <c r="AE470" s="10">
        <v>94425.51020408163</v>
      </c>
      <c r="AF470" s="11">
        <v>-0.0016816946529732597</v>
      </c>
      <c r="AG470" s="10">
        <v>92750.29325513197</v>
      </c>
      <c r="AH470" s="12">
        <v>0.01634951243942593</v>
      </c>
      <c r="AI470" s="10">
        <v>92002.36336779912</v>
      </c>
      <c r="AJ470" s="17">
        <f t="shared" si="63"/>
        <v>183519.86183074265</v>
      </c>
    </row>
    <row r="471" spans="1:36" ht="12.75">
      <c r="A471" s="18" t="s">
        <v>969</v>
      </c>
      <c r="B471" s="18" t="s">
        <v>972</v>
      </c>
      <c r="C471" t="s">
        <v>959</v>
      </c>
      <c r="D471" s="7">
        <v>309</v>
      </c>
      <c r="E471" s="7">
        <v>3526900</v>
      </c>
      <c r="F471" s="7">
        <v>1220</v>
      </c>
      <c r="G471" s="7">
        <v>135673300</v>
      </c>
      <c r="H471" s="7"/>
      <c r="I471" s="7"/>
      <c r="J471" s="7"/>
      <c r="K471" s="7"/>
      <c r="L471" s="7">
        <v>121</v>
      </c>
      <c r="M471" s="7">
        <v>38408400</v>
      </c>
      <c r="N471" s="7">
        <v>114</v>
      </c>
      <c r="O471" s="7">
        <v>34725900</v>
      </c>
      <c r="P471" s="7"/>
      <c r="Q471" s="7"/>
      <c r="R471" s="7">
        <v>7</v>
      </c>
      <c r="S471" s="7">
        <v>3682500</v>
      </c>
      <c r="T471" s="8">
        <v>1650</v>
      </c>
      <c r="U471" s="8">
        <v>177608600</v>
      </c>
      <c r="V471" s="9">
        <f t="shared" si="56"/>
        <v>0.7638892486062049</v>
      </c>
      <c r="W471" s="8">
        <f t="shared" si="57"/>
        <v>1220</v>
      </c>
      <c r="X471" s="8">
        <f t="shared" si="58"/>
        <v>139355800</v>
      </c>
      <c r="Y471" s="7">
        <f t="shared" si="59"/>
        <v>111207.62295081967</v>
      </c>
      <c r="Z471" s="9">
        <f t="shared" si="60"/>
        <v>0.02073379329604535</v>
      </c>
      <c r="AA471" s="7">
        <v>57916.965742251225</v>
      </c>
      <c r="AB471" s="20">
        <f t="shared" si="61"/>
        <v>0.92012170398789</v>
      </c>
      <c r="AC471" s="10">
        <v>57744.19934640523</v>
      </c>
      <c r="AD471" s="11">
        <f t="shared" si="62"/>
        <v>0.9258665668509736</v>
      </c>
      <c r="AE471" s="10">
        <v>57381.79571663921</v>
      </c>
      <c r="AF471" s="11">
        <v>0.006315655082591515</v>
      </c>
      <c r="AG471" s="10">
        <v>57381.97530864197</v>
      </c>
      <c r="AH471" s="12">
        <v>0.006312505552744586</v>
      </c>
      <c r="AI471" s="10">
        <v>57305.27617477329</v>
      </c>
      <c r="AJ471" s="17">
        <f t="shared" si="63"/>
        <v>111207.62295081967</v>
      </c>
    </row>
    <row r="472" spans="1:36" ht="12.75">
      <c r="A472" s="18" t="s">
        <v>971</v>
      </c>
      <c r="B472" s="18" t="s">
        <v>974</v>
      </c>
      <c r="C472" t="s">
        <v>959</v>
      </c>
      <c r="D472" s="7">
        <v>769</v>
      </c>
      <c r="E472" s="7">
        <v>12901600</v>
      </c>
      <c r="F472" s="7">
        <v>4640</v>
      </c>
      <c r="G472" s="7">
        <v>480612100</v>
      </c>
      <c r="H472" s="7">
        <v>54</v>
      </c>
      <c r="I472" s="7">
        <v>7092900</v>
      </c>
      <c r="J472" s="7">
        <v>226</v>
      </c>
      <c r="K472" s="7">
        <v>2076100</v>
      </c>
      <c r="L472" s="7">
        <v>215</v>
      </c>
      <c r="M472" s="7">
        <v>247908300</v>
      </c>
      <c r="N472" s="7">
        <v>198</v>
      </c>
      <c r="O472" s="7">
        <v>80069400</v>
      </c>
      <c r="P472" s="7">
        <v>3</v>
      </c>
      <c r="Q472" s="7">
        <v>150325900</v>
      </c>
      <c r="R472" s="7">
        <v>14</v>
      </c>
      <c r="S472" s="7">
        <v>17513000</v>
      </c>
      <c r="T472" s="8">
        <v>5904</v>
      </c>
      <c r="U472" s="8">
        <v>750591000</v>
      </c>
      <c r="V472" s="9">
        <f t="shared" si="56"/>
        <v>0.6497613214120607</v>
      </c>
      <c r="W472" s="8">
        <f t="shared" si="57"/>
        <v>4694</v>
      </c>
      <c r="X472" s="8">
        <f t="shared" si="58"/>
        <v>505218000</v>
      </c>
      <c r="Y472" s="7">
        <f t="shared" si="59"/>
        <v>103899.6591393268</v>
      </c>
      <c r="Z472" s="9">
        <f t="shared" si="60"/>
        <v>0.02333228082937312</v>
      </c>
      <c r="AA472" s="7">
        <v>103560.81484641638</v>
      </c>
      <c r="AB472" s="20">
        <f t="shared" si="61"/>
        <v>0.0032719353687293406</v>
      </c>
      <c r="AC472" s="10">
        <v>103463.9305615088</v>
      </c>
      <c r="AD472" s="11">
        <f t="shared" si="62"/>
        <v>0.004211405612113006</v>
      </c>
      <c r="AE472" s="10">
        <v>102585.13542795234</v>
      </c>
      <c r="AF472" s="11">
        <v>0.00856649581725857</v>
      </c>
      <c r="AG472" s="10">
        <v>101723.00653594772</v>
      </c>
      <c r="AH472" s="12">
        <v>0.0171143587360039</v>
      </c>
      <c r="AI472" s="10">
        <v>100800.06596306068</v>
      </c>
      <c r="AJ472" s="17">
        <f t="shared" si="63"/>
        <v>103580.19396551725</v>
      </c>
    </row>
    <row r="473" spans="1:36" ht="12.75">
      <c r="A473" s="18" t="s">
        <v>973</v>
      </c>
      <c r="B473" s="18" t="s">
        <v>976</v>
      </c>
      <c r="C473" t="s">
        <v>959</v>
      </c>
      <c r="D473" s="7">
        <v>210</v>
      </c>
      <c r="E473" s="7">
        <v>11159100</v>
      </c>
      <c r="F473" s="7">
        <v>1191</v>
      </c>
      <c r="G473" s="7">
        <v>343417900</v>
      </c>
      <c r="H473" s="7">
        <v>230</v>
      </c>
      <c r="I473" s="7">
        <v>67112100</v>
      </c>
      <c r="J473" s="7">
        <v>447</v>
      </c>
      <c r="K473" s="7">
        <v>9735700</v>
      </c>
      <c r="L473" s="7">
        <v>73</v>
      </c>
      <c r="M473" s="7">
        <v>58689800</v>
      </c>
      <c r="N473" s="7">
        <v>69</v>
      </c>
      <c r="O473" s="7">
        <v>51223500</v>
      </c>
      <c r="P473" s="7"/>
      <c r="Q473" s="7"/>
      <c r="R473" s="7">
        <v>4</v>
      </c>
      <c r="S473" s="7">
        <v>7466300</v>
      </c>
      <c r="T473" s="8">
        <v>2151</v>
      </c>
      <c r="U473" s="8">
        <v>490114600</v>
      </c>
      <c r="V473" s="9">
        <f t="shared" si="56"/>
        <v>0.8376204259167142</v>
      </c>
      <c r="W473" s="8">
        <f t="shared" si="57"/>
        <v>1421</v>
      </c>
      <c r="X473" s="8">
        <f t="shared" si="58"/>
        <v>417996300</v>
      </c>
      <c r="Y473" s="7">
        <f t="shared" si="59"/>
        <v>288902.1815622801</v>
      </c>
      <c r="Z473" s="9">
        <f t="shared" si="60"/>
        <v>0.015233784098657742</v>
      </c>
      <c r="AA473" s="7">
        <v>288088.44256518676</v>
      </c>
      <c r="AB473" s="20">
        <f t="shared" si="61"/>
        <v>0.0028246152113832754</v>
      </c>
      <c r="AC473" s="10">
        <v>287585.1169383416</v>
      </c>
      <c r="AD473" s="11">
        <f t="shared" si="62"/>
        <v>0.004579738471726628</v>
      </c>
      <c r="AE473" s="10">
        <v>159312.89855072464</v>
      </c>
      <c r="AF473" s="11">
        <v>0.8051590270123391</v>
      </c>
      <c r="AG473" s="10">
        <v>155767.60147601477</v>
      </c>
      <c r="AH473" s="12">
        <v>0.8462447531659797</v>
      </c>
      <c r="AI473" s="10">
        <v>152211.56156156157</v>
      </c>
      <c r="AJ473" s="17">
        <f t="shared" si="63"/>
        <v>288344.1645675903</v>
      </c>
    </row>
    <row r="474" spans="1:36" ht="12.75">
      <c r="A474" s="18" t="s">
        <v>975</v>
      </c>
      <c r="B474" s="18" t="s">
        <v>978</v>
      </c>
      <c r="C474" t="s">
        <v>959</v>
      </c>
      <c r="D474" s="7">
        <v>454</v>
      </c>
      <c r="E474" s="7">
        <v>16928800</v>
      </c>
      <c r="F474" s="7">
        <v>2555</v>
      </c>
      <c r="G474" s="7">
        <v>475124900</v>
      </c>
      <c r="H474" s="7">
        <v>282</v>
      </c>
      <c r="I474" s="7">
        <v>51948000</v>
      </c>
      <c r="J474" s="7">
        <v>615</v>
      </c>
      <c r="K474" s="7">
        <v>5531700</v>
      </c>
      <c r="L474" s="7">
        <v>83</v>
      </c>
      <c r="M474" s="7">
        <v>51299600</v>
      </c>
      <c r="N474" s="7">
        <v>83</v>
      </c>
      <c r="O474" s="7">
        <v>51299600</v>
      </c>
      <c r="P474" s="7"/>
      <c r="Q474" s="7"/>
      <c r="R474" s="7"/>
      <c r="S474" s="7"/>
      <c r="T474" s="8">
        <v>3989</v>
      </c>
      <c r="U474" s="8">
        <v>600833000</v>
      </c>
      <c r="V474" s="9">
        <f t="shared" si="56"/>
        <v>0.8772369360537786</v>
      </c>
      <c r="W474" s="8">
        <f t="shared" si="57"/>
        <v>2837</v>
      </c>
      <c r="X474" s="8">
        <f t="shared" si="58"/>
        <v>527072900</v>
      </c>
      <c r="Y474" s="7">
        <f t="shared" si="59"/>
        <v>185785.30137469157</v>
      </c>
      <c r="Z474" s="9">
        <f t="shared" si="60"/>
        <v>0</v>
      </c>
      <c r="AA474" s="7">
        <v>185037.68932722788</v>
      </c>
      <c r="AB474" s="20">
        <f t="shared" si="61"/>
        <v>0.004040323083269691</v>
      </c>
      <c r="AC474" s="10">
        <v>182551.4164305949</v>
      </c>
      <c r="AD474" s="11">
        <f t="shared" si="62"/>
        <v>0.017714926607135802</v>
      </c>
      <c r="AE474" s="10">
        <v>179378.7013913664</v>
      </c>
      <c r="AF474" s="11">
        <v>0.0176872449996519</v>
      </c>
      <c r="AG474" s="10">
        <v>176357.46458409008</v>
      </c>
      <c r="AH474" s="12">
        <v>0.0351215745877966</v>
      </c>
      <c r="AI474" s="10">
        <v>176772.9197080292</v>
      </c>
      <c r="AJ474" s="17">
        <f t="shared" si="63"/>
        <v>185958.86497064578</v>
      </c>
    </row>
    <row r="475" spans="1:36" ht="12.75">
      <c r="A475" s="18" t="s">
        <v>977</v>
      </c>
      <c r="B475" s="18" t="s">
        <v>980</v>
      </c>
      <c r="C475" t="s">
        <v>959</v>
      </c>
      <c r="D475" s="7">
        <v>316</v>
      </c>
      <c r="E475" s="7">
        <v>6049500</v>
      </c>
      <c r="F475" s="7">
        <v>843</v>
      </c>
      <c r="G475" s="7">
        <v>132768200</v>
      </c>
      <c r="H475" s="7">
        <v>145</v>
      </c>
      <c r="I475" s="7">
        <v>24526600</v>
      </c>
      <c r="J475" s="7">
        <v>367</v>
      </c>
      <c r="K475" s="7">
        <v>5123100</v>
      </c>
      <c r="L475" s="7">
        <v>60</v>
      </c>
      <c r="M475" s="7">
        <v>16897700</v>
      </c>
      <c r="N475" s="7">
        <v>59</v>
      </c>
      <c r="O475" s="7">
        <v>16378700</v>
      </c>
      <c r="P475" s="7"/>
      <c r="Q475" s="7"/>
      <c r="R475" s="7">
        <v>1</v>
      </c>
      <c r="S475" s="7">
        <v>519000</v>
      </c>
      <c r="T475" s="8">
        <v>1731</v>
      </c>
      <c r="U475" s="8">
        <v>185365100</v>
      </c>
      <c r="V475" s="9">
        <f t="shared" si="56"/>
        <v>0.8485675027283992</v>
      </c>
      <c r="W475" s="8">
        <f t="shared" si="57"/>
        <v>988</v>
      </c>
      <c r="X475" s="8">
        <f t="shared" si="58"/>
        <v>157813800</v>
      </c>
      <c r="Y475" s="7">
        <f t="shared" si="59"/>
        <v>159205.26315789475</v>
      </c>
      <c r="Z475" s="9">
        <f t="shared" si="60"/>
        <v>0.002799879804774469</v>
      </c>
      <c r="AA475" s="7">
        <v>159423.63636363635</v>
      </c>
      <c r="AB475" s="20">
        <f t="shared" si="61"/>
        <v>-0.00136976680950564</v>
      </c>
      <c r="AC475" s="10">
        <v>104393.16326530612</v>
      </c>
      <c r="AD475" s="11">
        <f t="shared" si="62"/>
        <v>0.5250544976138758</v>
      </c>
      <c r="AE475" s="10">
        <v>103937.02564102564</v>
      </c>
      <c r="AF475" s="11">
        <v>0.004388596089480923</v>
      </c>
      <c r="AG475" s="10">
        <v>102943.78881987577</v>
      </c>
      <c r="AH475" s="12">
        <v>0.014079280178490146</v>
      </c>
      <c r="AI475" s="10">
        <v>102598.95615866389</v>
      </c>
      <c r="AJ475" s="17">
        <f t="shared" si="63"/>
        <v>157494.89916963226</v>
      </c>
    </row>
    <row r="476" spans="1:36" ht="12.75">
      <c r="A476" s="18" t="s">
        <v>979</v>
      </c>
      <c r="B476" s="18" t="s">
        <v>982</v>
      </c>
      <c r="C476" t="s">
        <v>959</v>
      </c>
      <c r="D476" s="7">
        <v>273</v>
      </c>
      <c r="E476" s="7">
        <v>5345200</v>
      </c>
      <c r="F476" s="7">
        <v>1541</v>
      </c>
      <c r="G476" s="7">
        <v>154347300</v>
      </c>
      <c r="H476" s="7">
        <v>3</v>
      </c>
      <c r="I476" s="7">
        <v>507300</v>
      </c>
      <c r="J476" s="7">
        <v>10</v>
      </c>
      <c r="K476" s="7">
        <v>167700</v>
      </c>
      <c r="L476" s="7">
        <v>148</v>
      </c>
      <c r="M476" s="7">
        <v>75941039</v>
      </c>
      <c r="N476" s="7">
        <v>121</v>
      </c>
      <c r="O476" s="7">
        <v>46241343</v>
      </c>
      <c r="P476" s="7">
        <v>15</v>
      </c>
      <c r="Q476" s="7">
        <v>22891396</v>
      </c>
      <c r="R476" s="7">
        <v>12</v>
      </c>
      <c r="S476" s="7">
        <v>6808300</v>
      </c>
      <c r="T476" s="8">
        <v>1975</v>
      </c>
      <c r="U476" s="8">
        <v>236308539</v>
      </c>
      <c r="V476" s="9">
        <f t="shared" si="56"/>
        <v>0.6553068317180024</v>
      </c>
      <c r="W476" s="8">
        <f t="shared" si="57"/>
        <v>1544</v>
      </c>
      <c r="X476" s="8">
        <f t="shared" si="58"/>
        <v>161662900</v>
      </c>
      <c r="Y476" s="7">
        <f t="shared" si="59"/>
        <v>100294.43005181347</v>
      </c>
      <c r="Z476" s="9">
        <f t="shared" si="60"/>
        <v>0.02881106213432262</v>
      </c>
      <c r="AA476" s="7">
        <v>100330.88330109607</v>
      </c>
      <c r="AB476" s="20">
        <f t="shared" si="61"/>
        <v>-0.00036333029355676254</v>
      </c>
      <c r="AC476" s="10">
        <v>100494.08360128617</v>
      </c>
      <c r="AD476" s="11">
        <f t="shared" si="62"/>
        <v>-0.0019867194397715196</v>
      </c>
      <c r="AE476" s="10">
        <v>43724.984076433124</v>
      </c>
      <c r="AF476" s="11">
        <v>1.2983217884223412</v>
      </c>
      <c r="AG476" s="10">
        <v>43628.09508615188</v>
      </c>
      <c r="AH476" s="12">
        <v>1.3034258865265995</v>
      </c>
      <c r="AI476" s="10">
        <v>43576.816443594646</v>
      </c>
      <c r="AJ476" s="17">
        <f t="shared" si="63"/>
        <v>100160.48020765737</v>
      </c>
    </row>
    <row r="477" spans="1:36" ht="12.75">
      <c r="A477" s="18" t="s">
        <v>981</v>
      </c>
      <c r="B477" s="18" t="s">
        <v>983</v>
      </c>
      <c r="C477" t="s">
        <v>959</v>
      </c>
      <c r="D477" s="7">
        <v>580</v>
      </c>
      <c r="E477" s="7">
        <v>28552500</v>
      </c>
      <c r="F477" s="7">
        <v>2493</v>
      </c>
      <c r="G477" s="7">
        <v>421710900</v>
      </c>
      <c r="H477" s="7">
        <v>72</v>
      </c>
      <c r="I477" s="7">
        <v>14021100</v>
      </c>
      <c r="J477" s="7">
        <v>157</v>
      </c>
      <c r="K477" s="7">
        <v>2033400</v>
      </c>
      <c r="L477" s="7">
        <v>170</v>
      </c>
      <c r="M477" s="7">
        <v>241599700</v>
      </c>
      <c r="N477" s="7">
        <v>152</v>
      </c>
      <c r="O477" s="7">
        <v>126309400</v>
      </c>
      <c r="P477" s="7">
        <v>11</v>
      </c>
      <c r="Q477" s="7">
        <v>89083800</v>
      </c>
      <c r="R477" s="7">
        <v>7</v>
      </c>
      <c r="S477" s="7">
        <v>26206500</v>
      </c>
      <c r="T477" s="8">
        <v>3472</v>
      </c>
      <c r="U477" s="8">
        <v>707917600</v>
      </c>
      <c r="V477" s="9">
        <f t="shared" si="56"/>
        <v>0.6155123138625174</v>
      </c>
      <c r="W477" s="8">
        <f t="shared" si="57"/>
        <v>2565</v>
      </c>
      <c r="X477" s="8">
        <f t="shared" si="58"/>
        <v>461938500</v>
      </c>
      <c r="Y477" s="7">
        <f t="shared" si="59"/>
        <v>169876.02339181287</v>
      </c>
      <c r="Z477" s="9">
        <f t="shared" si="60"/>
        <v>0.03701913895063493</v>
      </c>
      <c r="AA477" s="7">
        <v>83869.64563862928</v>
      </c>
      <c r="AB477" s="20">
        <f t="shared" si="61"/>
        <v>1.025476822970743</v>
      </c>
      <c r="AC477" s="10">
        <v>82953.96715472893</v>
      </c>
      <c r="AD477" s="11">
        <f t="shared" si="62"/>
        <v>1.0478348319972879</v>
      </c>
      <c r="AE477" s="10">
        <v>81940.92990840302</v>
      </c>
      <c r="AF477" s="11">
        <v>0.012363018670380322</v>
      </c>
      <c r="AG477" s="10">
        <v>80765.40097205347</v>
      </c>
      <c r="AH477" s="12">
        <v>0.027097818574970685</v>
      </c>
      <c r="AI477" s="10">
        <v>80374.78623778501</v>
      </c>
      <c r="AJ477" s="17">
        <f t="shared" si="63"/>
        <v>169158.00240673887</v>
      </c>
    </row>
    <row r="478" spans="1:36" ht="12.75">
      <c r="A478" s="18" t="s">
        <v>984</v>
      </c>
      <c r="B478" s="18" t="s">
        <v>985</v>
      </c>
      <c r="C478" t="s">
        <v>959</v>
      </c>
      <c r="D478" s="7">
        <v>164</v>
      </c>
      <c r="E478" s="7">
        <v>12420800</v>
      </c>
      <c r="F478" s="7">
        <v>923</v>
      </c>
      <c r="G478" s="7">
        <v>222030600</v>
      </c>
      <c r="H478" s="7">
        <v>282</v>
      </c>
      <c r="I478" s="7">
        <v>77345000</v>
      </c>
      <c r="J478" s="7">
        <v>668</v>
      </c>
      <c r="K478" s="7">
        <v>10798000</v>
      </c>
      <c r="L478" s="7">
        <v>44</v>
      </c>
      <c r="M478" s="7">
        <v>22890000</v>
      </c>
      <c r="N478" s="7">
        <v>43</v>
      </c>
      <c r="O478" s="7">
        <v>21410000</v>
      </c>
      <c r="P478" s="7">
        <v>1</v>
      </c>
      <c r="Q478" s="7">
        <v>1480000</v>
      </c>
      <c r="R478" s="7"/>
      <c r="S478" s="7"/>
      <c r="T478" s="8">
        <v>2081</v>
      </c>
      <c r="U478" s="8">
        <v>345484400</v>
      </c>
      <c r="V478" s="9">
        <f t="shared" si="56"/>
        <v>0.8665386917614804</v>
      </c>
      <c r="W478" s="8">
        <f t="shared" si="57"/>
        <v>1205</v>
      </c>
      <c r="X478" s="8">
        <f t="shared" si="58"/>
        <v>299375600</v>
      </c>
      <c r="Y478" s="7">
        <f t="shared" si="59"/>
        <v>248444.48132780084</v>
      </c>
      <c r="Z478" s="9">
        <f t="shared" si="60"/>
        <v>0</v>
      </c>
      <c r="AA478" s="7">
        <v>246768.7707641196</v>
      </c>
      <c r="AB478" s="20">
        <f t="shared" si="61"/>
        <v>0.006790610329226001</v>
      </c>
      <c r="AC478" s="10">
        <v>244836.14153327717</v>
      </c>
      <c r="AD478" s="11">
        <f t="shared" si="62"/>
        <v>0.014737774300503888</v>
      </c>
      <c r="AE478" s="10">
        <v>245590.77834179357</v>
      </c>
      <c r="AF478" s="11">
        <v>-0.00307274081548028</v>
      </c>
      <c r="AG478" s="10">
        <v>106481.8718381113</v>
      </c>
      <c r="AH478" s="12">
        <v>1.2993222912676765</v>
      </c>
      <c r="AI478" s="10">
        <v>106203.73514431239</v>
      </c>
      <c r="AJ478" s="17">
        <f t="shared" si="63"/>
        <v>240553.19609967497</v>
      </c>
    </row>
    <row r="479" spans="1:36" ht="12.75">
      <c r="A479" s="18" t="s">
        <v>986</v>
      </c>
      <c r="B479" s="18" t="s">
        <v>987</v>
      </c>
      <c r="C479" t="s">
        <v>959</v>
      </c>
      <c r="D479" s="7">
        <v>77</v>
      </c>
      <c r="E479" s="7">
        <v>3990100</v>
      </c>
      <c r="F479" s="7">
        <v>1094</v>
      </c>
      <c r="G479" s="7">
        <v>242868200</v>
      </c>
      <c r="H479" s="7">
        <v>1</v>
      </c>
      <c r="I479" s="7">
        <v>149500</v>
      </c>
      <c r="J479" s="7">
        <v>10</v>
      </c>
      <c r="K479" s="7">
        <v>55360</v>
      </c>
      <c r="L479" s="7">
        <v>97</v>
      </c>
      <c r="M479" s="7">
        <v>50556600</v>
      </c>
      <c r="N479" s="7">
        <v>86</v>
      </c>
      <c r="O479" s="7">
        <v>38841200</v>
      </c>
      <c r="P479" s="7"/>
      <c r="Q479" s="7"/>
      <c r="R479" s="7">
        <v>11</v>
      </c>
      <c r="S479" s="7">
        <v>11715400</v>
      </c>
      <c r="T479" s="8">
        <v>1279</v>
      </c>
      <c r="U479" s="8">
        <v>297619760</v>
      </c>
      <c r="V479" s="9">
        <f t="shared" si="56"/>
        <v>0.8165375175357981</v>
      </c>
      <c r="W479" s="8">
        <f t="shared" si="57"/>
        <v>1095</v>
      </c>
      <c r="X479" s="8">
        <f t="shared" si="58"/>
        <v>254733100</v>
      </c>
      <c r="Y479" s="7">
        <f t="shared" si="59"/>
        <v>221933.97260273973</v>
      </c>
      <c r="Z479" s="9">
        <f t="shared" si="60"/>
        <v>0.03936364977916789</v>
      </c>
      <c r="AA479" s="7">
        <v>222441.64383561644</v>
      </c>
      <c r="AB479" s="20">
        <f t="shared" si="61"/>
        <v>-0.002282267043719045</v>
      </c>
      <c r="AC479" s="10">
        <v>115284.06337371854</v>
      </c>
      <c r="AD479" s="11">
        <f t="shared" si="62"/>
        <v>0.9251053971206076</v>
      </c>
      <c r="AE479" s="10">
        <v>113757.69230769231</v>
      </c>
      <c r="AF479" s="11">
        <v>0.013417739363925336</v>
      </c>
      <c r="AG479" s="10">
        <v>113225.34113060428</v>
      </c>
      <c r="AH479" s="12">
        <v>0.018182521885622256</v>
      </c>
      <c r="AI479" s="10">
        <v>112863.74269005848</v>
      </c>
      <c r="AJ479" s="17">
        <f t="shared" si="63"/>
        <v>222000.1828153565</v>
      </c>
    </row>
    <row r="480" spans="1:36" ht="12.75">
      <c r="A480" s="18" t="s">
        <v>988</v>
      </c>
      <c r="B480" s="18" t="s">
        <v>989</v>
      </c>
      <c r="C480" t="s">
        <v>990</v>
      </c>
      <c r="D480" s="7">
        <v>86</v>
      </c>
      <c r="E480" s="7">
        <v>13796300</v>
      </c>
      <c r="F480" s="7">
        <v>4052</v>
      </c>
      <c r="G480" s="7">
        <v>1491105140</v>
      </c>
      <c r="H480" s="7">
        <v>213</v>
      </c>
      <c r="I480" s="7">
        <v>461434600</v>
      </c>
      <c r="J480" s="7">
        <v>301</v>
      </c>
      <c r="K480" s="7">
        <v>3332043</v>
      </c>
      <c r="L480" s="7">
        <v>127</v>
      </c>
      <c r="M480" s="7">
        <v>582949200</v>
      </c>
      <c r="N480" s="7">
        <v>126</v>
      </c>
      <c r="O480" s="7">
        <v>582479200</v>
      </c>
      <c r="P480" s="7">
        <v>1</v>
      </c>
      <c r="Q480" s="7">
        <v>470000</v>
      </c>
      <c r="R480" s="7"/>
      <c r="S480" s="7"/>
      <c r="T480" s="8">
        <v>4779</v>
      </c>
      <c r="U480" s="8">
        <v>2552617283</v>
      </c>
      <c r="V480" s="9">
        <f t="shared" si="56"/>
        <v>0.764916759360514</v>
      </c>
      <c r="W480" s="8">
        <f t="shared" si="57"/>
        <v>4265</v>
      </c>
      <c r="X480" s="8">
        <f t="shared" si="58"/>
        <v>1952539740</v>
      </c>
      <c r="Y480" s="7">
        <f t="shared" si="59"/>
        <v>457805.33177022275</v>
      </c>
      <c r="Z480" s="9">
        <f t="shared" si="60"/>
        <v>0</v>
      </c>
      <c r="AA480" s="7">
        <v>477487.2829657438</v>
      </c>
      <c r="AB480" s="20">
        <f t="shared" si="61"/>
        <v>-0.041219843748033565</v>
      </c>
      <c r="AC480" s="10">
        <v>478557.4456700305</v>
      </c>
      <c r="AD480" s="11">
        <f t="shared" si="62"/>
        <v>-0.043363893065654024</v>
      </c>
      <c r="AE480" s="10">
        <v>449236.005160685</v>
      </c>
      <c r="AF480" s="11">
        <v>0.06526956916300077</v>
      </c>
      <c r="AG480" s="10">
        <v>403406.12297582725</v>
      </c>
      <c r="AH480" s="12">
        <v>0.18629197330925595</v>
      </c>
      <c r="AI480" s="10">
        <v>348000.438247012</v>
      </c>
      <c r="AJ480" s="17">
        <f t="shared" si="63"/>
        <v>367992.38400789734</v>
      </c>
    </row>
    <row r="481" spans="1:36" ht="12.75">
      <c r="A481" s="18" t="s">
        <v>991</v>
      </c>
      <c r="B481" s="18" t="s">
        <v>992</v>
      </c>
      <c r="C481" t="s">
        <v>990</v>
      </c>
      <c r="D481" s="7">
        <v>297</v>
      </c>
      <c r="E481" s="7">
        <v>36643900</v>
      </c>
      <c r="F481" s="7">
        <v>9497</v>
      </c>
      <c r="G481" s="7">
        <v>5849444900</v>
      </c>
      <c r="H481" s="7">
        <v>27</v>
      </c>
      <c r="I481" s="7">
        <v>20329100</v>
      </c>
      <c r="J481" s="7">
        <v>51</v>
      </c>
      <c r="K481" s="7">
        <v>870200</v>
      </c>
      <c r="L481" s="7">
        <v>170</v>
      </c>
      <c r="M481" s="7">
        <v>904962600</v>
      </c>
      <c r="N481" s="7">
        <v>161</v>
      </c>
      <c r="O481" s="7">
        <v>884170700</v>
      </c>
      <c r="P481" s="7">
        <v>7</v>
      </c>
      <c r="Q481" s="7">
        <v>11490000</v>
      </c>
      <c r="R481" s="7">
        <v>2</v>
      </c>
      <c r="S481" s="7">
        <v>9301900</v>
      </c>
      <c r="T481" s="8">
        <v>10042</v>
      </c>
      <c r="U481" s="8">
        <v>6812250700</v>
      </c>
      <c r="V481" s="9">
        <f t="shared" si="56"/>
        <v>0.8616497334720814</v>
      </c>
      <c r="W481" s="8">
        <f t="shared" si="57"/>
        <v>9524</v>
      </c>
      <c r="X481" s="8">
        <f t="shared" si="58"/>
        <v>5879075900</v>
      </c>
      <c r="Y481" s="7">
        <f t="shared" si="59"/>
        <v>616313.9437211256</v>
      </c>
      <c r="Z481" s="9">
        <f t="shared" si="60"/>
        <v>0.0013654664823183915</v>
      </c>
      <c r="AA481" s="7">
        <v>652547.2411981083</v>
      </c>
      <c r="AB481" s="20">
        <f t="shared" si="61"/>
        <v>-0.05552593772438086</v>
      </c>
      <c r="AC481" s="10">
        <v>654998.371506619</v>
      </c>
      <c r="AD481" s="11">
        <f t="shared" si="62"/>
        <v>-0.059060341931098236</v>
      </c>
      <c r="AE481" s="10">
        <v>653474.372176106</v>
      </c>
      <c r="AF481" s="11">
        <v>0.0023321485821059217</v>
      </c>
      <c r="AG481" s="10">
        <v>594477.9917903378</v>
      </c>
      <c r="AH481" s="12">
        <v>0.10180423926883687</v>
      </c>
      <c r="AI481" s="10">
        <v>474355.1971326165</v>
      </c>
      <c r="AJ481" s="17">
        <f t="shared" si="63"/>
        <v>615925.5449089186</v>
      </c>
    </row>
    <row r="482" spans="1:36" ht="12.75">
      <c r="A482" s="18" t="s">
        <v>993</v>
      </c>
      <c r="B482" s="18" t="s">
        <v>994</v>
      </c>
      <c r="C482" t="s">
        <v>990</v>
      </c>
      <c r="D482" s="7">
        <v>141</v>
      </c>
      <c r="E482" s="7">
        <v>36563600</v>
      </c>
      <c r="F482" s="7">
        <v>2503</v>
      </c>
      <c r="G482" s="7">
        <v>2172138200</v>
      </c>
      <c r="H482" s="7">
        <v>64</v>
      </c>
      <c r="I482" s="7">
        <v>121067900</v>
      </c>
      <c r="J482" s="7">
        <v>111</v>
      </c>
      <c r="K482" s="7">
        <v>399500</v>
      </c>
      <c r="L482" s="7">
        <v>205</v>
      </c>
      <c r="M482" s="7">
        <v>218977500</v>
      </c>
      <c r="N482" s="7">
        <v>167</v>
      </c>
      <c r="O482" s="7">
        <v>187405300</v>
      </c>
      <c r="P482" s="7">
        <v>26</v>
      </c>
      <c r="Q482" s="7">
        <v>22656800</v>
      </c>
      <c r="R482" s="7">
        <v>12</v>
      </c>
      <c r="S482" s="7">
        <v>8915400</v>
      </c>
      <c r="T482" s="8">
        <v>3024</v>
      </c>
      <c r="U482" s="8">
        <v>2549146700</v>
      </c>
      <c r="V482" s="9">
        <f t="shared" si="56"/>
        <v>0.899597539835585</v>
      </c>
      <c r="W482" s="8">
        <f t="shared" si="57"/>
        <v>2567</v>
      </c>
      <c r="X482" s="8">
        <f t="shared" si="58"/>
        <v>2302121500</v>
      </c>
      <c r="Y482" s="7">
        <f t="shared" si="59"/>
        <v>893340.9037787301</v>
      </c>
      <c r="Z482" s="9">
        <f t="shared" si="60"/>
        <v>0.0034974056220459966</v>
      </c>
      <c r="AA482" s="7">
        <v>947196.453624318</v>
      </c>
      <c r="AB482" s="20">
        <f t="shared" si="61"/>
        <v>-0.05685784573993812</v>
      </c>
      <c r="AC482" s="10">
        <v>946968.1284259984</v>
      </c>
      <c r="AD482" s="11">
        <f t="shared" si="62"/>
        <v>-0.056630443029170065</v>
      </c>
      <c r="AE482" s="10">
        <v>921463.8823529412</v>
      </c>
      <c r="AF482" s="11">
        <v>0.027677966072780356</v>
      </c>
      <c r="AG482" s="10">
        <v>829620.5168363352</v>
      </c>
      <c r="AH482" s="12">
        <v>0.1414473355084746</v>
      </c>
      <c r="AI482" s="10">
        <v>687176.382895253</v>
      </c>
      <c r="AJ482" s="17">
        <f t="shared" si="63"/>
        <v>867813.9033160207</v>
      </c>
    </row>
    <row r="483" spans="1:36" ht="12.75">
      <c r="A483" s="18" t="s">
        <v>995</v>
      </c>
      <c r="B483" s="18" t="s">
        <v>996</v>
      </c>
      <c r="C483" t="s">
        <v>990</v>
      </c>
      <c r="D483" s="7">
        <v>142</v>
      </c>
      <c r="E483" s="7">
        <v>8740100</v>
      </c>
      <c r="F483" s="7">
        <v>2328</v>
      </c>
      <c r="G483" s="7">
        <v>657399000</v>
      </c>
      <c r="H483" s="7"/>
      <c r="I483" s="7"/>
      <c r="J483" s="7"/>
      <c r="K483" s="7"/>
      <c r="L483" s="7">
        <v>270</v>
      </c>
      <c r="M483" s="7">
        <v>185747200</v>
      </c>
      <c r="N483" s="7">
        <v>243</v>
      </c>
      <c r="O483" s="7">
        <v>138026200</v>
      </c>
      <c r="P483" s="7">
        <v>1</v>
      </c>
      <c r="Q483" s="7">
        <v>1881600</v>
      </c>
      <c r="R483" s="7">
        <v>26</v>
      </c>
      <c r="S483" s="7">
        <v>45839400</v>
      </c>
      <c r="T483" s="8">
        <v>2740</v>
      </c>
      <c r="U483" s="8">
        <v>851886300</v>
      </c>
      <c r="V483" s="9">
        <f t="shared" si="56"/>
        <v>0.7716980540713003</v>
      </c>
      <c r="W483" s="8">
        <f t="shared" si="57"/>
        <v>2328</v>
      </c>
      <c r="X483" s="8">
        <f t="shared" si="58"/>
        <v>703238400</v>
      </c>
      <c r="Y483" s="7">
        <f t="shared" si="59"/>
        <v>282387.88659793814</v>
      </c>
      <c r="Z483" s="9">
        <f t="shared" si="60"/>
        <v>0.053809293564176346</v>
      </c>
      <c r="AA483" s="7">
        <v>147775.3579175705</v>
      </c>
      <c r="AB483" s="20">
        <f t="shared" si="61"/>
        <v>0.9109267646332134</v>
      </c>
      <c r="AC483" s="10">
        <v>147440.20797227038</v>
      </c>
      <c r="AD483" s="11">
        <f t="shared" si="62"/>
        <v>0.915270539031306</v>
      </c>
      <c r="AE483" s="10">
        <v>146943.67417677643</v>
      </c>
      <c r="AF483" s="11">
        <v>0.003379075678321511</v>
      </c>
      <c r="AG483" s="10">
        <v>146807.73240660294</v>
      </c>
      <c r="AH483" s="12">
        <v>0.004308189734282634</v>
      </c>
      <c r="AI483" s="10">
        <v>145978.6643538595</v>
      </c>
      <c r="AJ483" s="17">
        <f t="shared" si="63"/>
        <v>282387.88659793814</v>
      </c>
    </row>
    <row r="484" spans="1:36" ht="12.75">
      <c r="A484" s="18" t="s">
        <v>997</v>
      </c>
      <c r="B484" s="18" t="s">
        <v>998</v>
      </c>
      <c r="C484" t="s">
        <v>990</v>
      </c>
      <c r="D484" s="7">
        <v>163</v>
      </c>
      <c r="E484" s="7">
        <v>28139200</v>
      </c>
      <c r="F484" s="7">
        <v>4791</v>
      </c>
      <c r="G484" s="7">
        <v>2083863800</v>
      </c>
      <c r="H484" s="7">
        <v>55</v>
      </c>
      <c r="I484" s="7">
        <v>29227750</v>
      </c>
      <c r="J484" s="7">
        <v>105</v>
      </c>
      <c r="K484" s="7">
        <v>1399700</v>
      </c>
      <c r="L484" s="7">
        <v>335</v>
      </c>
      <c r="M484" s="7">
        <v>848892150</v>
      </c>
      <c r="N484" s="7">
        <v>142</v>
      </c>
      <c r="O484" s="7">
        <v>244381650</v>
      </c>
      <c r="P484" s="7">
        <v>191</v>
      </c>
      <c r="Q484" s="7">
        <v>576246300</v>
      </c>
      <c r="R484" s="7">
        <v>2</v>
      </c>
      <c r="S484" s="7">
        <v>28264200</v>
      </c>
      <c r="T484" s="8">
        <v>5449</v>
      </c>
      <c r="U484" s="8">
        <v>2991522600</v>
      </c>
      <c r="V484" s="9">
        <f t="shared" si="56"/>
        <v>0.7063598817538601</v>
      </c>
      <c r="W484" s="8">
        <f t="shared" si="57"/>
        <v>4846</v>
      </c>
      <c r="X484" s="8">
        <f t="shared" si="58"/>
        <v>2141355750</v>
      </c>
      <c r="Y484" s="7">
        <f t="shared" si="59"/>
        <v>436048.6070986381</v>
      </c>
      <c r="Z484" s="9">
        <f t="shared" si="60"/>
        <v>0.009448098436562037</v>
      </c>
      <c r="AA484" s="7">
        <v>463795.8840519909</v>
      </c>
      <c r="AB484" s="20">
        <f t="shared" si="61"/>
        <v>-0.05982648382071975</v>
      </c>
      <c r="AC484" s="10">
        <v>478358.8696369637</v>
      </c>
      <c r="AD484" s="11">
        <f t="shared" si="62"/>
        <v>-0.08844878860600149</v>
      </c>
      <c r="AE484" s="10">
        <v>469226.1516215658</v>
      </c>
      <c r="AF484" s="11">
        <v>0.019463361076182087</v>
      </c>
      <c r="AG484" s="10">
        <v>416033.54024415475</v>
      </c>
      <c r="AH484" s="12">
        <v>0.14980842495591226</v>
      </c>
      <c r="AI484" s="10">
        <v>330325.0310559006</v>
      </c>
      <c r="AJ484" s="17">
        <f t="shared" si="63"/>
        <v>434953.8300981006</v>
      </c>
    </row>
    <row r="485" spans="1:36" ht="12.75">
      <c r="A485" s="18" t="s">
        <v>999</v>
      </c>
      <c r="B485" s="18" t="s">
        <v>1000</v>
      </c>
      <c r="C485" t="s">
        <v>990</v>
      </c>
      <c r="D485" s="7">
        <v>644</v>
      </c>
      <c r="E485" s="7">
        <v>112038700</v>
      </c>
      <c r="F485" s="7">
        <v>14765</v>
      </c>
      <c r="G485" s="7">
        <v>6488662400</v>
      </c>
      <c r="H485" s="7">
        <v>11</v>
      </c>
      <c r="I485" s="7">
        <v>6761700</v>
      </c>
      <c r="J485" s="7">
        <v>34</v>
      </c>
      <c r="K485" s="7">
        <v>122200</v>
      </c>
      <c r="L485" s="7">
        <v>474</v>
      </c>
      <c r="M485" s="7">
        <v>2264777000</v>
      </c>
      <c r="N485" s="7">
        <v>405</v>
      </c>
      <c r="O485" s="7">
        <v>1837224700</v>
      </c>
      <c r="P485" s="7">
        <v>48</v>
      </c>
      <c r="Q485" s="7">
        <v>375112800</v>
      </c>
      <c r="R485" s="7">
        <v>21</v>
      </c>
      <c r="S485" s="7">
        <v>52439500</v>
      </c>
      <c r="T485" s="8">
        <v>15928</v>
      </c>
      <c r="U485" s="8">
        <v>8872362000</v>
      </c>
      <c r="V485" s="9">
        <f t="shared" si="56"/>
        <v>0.7320963797464531</v>
      </c>
      <c r="W485" s="8">
        <f t="shared" si="57"/>
        <v>14776</v>
      </c>
      <c r="X485" s="8">
        <f t="shared" si="58"/>
        <v>6547863600</v>
      </c>
      <c r="Y485" s="7">
        <f t="shared" si="59"/>
        <v>439592.86004331347</v>
      </c>
      <c r="Z485" s="9">
        <f t="shared" si="60"/>
        <v>0.005910432870074507</v>
      </c>
      <c r="AA485" s="7">
        <v>456739.793982109</v>
      </c>
      <c r="AB485" s="20">
        <f t="shared" si="61"/>
        <v>-0.03754201881403658</v>
      </c>
      <c r="AC485" s="10">
        <v>467377.9897785349</v>
      </c>
      <c r="AD485" s="11">
        <f t="shared" si="62"/>
        <v>-0.05944894783853068</v>
      </c>
      <c r="AE485" s="10">
        <v>462520.40218132245</v>
      </c>
      <c r="AF485" s="11">
        <v>0.01050242881028227</v>
      </c>
      <c r="AG485" s="10">
        <v>427482.13529933785</v>
      </c>
      <c r="AH485" s="12">
        <v>0.09332753625191986</v>
      </c>
      <c r="AI485" s="10">
        <v>298611.5490263068</v>
      </c>
      <c r="AJ485" s="17">
        <f t="shared" si="63"/>
        <v>439462.404334575</v>
      </c>
    </row>
    <row r="486" spans="1:36" ht="12.75">
      <c r="A486" s="18" t="s">
        <v>1001</v>
      </c>
      <c r="B486" s="18" t="s">
        <v>1002</v>
      </c>
      <c r="C486" t="s">
        <v>990</v>
      </c>
      <c r="D486" s="7">
        <v>17</v>
      </c>
      <c r="E486" s="7">
        <v>7272300</v>
      </c>
      <c r="F486" s="7">
        <v>305</v>
      </c>
      <c r="G486" s="7">
        <v>317790600</v>
      </c>
      <c r="H486" s="7">
        <v>51</v>
      </c>
      <c r="I486" s="7">
        <v>116745800</v>
      </c>
      <c r="J486" s="7">
        <v>65</v>
      </c>
      <c r="K486" s="7">
        <v>405576</v>
      </c>
      <c r="L486" s="7">
        <v>30</v>
      </c>
      <c r="M486" s="7">
        <v>33671100</v>
      </c>
      <c r="N486" s="7">
        <v>29</v>
      </c>
      <c r="O486" s="7">
        <v>33227100</v>
      </c>
      <c r="P486" s="7"/>
      <c r="Q486" s="7"/>
      <c r="R486" s="7">
        <v>1</v>
      </c>
      <c r="S486" s="7">
        <v>444000</v>
      </c>
      <c r="T486" s="8">
        <v>468</v>
      </c>
      <c r="U486" s="8">
        <v>475885376</v>
      </c>
      <c r="V486" s="9">
        <f t="shared" si="56"/>
        <v>0.9131114800216092</v>
      </c>
      <c r="W486" s="8">
        <f t="shared" si="57"/>
        <v>356</v>
      </c>
      <c r="X486" s="8">
        <f t="shared" si="58"/>
        <v>434980400</v>
      </c>
      <c r="Y486" s="7">
        <f t="shared" si="59"/>
        <v>1220607.8651685393</v>
      </c>
      <c r="Z486" s="9">
        <f t="shared" si="60"/>
        <v>0.0009329977813817082</v>
      </c>
      <c r="AA486" s="7">
        <v>1306758.5915492957</v>
      </c>
      <c r="AB486" s="20">
        <f t="shared" si="61"/>
        <v>-0.0659270403407992</v>
      </c>
      <c r="AC486" s="10">
        <v>1227979.0368271954</v>
      </c>
      <c r="AD486" s="11">
        <f t="shared" si="62"/>
        <v>-0.006002685255687623</v>
      </c>
      <c r="AE486" s="10">
        <v>1209583.3333333333</v>
      </c>
      <c r="AF486" s="11">
        <v>0.015208297755862637</v>
      </c>
      <c r="AG486" s="10">
        <v>1109957.1022727273</v>
      </c>
      <c r="AH486" s="12">
        <v>0.10633017646610725</v>
      </c>
      <c r="AI486" s="10">
        <v>913704.8433048433</v>
      </c>
      <c r="AJ486" s="17">
        <f t="shared" si="63"/>
        <v>1041936.393442623</v>
      </c>
    </row>
    <row r="487" spans="1:36" ht="12.75">
      <c r="A487" s="18" t="s">
        <v>1003</v>
      </c>
      <c r="B487" s="18" t="s">
        <v>486</v>
      </c>
      <c r="C487" t="s">
        <v>990</v>
      </c>
      <c r="D487" s="7">
        <v>1516</v>
      </c>
      <c r="E487" s="7">
        <v>184284150</v>
      </c>
      <c r="F487" s="7">
        <v>18914</v>
      </c>
      <c r="G487" s="7">
        <v>6367591200</v>
      </c>
      <c r="H487" s="7">
        <v>117</v>
      </c>
      <c r="I487" s="7">
        <v>54596700</v>
      </c>
      <c r="J487" s="7">
        <v>229</v>
      </c>
      <c r="K487" s="7">
        <v>2552600</v>
      </c>
      <c r="L487" s="7">
        <v>712</v>
      </c>
      <c r="M487" s="7">
        <v>2990574700</v>
      </c>
      <c r="N487" s="7">
        <v>518</v>
      </c>
      <c r="O487" s="7">
        <v>1583502300</v>
      </c>
      <c r="P487" s="7">
        <v>165</v>
      </c>
      <c r="Q487" s="7">
        <v>1011952300</v>
      </c>
      <c r="R487" s="7">
        <v>29</v>
      </c>
      <c r="S487" s="7">
        <v>395120100</v>
      </c>
      <c r="T487" s="8">
        <v>21488</v>
      </c>
      <c r="U487" s="8">
        <v>9599599350</v>
      </c>
      <c r="V487" s="9">
        <f t="shared" si="56"/>
        <v>0.6690058267900525</v>
      </c>
      <c r="W487" s="8">
        <f t="shared" si="57"/>
        <v>19031</v>
      </c>
      <c r="X487" s="8">
        <f t="shared" si="58"/>
        <v>6817308000</v>
      </c>
      <c r="Y487" s="7">
        <f t="shared" si="59"/>
        <v>337459.2979874941</v>
      </c>
      <c r="Z487" s="9">
        <f t="shared" si="60"/>
        <v>0.04116006153944331</v>
      </c>
      <c r="AA487" s="7">
        <v>356517.0029424128</v>
      </c>
      <c r="AB487" s="20">
        <f t="shared" si="61"/>
        <v>-0.05345524841068252</v>
      </c>
      <c r="AC487" s="10">
        <v>355258.2336076453</v>
      </c>
      <c r="AD487" s="11">
        <f t="shared" si="62"/>
        <v>-0.05010140212488009</v>
      </c>
      <c r="AE487" s="10">
        <v>350337.6280540077</v>
      </c>
      <c r="AF487" s="11">
        <v>0.014045324166204185</v>
      </c>
      <c r="AG487" s="10">
        <v>311696.25829476386</v>
      </c>
      <c r="AH487" s="12">
        <v>0.13975777428706226</v>
      </c>
      <c r="AI487" s="10">
        <v>265565.4205334734</v>
      </c>
      <c r="AJ487" s="17">
        <f t="shared" si="63"/>
        <v>336660.2093687216</v>
      </c>
    </row>
    <row r="488" spans="1:36" ht="12.75">
      <c r="A488" s="18" t="s">
        <v>1004</v>
      </c>
      <c r="B488" s="18" t="s">
        <v>1005</v>
      </c>
      <c r="C488" t="s">
        <v>990</v>
      </c>
      <c r="D488" s="7">
        <v>156</v>
      </c>
      <c r="E488" s="7">
        <v>19980300</v>
      </c>
      <c r="F488" s="7">
        <v>2355</v>
      </c>
      <c r="G488" s="7">
        <v>1217742800</v>
      </c>
      <c r="H488" s="7"/>
      <c r="I488" s="7"/>
      <c r="J488" s="7">
        <v>1</v>
      </c>
      <c r="K488" s="7">
        <v>1100</v>
      </c>
      <c r="L488" s="7">
        <v>191</v>
      </c>
      <c r="M488" s="7">
        <v>238278800</v>
      </c>
      <c r="N488" s="7">
        <v>174</v>
      </c>
      <c r="O488" s="7">
        <v>218242100</v>
      </c>
      <c r="P488" s="7">
        <v>9</v>
      </c>
      <c r="Q488" s="7">
        <v>13671500</v>
      </c>
      <c r="R488" s="7">
        <v>8</v>
      </c>
      <c r="S488" s="7">
        <v>6365200</v>
      </c>
      <c r="T488" s="8">
        <v>2703</v>
      </c>
      <c r="U488" s="8">
        <v>1476003000</v>
      </c>
      <c r="V488" s="9">
        <f t="shared" si="56"/>
        <v>0.8250273204051753</v>
      </c>
      <c r="W488" s="8">
        <f t="shared" si="57"/>
        <v>2355</v>
      </c>
      <c r="X488" s="8">
        <f t="shared" si="58"/>
        <v>1224108000</v>
      </c>
      <c r="Y488" s="7">
        <f t="shared" si="59"/>
        <v>517088.2377919321</v>
      </c>
      <c r="Z488" s="9">
        <f t="shared" si="60"/>
        <v>0.004312457359504012</v>
      </c>
      <c r="AA488" s="7">
        <v>516157.8477243726</v>
      </c>
      <c r="AB488" s="20">
        <f t="shared" si="61"/>
        <v>0.0018025301207012143</v>
      </c>
      <c r="AC488" s="10">
        <v>513331.39186295506</v>
      </c>
      <c r="AD488" s="11">
        <f t="shared" si="62"/>
        <v>0.007318558709886931</v>
      </c>
      <c r="AE488" s="10">
        <v>508073.7981810307</v>
      </c>
      <c r="AF488" s="11">
        <v>0.010348090574139416</v>
      </c>
      <c r="AG488" s="10">
        <v>504503.520208605</v>
      </c>
      <c r="AH488" s="12">
        <v>0.01749813688257295</v>
      </c>
      <c r="AI488" s="10">
        <v>240607.54716981133</v>
      </c>
      <c r="AJ488" s="17">
        <f t="shared" si="63"/>
        <v>517088.2377919321</v>
      </c>
    </row>
    <row r="489" spans="1:36" ht="12.75">
      <c r="A489" s="18" t="s">
        <v>1006</v>
      </c>
      <c r="B489" s="18" t="s">
        <v>1007</v>
      </c>
      <c r="C489" t="s">
        <v>990</v>
      </c>
      <c r="D489" s="7">
        <v>979</v>
      </c>
      <c r="E489" s="7">
        <v>55698200</v>
      </c>
      <c r="F489" s="7">
        <v>12406</v>
      </c>
      <c r="G489" s="7">
        <v>3217977200</v>
      </c>
      <c r="H489" s="7">
        <v>174</v>
      </c>
      <c r="I489" s="7">
        <v>60041400</v>
      </c>
      <c r="J489" s="7">
        <v>320</v>
      </c>
      <c r="K489" s="7">
        <v>4392800</v>
      </c>
      <c r="L489" s="7">
        <v>484</v>
      </c>
      <c r="M489" s="7">
        <v>444375100</v>
      </c>
      <c r="N489" s="7">
        <v>334</v>
      </c>
      <c r="O489" s="7">
        <v>266223600</v>
      </c>
      <c r="P489" s="7">
        <v>124</v>
      </c>
      <c r="Q489" s="7">
        <v>131835600</v>
      </c>
      <c r="R489" s="7">
        <v>26</v>
      </c>
      <c r="S489" s="7">
        <v>46315900</v>
      </c>
      <c r="T489" s="8">
        <v>14363</v>
      </c>
      <c r="U489" s="8">
        <v>3782484700</v>
      </c>
      <c r="V489" s="9">
        <f t="shared" si="56"/>
        <v>0.8666310269543193</v>
      </c>
      <c r="W489" s="8">
        <f t="shared" si="57"/>
        <v>12580</v>
      </c>
      <c r="X489" s="8">
        <f t="shared" si="58"/>
        <v>3324334500</v>
      </c>
      <c r="Y489" s="7">
        <f t="shared" si="59"/>
        <v>260573.81558028617</v>
      </c>
      <c r="Z489" s="9">
        <f t="shared" si="60"/>
        <v>0.012244834724645416</v>
      </c>
      <c r="AA489" s="7">
        <v>258785.49193548388</v>
      </c>
      <c r="AB489" s="20">
        <f t="shared" si="61"/>
        <v>0.006910447843993239</v>
      </c>
      <c r="AC489" s="10">
        <v>257070.07507752572</v>
      </c>
      <c r="AD489" s="11">
        <f t="shared" si="62"/>
        <v>0.013629515227331756</v>
      </c>
      <c r="AE489" s="10">
        <v>254615.5026672138</v>
      </c>
      <c r="AF489" s="11">
        <v>0.00964031013272625</v>
      </c>
      <c r="AG489" s="10">
        <v>253880.07059016664</v>
      </c>
      <c r="AH489" s="12">
        <v>0.012565005515965212</v>
      </c>
      <c r="AI489" s="10">
        <v>253201.68212029213</v>
      </c>
      <c r="AJ489" s="17">
        <f t="shared" si="63"/>
        <v>259388.7796227632</v>
      </c>
    </row>
    <row r="490" spans="1:36" ht="12.75">
      <c r="A490" s="18" t="s">
        <v>1008</v>
      </c>
      <c r="B490" s="18" t="s">
        <v>1009</v>
      </c>
      <c r="C490" t="s">
        <v>990</v>
      </c>
      <c r="D490" s="7">
        <v>111</v>
      </c>
      <c r="E490" s="7">
        <v>8790100</v>
      </c>
      <c r="F490" s="7">
        <v>3245</v>
      </c>
      <c r="G490" s="7">
        <v>986461000</v>
      </c>
      <c r="H490" s="7"/>
      <c r="I490" s="7"/>
      <c r="J490" s="7"/>
      <c r="K490" s="7"/>
      <c r="L490" s="7">
        <v>195</v>
      </c>
      <c r="M490" s="7">
        <v>160822500</v>
      </c>
      <c r="N490" s="7">
        <v>144</v>
      </c>
      <c r="O490" s="7">
        <v>110324700</v>
      </c>
      <c r="P490" s="7">
        <v>31</v>
      </c>
      <c r="Q490" s="7">
        <v>37093200</v>
      </c>
      <c r="R490" s="7">
        <v>20</v>
      </c>
      <c r="S490" s="7">
        <v>13404600</v>
      </c>
      <c r="T490" s="8">
        <v>3551</v>
      </c>
      <c r="U490" s="8">
        <v>1156073600</v>
      </c>
      <c r="V490" s="9">
        <f t="shared" si="56"/>
        <v>0.8532856385614203</v>
      </c>
      <c r="W490" s="8">
        <f t="shared" si="57"/>
        <v>3245</v>
      </c>
      <c r="X490" s="8">
        <f t="shared" si="58"/>
        <v>999865600</v>
      </c>
      <c r="Y490" s="7">
        <f t="shared" si="59"/>
        <v>303994.14483821264</v>
      </c>
      <c r="Z490" s="9">
        <f t="shared" si="60"/>
        <v>0.011594936516152605</v>
      </c>
      <c r="AA490" s="7">
        <v>303903.79981464316</v>
      </c>
      <c r="AB490" s="20">
        <f t="shared" si="61"/>
        <v>0.0002972816517087957</v>
      </c>
      <c r="AC490" s="10">
        <v>303600.7114135478</v>
      </c>
      <c r="AD490" s="11">
        <f t="shared" si="62"/>
        <v>0.0012958909840264604</v>
      </c>
      <c r="AE490" s="10">
        <v>303914.4447881225</v>
      </c>
      <c r="AF490" s="11">
        <v>-0.0010323082036900557</v>
      </c>
      <c r="AG490" s="10">
        <v>135946.57707754095</v>
      </c>
      <c r="AH490" s="12">
        <v>1.233235421884735</v>
      </c>
      <c r="AI490" s="10">
        <v>132210.93485643718</v>
      </c>
      <c r="AJ490" s="17">
        <f t="shared" si="63"/>
        <v>303994.14483821264</v>
      </c>
    </row>
    <row r="491" spans="1:36" ht="12.75">
      <c r="A491" s="18" t="s">
        <v>1010</v>
      </c>
      <c r="B491" s="18" t="s">
        <v>1011</v>
      </c>
      <c r="C491" t="s">
        <v>990</v>
      </c>
      <c r="D491" s="7">
        <v>11</v>
      </c>
      <c r="E491" s="7">
        <v>415300</v>
      </c>
      <c r="F491" s="7">
        <v>154</v>
      </c>
      <c r="G491" s="7">
        <v>56126000</v>
      </c>
      <c r="H491" s="7"/>
      <c r="I491" s="7"/>
      <c r="J491" s="7">
        <v>9</v>
      </c>
      <c r="K491" s="7">
        <v>95600</v>
      </c>
      <c r="L491" s="7">
        <v>10</v>
      </c>
      <c r="M491" s="7">
        <v>4097600</v>
      </c>
      <c r="N491" s="7">
        <v>10</v>
      </c>
      <c r="O491" s="7">
        <v>4097600</v>
      </c>
      <c r="P491" s="7"/>
      <c r="Q491" s="7"/>
      <c r="R491" s="7"/>
      <c r="S491" s="7"/>
      <c r="T491" s="8">
        <v>184</v>
      </c>
      <c r="U491" s="8">
        <v>60734500</v>
      </c>
      <c r="V491" s="9">
        <f t="shared" si="56"/>
        <v>0.9241205575085001</v>
      </c>
      <c r="W491" s="8">
        <f t="shared" si="57"/>
        <v>154</v>
      </c>
      <c r="X491" s="8">
        <f t="shared" si="58"/>
        <v>56126000</v>
      </c>
      <c r="Y491" s="7">
        <f t="shared" si="59"/>
        <v>364454.54545454547</v>
      </c>
      <c r="Z491" s="9">
        <f t="shared" si="60"/>
        <v>0</v>
      </c>
      <c r="AA491" s="7">
        <v>374934.1935483871</v>
      </c>
      <c r="AB491" s="20">
        <f t="shared" si="61"/>
        <v>-0.027950633135542947</v>
      </c>
      <c r="AC491" s="10">
        <v>373927.5641025641</v>
      </c>
      <c r="AD491" s="11">
        <f t="shared" si="62"/>
        <v>-0.025333833494607823</v>
      </c>
      <c r="AE491" s="10">
        <v>347866.0256410256</v>
      </c>
      <c r="AF491" s="11">
        <v>0.0749183206768006</v>
      </c>
      <c r="AG491" s="10">
        <v>290908.3870967742</v>
      </c>
      <c r="AH491" s="12">
        <v>0.28537911139073696</v>
      </c>
      <c r="AI491" s="10">
        <v>235428.38709677418</v>
      </c>
      <c r="AJ491" s="17">
        <f t="shared" si="63"/>
        <v>364454.54545454547</v>
      </c>
    </row>
    <row r="492" spans="1:36" ht="12.75">
      <c r="A492" s="18" t="s">
        <v>1012</v>
      </c>
      <c r="B492" s="18" t="s">
        <v>1013</v>
      </c>
      <c r="C492" t="s">
        <v>990</v>
      </c>
      <c r="D492" s="7">
        <v>449</v>
      </c>
      <c r="E492" s="7">
        <v>45851100</v>
      </c>
      <c r="F492" s="7">
        <v>6344</v>
      </c>
      <c r="G492" s="7">
        <v>3232198600</v>
      </c>
      <c r="H492" s="7">
        <v>113</v>
      </c>
      <c r="I492" s="7">
        <v>66959700</v>
      </c>
      <c r="J492" s="7">
        <v>238</v>
      </c>
      <c r="K492" s="7">
        <v>2055700</v>
      </c>
      <c r="L492" s="7">
        <v>177</v>
      </c>
      <c r="M492" s="7">
        <v>415660200</v>
      </c>
      <c r="N492" s="7">
        <v>163</v>
      </c>
      <c r="O492" s="7">
        <v>306293800</v>
      </c>
      <c r="P492" s="7">
        <v>1</v>
      </c>
      <c r="Q492" s="7">
        <v>3112900</v>
      </c>
      <c r="R492" s="7">
        <v>13</v>
      </c>
      <c r="S492" s="7">
        <v>106253500</v>
      </c>
      <c r="T492" s="8">
        <v>7321</v>
      </c>
      <c r="U492" s="8">
        <v>3762725300</v>
      </c>
      <c r="V492" s="9">
        <f t="shared" si="56"/>
        <v>0.8768002011733357</v>
      </c>
      <c r="W492" s="8">
        <f t="shared" si="57"/>
        <v>6457</v>
      </c>
      <c r="X492" s="8">
        <f t="shared" si="58"/>
        <v>3405411800</v>
      </c>
      <c r="Y492" s="7">
        <f t="shared" si="59"/>
        <v>510942.8991791854</v>
      </c>
      <c r="Z492" s="9">
        <f t="shared" si="60"/>
        <v>0.02823844196120296</v>
      </c>
      <c r="AA492" s="7">
        <v>511440.0434243176</v>
      </c>
      <c r="AB492" s="20">
        <f t="shared" si="61"/>
        <v>-0.0009720479487754243</v>
      </c>
      <c r="AC492" s="10">
        <v>510460.41342866025</v>
      </c>
      <c r="AD492" s="11">
        <f t="shared" si="62"/>
        <v>0.0009451971942043106</v>
      </c>
      <c r="AE492" s="10">
        <v>514164.8859731334</v>
      </c>
      <c r="AF492" s="11">
        <v>-0.007204833790743734</v>
      </c>
      <c r="AG492" s="10">
        <v>514499.8421218819</v>
      </c>
      <c r="AH492" s="12">
        <v>-0.007851175768222555</v>
      </c>
      <c r="AI492" s="10">
        <v>429861.52223304124</v>
      </c>
      <c r="AJ492" s="17">
        <f t="shared" si="63"/>
        <v>509489.0605296343</v>
      </c>
    </row>
    <row r="493" spans="1:36" ht="12.75">
      <c r="A493" s="18" t="s">
        <v>1014</v>
      </c>
      <c r="B493" s="18" t="s">
        <v>1015</v>
      </c>
      <c r="C493" t="s">
        <v>990</v>
      </c>
      <c r="D493" s="7">
        <v>76</v>
      </c>
      <c r="E493" s="7">
        <v>5283000</v>
      </c>
      <c r="F493" s="7">
        <v>4952</v>
      </c>
      <c r="G493" s="7">
        <v>1315561800</v>
      </c>
      <c r="H493" s="7"/>
      <c r="I493" s="7"/>
      <c r="J493" s="7"/>
      <c r="K493" s="7"/>
      <c r="L493" s="7">
        <v>312</v>
      </c>
      <c r="M493" s="7">
        <v>473712300</v>
      </c>
      <c r="N493" s="7">
        <v>272</v>
      </c>
      <c r="O493" s="7">
        <v>309230800</v>
      </c>
      <c r="P493" s="7">
        <v>3</v>
      </c>
      <c r="Q493" s="7">
        <v>4819100</v>
      </c>
      <c r="R493" s="7">
        <v>37</v>
      </c>
      <c r="S493" s="7">
        <v>159662400</v>
      </c>
      <c r="T493" s="8">
        <v>5340</v>
      </c>
      <c r="U493" s="8">
        <v>1794557100</v>
      </c>
      <c r="V493" s="9">
        <f t="shared" si="56"/>
        <v>0.7330843916863944</v>
      </c>
      <c r="W493" s="8">
        <f t="shared" si="57"/>
        <v>4952</v>
      </c>
      <c r="X493" s="8">
        <f t="shared" si="58"/>
        <v>1475224200</v>
      </c>
      <c r="Y493" s="7">
        <f t="shared" si="59"/>
        <v>265662.72213247174</v>
      </c>
      <c r="Z493" s="9">
        <f t="shared" si="60"/>
        <v>0.08897036488836159</v>
      </c>
      <c r="AA493" s="7">
        <v>131631.3317239992</v>
      </c>
      <c r="AB493" s="20">
        <f t="shared" si="61"/>
        <v>1.0182331869854946</v>
      </c>
      <c r="AC493" s="10">
        <v>131528.101749447</v>
      </c>
      <c r="AD493" s="11">
        <f t="shared" si="62"/>
        <v>1.019817199510284</v>
      </c>
      <c r="AE493" s="10">
        <v>131462.4874118832</v>
      </c>
      <c r="AF493" s="11">
        <v>0.0004991107262274022</v>
      </c>
      <c r="AG493" s="10">
        <v>131414.55900120822</v>
      </c>
      <c r="AH493" s="12">
        <v>0.0008640043318010986</v>
      </c>
      <c r="AI493" s="10">
        <v>131325.36742500504</v>
      </c>
      <c r="AJ493" s="17">
        <f t="shared" si="63"/>
        <v>265662.72213247174</v>
      </c>
    </row>
    <row r="494" spans="1:36" ht="12.75">
      <c r="A494" s="18" t="s">
        <v>1016</v>
      </c>
      <c r="B494" s="18" t="s">
        <v>1017</v>
      </c>
      <c r="C494" t="s">
        <v>990</v>
      </c>
      <c r="D494" s="7">
        <v>39</v>
      </c>
      <c r="E494" s="7">
        <v>13837100</v>
      </c>
      <c r="F494" s="7">
        <v>722</v>
      </c>
      <c r="G494" s="7">
        <v>494126000</v>
      </c>
      <c r="H494" s="7">
        <v>40</v>
      </c>
      <c r="I494" s="7">
        <v>76789000</v>
      </c>
      <c r="J494" s="7">
        <v>105</v>
      </c>
      <c r="K494" s="7">
        <v>494704</v>
      </c>
      <c r="L494" s="7">
        <v>52</v>
      </c>
      <c r="M494" s="7">
        <v>175435300</v>
      </c>
      <c r="N494" s="7">
        <v>41</v>
      </c>
      <c r="O494" s="7">
        <v>161250300</v>
      </c>
      <c r="P494" s="7">
        <v>1</v>
      </c>
      <c r="Q494" s="7">
        <v>7800000</v>
      </c>
      <c r="R494" s="7">
        <v>10</v>
      </c>
      <c r="S494" s="7">
        <v>6385000</v>
      </c>
      <c r="T494" s="8">
        <v>958</v>
      </c>
      <c r="U494" s="8">
        <v>760682104</v>
      </c>
      <c r="V494" s="9">
        <f t="shared" si="56"/>
        <v>0.7505303424359251</v>
      </c>
      <c r="W494" s="8">
        <f t="shared" si="57"/>
        <v>762</v>
      </c>
      <c r="X494" s="8">
        <f t="shared" si="58"/>
        <v>577300000</v>
      </c>
      <c r="Y494" s="7">
        <f t="shared" si="59"/>
        <v>749232.2834645669</v>
      </c>
      <c r="Z494" s="9">
        <f t="shared" si="60"/>
        <v>0.008393782325658603</v>
      </c>
      <c r="AA494" s="7">
        <v>817272.5361366622</v>
      </c>
      <c r="AB494" s="20">
        <f t="shared" si="61"/>
        <v>-0.08325283141622393</v>
      </c>
      <c r="AC494" s="10">
        <v>850103.9525691699</v>
      </c>
      <c r="AD494" s="11">
        <f t="shared" si="62"/>
        <v>-0.11865804034877186</v>
      </c>
      <c r="AE494" s="10">
        <v>815624.6842105263</v>
      </c>
      <c r="AF494" s="11">
        <v>0.042273448837583195</v>
      </c>
      <c r="AG494" s="10">
        <v>739084.494086728</v>
      </c>
      <c r="AH494" s="12">
        <v>0.15021213321438504</v>
      </c>
      <c r="AI494" s="10">
        <v>622026.2187088274</v>
      </c>
      <c r="AJ494" s="17">
        <f t="shared" si="63"/>
        <v>684385.0415512465</v>
      </c>
    </row>
    <row r="495" spans="1:36" ht="12.75">
      <c r="A495" s="18" t="s">
        <v>1018</v>
      </c>
      <c r="B495" s="18" t="s">
        <v>1019</v>
      </c>
      <c r="C495" t="s">
        <v>990</v>
      </c>
      <c r="D495" s="7">
        <v>43</v>
      </c>
      <c r="E495" s="7">
        <v>12026950</v>
      </c>
      <c r="F495" s="7">
        <v>1906</v>
      </c>
      <c r="G495" s="7">
        <v>609492434</v>
      </c>
      <c r="H495" s="7"/>
      <c r="I495" s="7"/>
      <c r="J495" s="7"/>
      <c r="K495" s="7"/>
      <c r="L495" s="7">
        <v>190</v>
      </c>
      <c r="M495" s="7">
        <v>516102941</v>
      </c>
      <c r="N495" s="7">
        <v>174</v>
      </c>
      <c r="O495" s="7">
        <v>237652841</v>
      </c>
      <c r="P495" s="7">
        <v>12</v>
      </c>
      <c r="Q495" s="7">
        <v>276551500</v>
      </c>
      <c r="R495" s="7">
        <v>4</v>
      </c>
      <c r="S495" s="7">
        <v>1898600</v>
      </c>
      <c r="T495" s="8">
        <v>2139</v>
      </c>
      <c r="U495" s="8">
        <v>1137622325</v>
      </c>
      <c r="V495" s="9">
        <f t="shared" si="56"/>
        <v>0.5357599095991721</v>
      </c>
      <c r="W495" s="8">
        <f t="shared" si="57"/>
        <v>1906</v>
      </c>
      <c r="X495" s="8">
        <f t="shared" si="58"/>
        <v>611391034</v>
      </c>
      <c r="Y495" s="7">
        <f t="shared" si="59"/>
        <v>319775.6736621196</v>
      </c>
      <c r="Z495" s="9">
        <f t="shared" si="60"/>
        <v>0.0016689194280711747</v>
      </c>
      <c r="AA495" s="7">
        <v>319325.60776088096</v>
      </c>
      <c r="AB495" s="20">
        <f t="shared" si="61"/>
        <v>0.0014094262730587725</v>
      </c>
      <c r="AC495" s="10">
        <v>318634.1910761155</v>
      </c>
      <c r="AD495" s="11">
        <f t="shared" si="62"/>
        <v>0.0035824234120921854</v>
      </c>
      <c r="AE495" s="10">
        <v>319434.4535433071</v>
      </c>
      <c r="AF495" s="11">
        <v>-0.002505247816303941</v>
      </c>
      <c r="AG495" s="10">
        <v>319426.54096638656</v>
      </c>
      <c r="AH495" s="12">
        <v>-0.002480538679954164</v>
      </c>
      <c r="AI495" s="10">
        <v>171015.40534871526</v>
      </c>
      <c r="AJ495" s="17">
        <f t="shared" si="63"/>
        <v>319775.6736621196</v>
      </c>
    </row>
    <row r="496" spans="1:36" ht="12.75">
      <c r="A496" s="18" t="s">
        <v>1020</v>
      </c>
      <c r="B496" s="18" t="s">
        <v>1021</v>
      </c>
      <c r="C496" t="s">
        <v>990</v>
      </c>
      <c r="D496" s="7">
        <v>9</v>
      </c>
      <c r="E496" s="7">
        <v>272300</v>
      </c>
      <c r="F496" s="7">
        <v>256</v>
      </c>
      <c r="G496" s="7">
        <v>54772900</v>
      </c>
      <c r="H496" s="7"/>
      <c r="I496" s="7"/>
      <c r="J496" s="7">
        <v>3</v>
      </c>
      <c r="K496" s="7">
        <v>20900</v>
      </c>
      <c r="L496" s="7">
        <v>16</v>
      </c>
      <c r="M496" s="7">
        <v>7511900</v>
      </c>
      <c r="N496" s="7">
        <v>13</v>
      </c>
      <c r="O496" s="7">
        <v>3538500</v>
      </c>
      <c r="P496" s="7">
        <v>1</v>
      </c>
      <c r="Q496" s="7">
        <v>3404000</v>
      </c>
      <c r="R496" s="7">
        <v>2</v>
      </c>
      <c r="S496" s="7">
        <v>569400</v>
      </c>
      <c r="T496" s="8">
        <v>284</v>
      </c>
      <c r="U496" s="8">
        <v>62578000</v>
      </c>
      <c r="V496" s="9">
        <f t="shared" si="56"/>
        <v>0.8752740579756464</v>
      </c>
      <c r="W496" s="8">
        <f t="shared" si="57"/>
        <v>256</v>
      </c>
      <c r="X496" s="8">
        <f t="shared" si="58"/>
        <v>55342300</v>
      </c>
      <c r="Y496" s="7">
        <f t="shared" si="59"/>
        <v>213956.640625</v>
      </c>
      <c r="Z496" s="9">
        <f t="shared" si="60"/>
        <v>0.009099044392598038</v>
      </c>
      <c r="AA496" s="7">
        <v>213305.46875</v>
      </c>
      <c r="AB496" s="20">
        <f t="shared" si="61"/>
        <v>0.0030527669019268875</v>
      </c>
      <c r="AC496" s="10">
        <v>213172.65625</v>
      </c>
      <c r="AD496" s="11">
        <f t="shared" si="62"/>
        <v>0.003677696702716768</v>
      </c>
      <c r="AE496" s="10">
        <v>212489.0625</v>
      </c>
      <c r="AF496" s="11">
        <v>0.0032170773495694633</v>
      </c>
      <c r="AG496" s="10">
        <v>212008.984375</v>
      </c>
      <c r="AH496" s="12">
        <v>0.0054887856683550045</v>
      </c>
      <c r="AI496" s="10">
        <v>211546.09375</v>
      </c>
      <c r="AJ496" s="17">
        <f t="shared" si="63"/>
        <v>213956.640625</v>
      </c>
    </row>
    <row r="497" spans="1:36" ht="12.75">
      <c r="A497" s="18" t="s">
        <v>1022</v>
      </c>
      <c r="B497" s="18" t="s">
        <v>1023</v>
      </c>
      <c r="C497" t="s">
        <v>990</v>
      </c>
      <c r="D497" s="7">
        <v>67</v>
      </c>
      <c r="E497" s="7">
        <v>3450900</v>
      </c>
      <c r="F497" s="7">
        <v>2652</v>
      </c>
      <c r="G497" s="7">
        <v>395255400</v>
      </c>
      <c r="H497" s="7"/>
      <c r="I497" s="7"/>
      <c r="J497" s="7"/>
      <c r="K497" s="7"/>
      <c r="L497" s="7">
        <v>457</v>
      </c>
      <c r="M497" s="7">
        <v>256346450</v>
      </c>
      <c r="N497" s="7">
        <v>411</v>
      </c>
      <c r="O497" s="7">
        <v>205064950</v>
      </c>
      <c r="P497" s="7">
        <v>14</v>
      </c>
      <c r="Q497" s="7">
        <v>10187900</v>
      </c>
      <c r="R497" s="7">
        <v>32</v>
      </c>
      <c r="S497" s="7">
        <v>41093600</v>
      </c>
      <c r="T497" s="8">
        <v>3176</v>
      </c>
      <c r="U497" s="8">
        <v>655052750</v>
      </c>
      <c r="V497" s="9">
        <f t="shared" si="56"/>
        <v>0.6033947647727607</v>
      </c>
      <c r="W497" s="8">
        <f t="shared" si="57"/>
        <v>2652</v>
      </c>
      <c r="X497" s="8">
        <f t="shared" si="58"/>
        <v>436349000</v>
      </c>
      <c r="Y497" s="7">
        <f t="shared" si="59"/>
        <v>149040.49773755655</v>
      </c>
      <c r="Z497" s="9">
        <f t="shared" si="60"/>
        <v>0.06273326842761899</v>
      </c>
      <c r="AA497" s="7">
        <v>148886.73700075358</v>
      </c>
      <c r="AB497" s="20">
        <f t="shared" si="61"/>
        <v>0.0010327362927041177</v>
      </c>
      <c r="AC497" s="10">
        <v>148709.91330569168</v>
      </c>
      <c r="AD497" s="11">
        <f t="shared" si="62"/>
        <v>0.00222301542994862</v>
      </c>
      <c r="AE497" s="10">
        <v>148195.95768794863</v>
      </c>
      <c r="AF497" s="11">
        <v>0.0034680812200375195</v>
      </c>
      <c r="AG497" s="10">
        <v>147948.90483383686</v>
      </c>
      <c r="AH497" s="12">
        <v>0.0051437249414553925</v>
      </c>
      <c r="AI497" s="10">
        <v>147505.69811320756</v>
      </c>
      <c r="AJ497" s="17">
        <f t="shared" si="63"/>
        <v>149040.49773755655</v>
      </c>
    </row>
    <row r="498" spans="1:36" ht="12.75">
      <c r="A498" s="18" t="s">
        <v>1024</v>
      </c>
      <c r="B498" s="18" t="s">
        <v>1025</v>
      </c>
      <c r="C498" t="s">
        <v>990</v>
      </c>
      <c r="D498" s="7">
        <v>36</v>
      </c>
      <c r="E498" s="7">
        <v>3305000</v>
      </c>
      <c r="F498" s="7">
        <v>1210</v>
      </c>
      <c r="G498" s="7">
        <v>287361700</v>
      </c>
      <c r="H498" s="7"/>
      <c r="I498" s="7"/>
      <c r="J498" s="7"/>
      <c r="K498" s="7"/>
      <c r="L498" s="7">
        <v>49</v>
      </c>
      <c r="M498" s="7">
        <v>51916900</v>
      </c>
      <c r="N498" s="7">
        <v>39</v>
      </c>
      <c r="O498" s="7">
        <v>27839800</v>
      </c>
      <c r="P498" s="7">
        <v>1</v>
      </c>
      <c r="Q498" s="7">
        <v>681000</v>
      </c>
      <c r="R498" s="7">
        <v>9</v>
      </c>
      <c r="S498" s="7">
        <v>23396100</v>
      </c>
      <c r="T498" s="8">
        <v>1295</v>
      </c>
      <c r="U498" s="8">
        <v>342583600</v>
      </c>
      <c r="V498" s="9">
        <f t="shared" si="56"/>
        <v>0.838807520266586</v>
      </c>
      <c r="W498" s="8">
        <f t="shared" si="57"/>
        <v>1210</v>
      </c>
      <c r="X498" s="8">
        <f t="shared" si="58"/>
        <v>310757800</v>
      </c>
      <c r="Y498" s="7">
        <f t="shared" si="59"/>
        <v>237489.0082644628</v>
      </c>
      <c r="Z498" s="9">
        <f t="shared" si="60"/>
        <v>0.06829311152080836</v>
      </c>
      <c r="AA498" s="7">
        <v>125540.04736842106</v>
      </c>
      <c r="AB498" s="20">
        <f t="shared" si="61"/>
        <v>0.8917390366080261</v>
      </c>
      <c r="AC498" s="10">
        <v>126344.21677074042</v>
      </c>
      <c r="AD498" s="11">
        <f t="shared" si="62"/>
        <v>0.8796982903887216</v>
      </c>
      <c r="AE498" s="10">
        <v>126247.37656529517</v>
      </c>
      <c r="AF498" s="11">
        <v>0.0007670670716484917</v>
      </c>
      <c r="AG498" s="10">
        <v>126146.33154602324</v>
      </c>
      <c r="AH498" s="12">
        <v>0.001568695833576246</v>
      </c>
      <c r="AI498" s="10">
        <v>125676.31602506715</v>
      </c>
      <c r="AJ498" s="17">
        <f t="shared" si="63"/>
        <v>237489.0082644628</v>
      </c>
    </row>
    <row r="499" spans="1:36" ht="12.75">
      <c r="A499" s="18" t="s">
        <v>1026</v>
      </c>
      <c r="B499" s="18" t="s">
        <v>1027</v>
      </c>
      <c r="C499" t="s">
        <v>990</v>
      </c>
      <c r="D499" s="7">
        <v>592</v>
      </c>
      <c r="E499" s="7">
        <v>112692900</v>
      </c>
      <c r="F499" s="7">
        <v>4998</v>
      </c>
      <c r="G499" s="7">
        <v>3386006000</v>
      </c>
      <c r="H499" s="7">
        <v>43</v>
      </c>
      <c r="I499" s="7">
        <v>27079900</v>
      </c>
      <c r="J499" s="7">
        <v>81</v>
      </c>
      <c r="K499" s="7">
        <v>224720</v>
      </c>
      <c r="L499" s="7">
        <v>215</v>
      </c>
      <c r="M499" s="7">
        <v>776018400</v>
      </c>
      <c r="N499" s="7">
        <v>204</v>
      </c>
      <c r="O499" s="7">
        <v>729782400</v>
      </c>
      <c r="P499" s="7">
        <v>11</v>
      </c>
      <c r="Q499" s="7">
        <v>46236000</v>
      </c>
      <c r="R499" s="7"/>
      <c r="S499" s="7"/>
      <c r="T499" s="8">
        <v>5929</v>
      </c>
      <c r="U499" s="8">
        <v>4302021920</v>
      </c>
      <c r="V499" s="9">
        <f t="shared" si="56"/>
        <v>0.7933678543413837</v>
      </c>
      <c r="W499" s="8">
        <f t="shared" si="57"/>
        <v>5041</v>
      </c>
      <c r="X499" s="8">
        <f t="shared" si="58"/>
        <v>3413085900</v>
      </c>
      <c r="Y499" s="7">
        <f t="shared" si="59"/>
        <v>677065.2449910732</v>
      </c>
      <c r="Z499" s="9">
        <f t="shared" si="60"/>
        <v>0</v>
      </c>
      <c r="AA499" s="7">
        <v>714073.907839617</v>
      </c>
      <c r="AB499" s="20">
        <f t="shared" si="61"/>
        <v>-0.05182749634489668</v>
      </c>
      <c r="AC499" s="10">
        <v>718968.610944077</v>
      </c>
      <c r="AD499" s="11">
        <f t="shared" si="62"/>
        <v>-0.05828260832970246</v>
      </c>
      <c r="AE499" s="10">
        <v>676120.5107580937</v>
      </c>
      <c r="AF499" s="11">
        <v>0.06337346597863201</v>
      </c>
      <c r="AG499" s="10">
        <v>634771.4256906634</v>
      </c>
      <c r="AH499" s="12">
        <v>0.13264173818442257</v>
      </c>
      <c r="AI499" s="10">
        <v>530058.2637049113</v>
      </c>
      <c r="AJ499" s="17">
        <f t="shared" si="63"/>
        <v>677472.1888755502</v>
      </c>
    </row>
    <row r="500" spans="1:36" ht="12.75">
      <c r="A500" s="18" t="s">
        <v>1028</v>
      </c>
      <c r="B500" s="18" t="s">
        <v>1029</v>
      </c>
      <c r="C500" t="s">
        <v>990</v>
      </c>
      <c r="D500" s="7">
        <v>197</v>
      </c>
      <c r="E500" s="7">
        <v>41251800</v>
      </c>
      <c r="F500" s="7">
        <v>1918</v>
      </c>
      <c r="G500" s="7">
        <v>1277353900</v>
      </c>
      <c r="H500" s="7"/>
      <c r="I500" s="7"/>
      <c r="J500" s="7"/>
      <c r="K500" s="7"/>
      <c r="L500" s="7">
        <v>96</v>
      </c>
      <c r="M500" s="7">
        <v>397544000</v>
      </c>
      <c r="N500" s="7">
        <v>88</v>
      </c>
      <c r="O500" s="7">
        <v>329769100</v>
      </c>
      <c r="P500" s="7">
        <v>7</v>
      </c>
      <c r="Q500" s="7">
        <v>7174900</v>
      </c>
      <c r="R500" s="7">
        <v>1</v>
      </c>
      <c r="S500" s="7">
        <v>60600000</v>
      </c>
      <c r="T500" s="8">
        <v>2211</v>
      </c>
      <c r="U500" s="8">
        <v>1716149700</v>
      </c>
      <c r="V500" s="9">
        <f t="shared" si="56"/>
        <v>0.7443137973336476</v>
      </c>
      <c r="W500" s="8">
        <f t="shared" si="57"/>
        <v>1918</v>
      </c>
      <c r="X500" s="8">
        <f t="shared" si="58"/>
        <v>1337953900</v>
      </c>
      <c r="Y500" s="7">
        <f t="shared" si="59"/>
        <v>665982.221063608</v>
      </c>
      <c r="Z500" s="9">
        <f t="shared" si="60"/>
        <v>0.03531160480930073</v>
      </c>
      <c r="AA500" s="7">
        <v>716328.2064650678</v>
      </c>
      <c r="AB500" s="20">
        <f t="shared" si="61"/>
        <v>-0.07028340493515804</v>
      </c>
      <c r="AC500" s="10">
        <v>743636.2394957984</v>
      </c>
      <c r="AD500" s="11">
        <f t="shared" si="62"/>
        <v>-0.10442473659546438</v>
      </c>
      <c r="AE500" s="10">
        <v>726529.9519487453</v>
      </c>
      <c r="AF500" s="11">
        <v>0.023545192460640456</v>
      </c>
      <c r="AG500" s="10">
        <v>722866.3641217299</v>
      </c>
      <c r="AH500" s="12">
        <v>0.02873266263993836</v>
      </c>
      <c r="AI500" s="10">
        <v>661769.3631494376</v>
      </c>
      <c r="AJ500" s="17">
        <f t="shared" si="63"/>
        <v>665982.221063608</v>
      </c>
    </row>
    <row r="501" spans="1:36" ht="12.75">
      <c r="A501" s="18" t="s">
        <v>1030</v>
      </c>
      <c r="B501" s="18" t="s">
        <v>1031</v>
      </c>
      <c r="C501" t="s">
        <v>1032</v>
      </c>
      <c r="D501" s="7">
        <v>46</v>
      </c>
      <c r="E501" s="7">
        <v>1587500</v>
      </c>
      <c r="F501" s="7">
        <v>191</v>
      </c>
      <c r="G501" s="7">
        <v>29083400</v>
      </c>
      <c r="H501" s="7">
        <v>5</v>
      </c>
      <c r="I501" s="7">
        <v>751700</v>
      </c>
      <c r="J501" s="7">
        <v>11</v>
      </c>
      <c r="K501" s="7">
        <v>113400</v>
      </c>
      <c r="L501" s="7">
        <v>50</v>
      </c>
      <c r="M501" s="7">
        <v>13697400</v>
      </c>
      <c r="N501" s="7">
        <v>47</v>
      </c>
      <c r="O501" s="7">
        <v>12579100</v>
      </c>
      <c r="P501" s="7">
        <v>1</v>
      </c>
      <c r="Q501" s="7">
        <v>150200</v>
      </c>
      <c r="R501" s="7">
        <v>2</v>
      </c>
      <c r="S501" s="7">
        <v>968100</v>
      </c>
      <c r="T501" s="8">
        <v>303</v>
      </c>
      <c r="U501" s="8">
        <v>45233400</v>
      </c>
      <c r="V501" s="9">
        <f t="shared" si="56"/>
        <v>0.6595811944271268</v>
      </c>
      <c r="W501" s="8">
        <f t="shared" si="57"/>
        <v>196</v>
      </c>
      <c r="X501" s="8">
        <f t="shared" si="58"/>
        <v>30803200</v>
      </c>
      <c r="Y501" s="7">
        <f t="shared" si="59"/>
        <v>152219.89795918367</v>
      </c>
      <c r="Z501" s="9">
        <f t="shared" si="60"/>
        <v>0.02140232659937126</v>
      </c>
      <c r="AA501" s="7">
        <v>152460.20408163266</v>
      </c>
      <c r="AB501" s="20">
        <f t="shared" si="61"/>
        <v>-0.0015761891694722205</v>
      </c>
      <c r="AC501" s="10">
        <v>151862.94416243656</v>
      </c>
      <c r="AD501" s="11">
        <f t="shared" si="62"/>
        <v>0.0023504996476645707</v>
      </c>
      <c r="AE501" s="10">
        <v>151145.6852791878</v>
      </c>
      <c r="AF501" s="11">
        <v>0.004745480374936753</v>
      </c>
      <c r="AG501" s="10">
        <v>150600.51020408163</v>
      </c>
      <c r="AH501" s="12">
        <v>0.008382667207728458</v>
      </c>
      <c r="AI501" s="10">
        <v>150475.51020408163</v>
      </c>
      <c r="AJ501" s="17">
        <f t="shared" si="63"/>
        <v>152269.10994764397</v>
      </c>
    </row>
    <row r="502" spans="1:36" ht="12.75">
      <c r="A502" s="18" t="s">
        <v>1033</v>
      </c>
      <c r="B502" s="18" t="s">
        <v>1034</v>
      </c>
      <c r="C502" t="s">
        <v>1032</v>
      </c>
      <c r="D502" s="7">
        <v>212</v>
      </c>
      <c r="E502" s="7">
        <v>13773800</v>
      </c>
      <c r="F502" s="7">
        <v>2006</v>
      </c>
      <c r="G502" s="7">
        <v>491014199</v>
      </c>
      <c r="H502" s="7">
        <v>60</v>
      </c>
      <c r="I502" s="7">
        <v>23252600</v>
      </c>
      <c r="J502" s="7">
        <v>159</v>
      </c>
      <c r="K502" s="7">
        <v>1221670</v>
      </c>
      <c r="L502" s="7">
        <v>137</v>
      </c>
      <c r="M502" s="7">
        <v>90724100</v>
      </c>
      <c r="N502" s="7">
        <v>124</v>
      </c>
      <c r="O502" s="7">
        <v>82169700</v>
      </c>
      <c r="P502" s="7">
        <v>12</v>
      </c>
      <c r="Q502" s="7">
        <v>6854400</v>
      </c>
      <c r="R502" s="7">
        <v>1</v>
      </c>
      <c r="S502" s="7">
        <v>1700000</v>
      </c>
      <c r="T502" s="8">
        <v>2574</v>
      </c>
      <c r="U502" s="8">
        <v>619986369</v>
      </c>
      <c r="V502" s="9">
        <f t="shared" si="56"/>
        <v>0.82948081556935</v>
      </c>
      <c r="W502" s="8">
        <f t="shared" si="57"/>
        <v>2066</v>
      </c>
      <c r="X502" s="8">
        <f t="shared" si="58"/>
        <v>515966799</v>
      </c>
      <c r="Y502" s="7">
        <f t="shared" si="59"/>
        <v>248919.0701839303</v>
      </c>
      <c r="Z502" s="9">
        <f t="shared" si="60"/>
        <v>0.0027419957679746987</v>
      </c>
      <c r="AA502" s="7">
        <v>248280.88044530494</v>
      </c>
      <c r="AB502" s="20">
        <f t="shared" si="61"/>
        <v>0.00257043449129366</v>
      </c>
      <c r="AC502" s="10">
        <v>246573.01895964998</v>
      </c>
      <c r="AD502" s="11">
        <f t="shared" si="62"/>
        <v>0.00951463073364178</v>
      </c>
      <c r="AE502" s="10">
        <v>241624.5189935866</v>
      </c>
      <c r="AF502" s="11">
        <v>0.02048012340252083</v>
      </c>
      <c r="AG502" s="10">
        <v>238267.38261738262</v>
      </c>
      <c r="AH502" s="12">
        <v>0.03485846972014972</v>
      </c>
      <c r="AI502" s="10">
        <v>235472.860020141</v>
      </c>
      <c r="AJ502" s="17">
        <f t="shared" si="63"/>
        <v>244772.7811565304</v>
      </c>
    </row>
    <row r="503" spans="1:36" ht="12.75">
      <c r="A503" s="18" t="s">
        <v>1035</v>
      </c>
      <c r="B503" s="18" t="s">
        <v>1036</v>
      </c>
      <c r="C503" t="s">
        <v>1032</v>
      </c>
      <c r="D503" s="7">
        <v>46</v>
      </c>
      <c r="E503" s="7">
        <v>2771550</v>
      </c>
      <c r="F503" s="7">
        <v>276</v>
      </c>
      <c r="G503" s="7">
        <v>81422200</v>
      </c>
      <c r="H503" s="7">
        <v>2</v>
      </c>
      <c r="I503" s="7">
        <v>463300</v>
      </c>
      <c r="J503" s="7">
        <v>2</v>
      </c>
      <c r="K503" s="7">
        <v>5500</v>
      </c>
      <c r="L503" s="7">
        <v>60</v>
      </c>
      <c r="M503" s="7">
        <v>69745100</v>
      </c>
      <c r="N503" s="7">
        <v>56</v>
      </c>
      <c r="O503" s="7">
        <v>68178100</v>
      </c>
      <c r="P503" s="7"/>
      <c r="Q503" s="7"/>
      <c r="R503" s="7">
        <v>4</v>
      </c>
      <c r="S503" s="7">
        <v>1567000</v>
      </c>
      <c r="T503" s="8">
        <v>386</v>
      </c>
      <c r="U503" s="8">
        <v>154407650</v>
      </c>
      <c r="V503" s="9">
        <f t="shared" si="56"/>
        <v>0.5303202270094778</v>
      </c>
      <c r="W503" s="8">
        <f t="shared" si="57"/>
        <v>278</v>
      </c>
      <c r="X503" s="8">
        <f t="shared" si="58"/>
        <v>83452500</v>
      </c>
      <c r="Y503" s="7">
        <f t="shared" si="59"/>
        <v>294552.1582733813</v>
      </c>
      <c r="Z503" s="9">
        <f t="shared" si="60"/>
        <v>0.010148460908510687</v>
      </c>
      <c r="AA503" s="7">
        <v>294489.8916967509</v>
      </c>
      <c r="AB503" s="20">
        <f t="shared" si="61"/>
        <v>0.00021143875693543742</v>
      </c>
      <c r="AC503" s="10">
        <v>292818.77256317687</v>
      </c>
      <c r="AD503" s="11">
        <f t="shared" si="62"/>
        <v>0.005919653630917541</v>
      </c>
      <c r="AE503" s="10">
        <v>291009.7472924188</v>
      </c>
      <c r="AF503" s="11">
        <v>0.006216373463739329</v>
      </c>
      <c r="AG503" s="10">
        <v>135907.2202166065</v>
      </c>
      <c r="AH503" s="12">
        <v>1.1545490526293416</v>
      </c>
      <c r="AI503" s="10">
        <v>134740.4332129964</v>
      </c>
      <c r="AJ503" s="17">
        <f t="shared" si="63"/>
        <v>295007.97101449274</v>
      </c>
    </row>
    <row r="504" spans="1:36" ht="12.75">
      <c r="A504" s="18" t="s">
        <v>1037</v>
      </c>
      <c r="B504" s="18" t="s">
        <v>1038</v>
      </c>
      <c r="C504" t="s">
        <v>1032</v>
      </c>
      <c r="D504" s="7">
        <v>518</v>
      </c>
      <c r="E504" s="7">
        <v>22317900</v>
      </c>
      <c r="F504" s="7">
        <v>3205</v>
      </c>
      <c r="G504" s="7">
        <v>973495200</v>
      </c>
      <c r="H504" s="7">
        <v>38</v>
      </c>
      <c r="I504" s="7">
        <v>19217700</v>
      </c>
      <c r="J504" s="7">
        <v>127</v>
      </c>
      <c r="K504" s="7">
        <v>742700</v>
      </c>
      <c r="L504" s="7">
        <v>131</v>
      </c>
      <c r="M504" s="7">
        <v>96317800</v>
      </c>
      <c r="N504" s="7">
        <v>123</v>
      </c>
      <c r="O504" s="7">
        <v>92633900</v>
      </c>
      <c r="P504" s="7">
        <v>5</v>
      </c>
      <c r="Q504" s="7">
        <v>2395200</v>
      </c>
      <c r="R504" s="7">
        <v>3</v>
      </c>
      <c r="S504" s="7">
        <v>1288700</v>
      </c>
      <c r="T504" s="8">
        <v>4019</v>
      </c>
      <c r="U504" s="8">
        <v>1112091300</v>
      </c>
      <c r="V504" s="9">
        <f t="shared" si="56"/>
        <v>0.8926541372996983</v>
      </c>
      <c r="W504" s="8">
        <f t="shared" si="57"/>
        <v>3243</v>
      </c>
      <c r="X504" s="8">
        <f t="shared" si="58"/>
        <v>994001600</v>
      </c>
      <c r="Y504" s="7">
        <f t="shared" si="59"/>
        <v>306109.4357076781</v>
      </c>
      <c r="Z504" s="9">
        <f t="shared" si="60"/>
        <v>0.0011588077345807849</v>
      </c>
      <c r="AA504" s="7">
        <v>147109.44219382986</v>
      </c>
      <c r="AB504" s="20">
        <f t="shared" si="61"/>
        <v>1.0808279274443275</v>
      </c>
      <c r="AC504" s="10">
        <v>147024.24431287005</v>
      </c>
      <c r="AD504" s="11">
        <f t="shared" si="62"/>
        <v>1.0820337294594222</v>
      </c>
      <c r="AE504" s="10">
        <v>146453.20412628946</v>
      </c>
      <c r="AF504" s="11">
        <v>0.003899130715420685</v>
      </c>
      <c r="AG504" s="10">
        <v>145625.10210493245</v>
      </c>
      <c r="AH504" s="12">
        <v>0.009607836751451219</v>
      </c>
      <c r="AI504" s="10">
        <v>144181.10410094637</v>
      </c>
      <c r="AJ504" s="17">
        <f t="shared" si="63"/>
        <v>303742.6521060842</v>
      </c>
    </row>
    <row r="505" spans="1:36" ht="12.75">
      <c r="A505" s="18" t="s">
        <v>1039</v>
      </c>
      <c r="B505" s="18" t="s">
        <v>1040</v>
      </c>
      <c r="C505" t="s">
        <v>1032</v>
      </c>
      <c r="D505" s="7">
        <v>447</v>
      </c>
      <c r="E505" s="7">
        <v>39020900</v>
      </c>
      <c r="F505" s="7">
        <v>2138</v>
      </c>
      <c r="G505" s="7">
        <v>731711400</v>
      </c>
      <c r="H505" s="7">
        <v>239</v>
      </c>
      <c r="I505" s="7">
        <v>98406200</v>
      </c>
      <c r="J505" s="7">
        <v>391</v>
      </c>
      <c r="K505" s="7">
        <v>3416800</v>
      </c>
      <c r="L505" s="7">
        <v>112</v>
      </c>
      <c r="M505" s="7">
        <v>78937700</v>
      </c>
      <c r="N505" s="7">
        <v>100</v>
      </c>
      <c r="O505" s="7">
        <v>71526000</v>
      </c>
      <c r="P505" s="7">
        <v>10</v>
      </c>
      <c r="Q505" s="7">
        <v>6335800</v>
      </c>
      <c r="R505" s="7">
        <v>2</v>
      </c>
      <c r="S505" s="7">
        <v>1075900</v>
      </c>
      <c r="T505" s="8">
        <v>3327</v>
      </c>
      <c r="U505" s="8">
        <v>951493000</v>
      </c>
      <c r="V505" s="9">
        <f t="shared" si="56"/>
        <v>0.8724368965404895</v>
      </c>
      <c r="W505" s="8">
        <f t="shared" si="57"/>
        <v>2377</v>
      </c>
      <c r="X505" s="8">
        <f t="shared" si="58"/>
        <v>831193500</v>
      </c>
      <c r="Y505" s="7">
        <f t="shared" si="59"/>
        <v>349229.11232646194</v>
      </c>
      <c r="Z505" s="9">
        <f t="shared" si="60"/>
        <v>0.0011307492540670295</v>
      </c>
      <c r="AA505" s="7">
        <v>350109.81879477453</v>
      </c>
      <c r="AB505" s="20">
        <f t="shared" si="61"/>
        <v>-0.0025155149071350133</v>
      </c>
      <c r="AC505" s="10">
        <v>158532.24693446088</v>
      </c>
      <c r="AD505" s="11">
        <f t="shared" si="62"/>
        <v>1.2028900686106936</v>
      </c>
      <c r="AE505" s="10">
        <v>157541.32001699958</v>
      </c>
      <c r="AF505" s="11">
        <v>0.006289949312055869</v>
      </c>
      <c r="AG505" s="10">
        <v>156033.8432040903</v>
      </c>
      <c r="AH505" s="12">
        <v>0.0160119348409735</v>
      </c>
      <c r="AI505" s="10">
        <v>154972.84124946513</v>
      </c>
      <c r="AJ505" s="17">
        <f t="shared" si="63"/>
        <v>342241.06641721237</v>
      </c>
    </row>
    <row r="506" spans="1:36" ht="12.75">
      <c r="A506" s="18" t="s">
        <v>1041</v>
      </c>
      <c r="B506" s="18" t="s">
        <v>1042</v>
      </c>
      <c r="C506" t="s">
        <v>1032</v>
      </c>
      <c r="D506" s="7">
        <v>116</v>
      </c>
      <c r="E506" s="7">
        <v>6183400</v>
      </c>
      <c r="F506" s="7">
        <v>1447</v>
      </c>
      <c r="G506" s="7">
        <v>166411300</v>
      </c>
      <c r="H506" s="7">
        <v>15</v>
      </c>
      <c r="I506" s="7">
        <v>2351500</v>
      </c>
      <c r="J506" s="7">
        <v>21</v>
      </c>
      <c r="K506" s="7">
        <v>156000</v>
      </c>
      <c r="L506" s="7">
        <v>141</v>
      </c>
      <c r="M506" s="7">
        <v>67815600</v>
      </c>
      <c r="N506" s="7">
        <v>120</v>
      </c>
      <c r="O506" s="7">
        <v>57876100</v>
      </c>
      <c r="P506" s="7">
        <v>10</v>
      </c>
      <c r="Q506" s="7">
        <v>6506000</v>
      </c>
      <c r="R506" s="7">
        <v>11</v>
      </c>
      <c r="S506" s="7">
        <v>3433500</v>
      </c>
      <c r="T506" s="8">
        <v>1740</v>
      </c>
      <c r="U506" s="8">
        <v>242917800</v>
      </c>
      <c r="V506" s="9">
        <f t="shared" si="56"/>
        <v>0.6947321274933331</v>
      </c>
      <c r="W506" s="8">
        <f t="shared" si="57"/>
        <v>1462</v>
      </c>
      <c r="X506" s="8">
        <f t="shared" si="58"/>
        <v>172196300</v>
      </c>
      <c r="Y506" s="7">
        <f t="shared" si="59"/>
        <v>115432.8317373461</v>
      </c>
      <c r="Z506" s="9">
        <f t="shared" si="60"/>
        <v>0.014134410899489457</v>
      </c>
      <c r="AA506" s="7">
        <v>115325.23939808481</v>
      </c>
      <c r="AB506" s="20">
        <f t="shared" si="61"/>
        <v>0.0009329470272322384</v>
      </c>
      <c r="AC506" s="10">
        <v>116410.88765603329</v>
      </c>
      <c r="AD506" s="11">
        <f t="shared" si="62"/>
        <v>-0.00840175638534007</v>
      </c>
      <c r="AE506" s="10">
        <v>115876.94986072423</v>
      </c>
      <c r="AF506" s="11">
        <v>0.004607799876945447</v>
      </c>
      <c r="AG506" s="10">
        <v>115145.21981856246</v>
      </c>
      <c r="AH506" s="12">
        <v>0.010991926885590008</v>
      </c>
      <c r="AI506" s="10">
        <v>114405.11204481793</v>
      </c>
      <c r="AJ506" s="17">
        <f t="shared" si="63"/>
        <v>115004.35383552178</v>
      </c>
    </row>
    <row r="507" spans="1:36" ht="12.75">
      <c r="A507" s="18" t="s">
        <v>1043</v>
      </c>
      <c r="B507" s="18" t="s">
        <v>1044</v>
      </c>
      <c r="C507" t="s">
        <v>1032</v>
      </c>
      <c r="D507" s="7">
        <v>82</v>
      </c>
      <c r="E507" s="7">
        <v>9719800</v>
      </c>
      <c r="F507" s="7">
        <v>1074</v>
      </c>
      <c r="G507" s="7">
        <v>455995100</v>
      </c>
      <c r="H507" s="7">
        <v>126</v>
      </c>
      <c r="I507" s="7">
        <v>61120500</v>
      </c>
      <c r="J507" s="7">
        <v>203</v>
      </c>
      <c r="K507" s="7">
        <v>2291500</v>
      </c>
      <c r="L507" s="7">
        <v>42</v>
      </c>
      <c r="M507" s="7">
        <v>29937400</v>
      </c>
      <c r="N507" s="7">
        <v>37</v>
      </c>
      <c r="O507" s="7">
        <v>22934800</v>
      </c>
      <c r="P507" s="7">
        <v>5</v>
      </c>
      <c r="Q507" s="7">
        <v>7002600</v>
      </c>
      <c r="R507" s="7"/>
      <c r="S507" s="7"/>
      <c r="T507" s="8">
        <v>1527</v>
      </c>
      <c r="U507" s="8">
        <v>559064300</v>
      </c>
      <c r="V507" s="9">
        <f t="shared" si="56"/>
        <v>0.9249662337588002</v>
      </c>
      <c r="W507" s="8">
        <f t="shared" si="57"/>
        <v>1200</v>
      </c>
      <c r="X507" s="8">
        <f t="shared" si="58"/>
        <v>517115600</v>
      </c>
      <c r="Y507" s="7">
        <f t="shared" si="59"/>
        <v>430929.6666666667</v>
      </c>
      <c r="Z507" s="9">
        <f t="shared" si="60"/>
        <v>0</v>
      </c>
      <c r="AA507" s="7">
        <v>431109.7337770383</v>
      </c>
      <c r="AB507" s="20">
        <f t="shared" si="61"/>
        <v>-0.00041768277601620697</v>
      </c>
      <c r="AC507" s="10">
        <v>215357.98816568046</v>
      </c>
      <c r="AD507" s="11">
        <f t="shared" si="62"/>
        <v>1.0009922563686904</v>
      </c>
      <c r="AE507" s="10">
        <v>213528.68217054263</v>
      </c>
      <c r="AF507" s="11">
        <v>0.008567027045466401</v>
      </c>
      <c r="AG507" s="10">
        <v>209599.82378854626</v>
      </c>
      <c r="AH507" s="12">
        <v>0.027472181383813098</v>
      </c>
      <c r="AI507" s="10">
        <v>203265.7894736842</v>
      </c>
      <c r="AJ507" s="17">
        <f t="shared" si="63"/>
        <v>424576.4432029795</v>
      </c>
    </row>
    <row r="508" spans="1:36" ht="12.75">
      <c r="A508" s="18" t="s">
        <v>1045</v>
      </c>
      <c r="B508" s="18" t="s">
        <v>1046</v>
      </c>
      <c r="C508" t="s">
        <v>1032</v>
      </c>
      <c r="D508" s="7">
        <v>103</v>
      </c>
      <c r="E508" s="7">
        <v>11867000</v>
      </c>
      <c r="F508" s="7">
        <v>1130</v>
      </c>
      <c r="G508" s="7">
        <v>472343200</v>
      </c>
      <c r="H508" s="7">
        <v>93</v>
      </c>
      <c r="I508" s="7">
        <v>40302300</v>
      </c>
      <c r="J508" s="7">
        <v>190</v>
      </c>
      <c r="K508" s="7">
        <v>1651802</v>
      </c>
      <c r="L508" s="7">
        <v>25</v>
      </c>
      <c r="M508" s="7">
        <v>26306000</v>
      </c>
      <c r="N508" s="7">
        <v>23</v>
      </c>
      <c r="O508" s="7">
        <v>17718900</v>
      </c>
      <c r="P508" s="7">
        <v>2</v>
      </c>
      <c r="Q508" s="7">
        <v>8587100</v>
      </c>
      <c r="R508" s="7"/>
      <c r="S508" s="7"/>
      <c r="T508" s="8">
        <v>1541</v>
      </c>
      <c r="U508" s="8">
        <v>552470302</v>
      </c>
      <c r="V508" s="9">
        <f t="shared" si="56"/>
        <v>0.927915035693629</v>
      </c>
      <c r="W508" s="8">
        <f t="shared" si="57"/>
        <v>1223</v>
      </c>
      <c r="X508" s="8">
        <f t="shared" si="58"/>
        <v>512645500</v>
      </c>
      <c r="Y508" s="7">
        <f t="shared" si="59"/>
        <v>419170.482420278</v>
      </c>
      <c r="Z508" s="9">
        <f t="shared" si="60"/>
        <v>0</v>
      </c>
      <c r="AA508" s="7">
        <v>416460.3462489695</v>
      </c>
      <c r="AB508" s="20">
        <f t="shared" si="61"/>
        <v>0.006507549147760492</v>
      </c>
      <c r="AC508" s="10">
        <v>412544.12989175686</v>
      </c>
      <c r="AD508" s="11">
        <f t="shared" si="62"/>
        <v>0.016062166562059117</v>
      </c>
      <c r="AE508" s="10">
        <v>408350.9671993272</v>
      </c>
      <c r="AF508" s="11">
        <v>0.010268526412924781</v>
      </c>
      <c r="AG508" s="10">
        <v>406879.9492385787</v>
      </c>
      <c r="AH508" s="12">
        <v>0.013921011993286832</v>
      </c>
      <c r="AI508" s="10">
        <v>204049.78204010462</v>
      </c>
      <c r="AJ508" s="17">
        <f t="shared" si="63"/>
        <v>418002.83185840707</v>
      </c>
    </row>
    <row r="509" spans="1:36" ht="12.75">
      <c r="A509" s="18" t="s">
        <v>1047</v>
      </c>
      <c r="B509" s="18" t="s">
        <v>1048</v>
      </c>
      <c r="C509" t="s">
        <v>1032</v>
      </c>
      <c r="D509" s="7">
        <v>126</v>
      </c>
      <c r="E509" s="7">
        <v>5708150</v>
      </c>
      <c r="F509" s="7">
        <v>1346</v>
      </c>
      <c r="G509" s="7">
        <v>180852200</v>
      </c>
      <c r="H509" s="7">
        <v>1</v>
      </c>
      <c r="I509" s="7">
        <v>169000</v>
      </c>
      <c r="J509" s="7">
        <v>1</v>
      </c>
      <c r="K509" s="7">
        <v>4500</v>
      </c>
      <c r="L509" s="7">
        <v>57</v>
      </c>
      <c r="M509" s="7">
        <v>22482400</v>
      </c>
      <c r="N509" s="7">
        <v>53</v>
      </c>
      <c r="O509" s="7">
        <v>19405200</v>
      </c>
      <c r="P509" s="7">
        <v>3</v>
      </c>
      <c r="Q509" s="7">
        <v>2745700</v>
      </c>
      <c r="R509" s="7">
        <v>1</v>
      </c>
      <c r="S509" s="7">
        <v>331500</v>
      </c>
      <c r="T509" s="8">
        <v>1531</v>
      </c>
      <c r="U509" s="8">
        <v>209216250</v>
      </c>
      <c r="V509" s="9">
        <f t="shared" si="56"/>
        <v>0.8652348945170368</v>
      </c>
      <c r="W509" s="8">
        <f t="shared" si="57"/>
        <v>1347</v>
      </c>
      <c r="X509" s="8">
        <f t="shared" si="58"/>
        <v>181352700</v>
      </c>
      <c r="Y509" s="7">
        <f t="shared" si="59"/>
        <v>134388.41870824053</v>
      </c>
      <c r="Z509" s="9">
        <f t="shared" si="60"/>
        <v>0.00158448495277016</v>
      </c>
      <c r="AA509" s="7">
        <v>135237.8012048193</v>
      </c>
      <c r="AB509" s="20">
        <f t="shared" si="61"/>
        <v>-0.006280658876524947</v>
      </c>
      <c r="AC509" s="10">
        <v>135264.4578313253</v>
      </c>
      <c r="AD509" s="11">
        <f t="shared" si="62"/>
        <v>-0.0064764915864091565</v>
      </c>
      <c r="AE509" s="10">
        <v>134051.47839272176</v>
      </c>
      <c r="AF509" s="11">
        <v>0.009048609184674187</v>
      </c>
      <c r="AG509" s="10">
        <v>134296.84615384616</v>
      </c>
      <c r="AH509" s="12">
        <v>0.007205021600959114</v>
      </c>
      <c r="AI509" s="10">
        <v>134825.21602513746</v>
      </c>
      <c r="AJ509" s="17">
        <f t="shared" si="63"/>
        <v>134362.7043090639</v>
      </c>
    </row>
    <row r="510" spans="1:36" ht="12.75">
      <c r="A510" s="18" t="s">
        <v>1049</v>
      </c>
      <c r="B510" s="18" t="s">
        <v>1050</v>
      </c>
      <c r="C510" t="s">
        <v>1032</v>
      </c>
      <c r="D510" s="7">
        <v>458</v>
      </c>
      <c r="E510" s="7">
        <v>8382500</v>
      </c>
      <c r="F510" s="7">
        <v>1890</v>
      </c>
      <c r="G510" s="7">
        <v>282185800</v>
      </c>
      <c r="H510" s="7">
        <v>124</v>
      </c>
      <c r="I510" s="7">
        <v>28776200</v>
      </c>
      <c r="J510" s="7">
        <v>228</v>
      </c>
      <c r="K510" s="7">
        <v>1910000</v>
      </c>
      <c r="L510" s="7">
        <v>71</v>
      </c>
      <c r="M510" s="7">
        <v>67805200</v>
      </c>
      <c r="N510" s="7">
        <v>69</v>
      </c>
      <c r="O510" s="7">
        <v>67470200</v>
      </c>
      <c r="P510" s="7">
        <v>2</v>
      </c>
      <c r="Q510" s="7">
        <v>335000</v>
      </c>
      <c r="R510" s="7"/>
      <c r="S510" s="7"/>
      <c r="T510" s="8">
        <v>2771</v>
      </c>
      <c r="U510" s="8">
        <v>389059700</v>
      </c>
      <c r="V510" s="9">
        <f t="shared" si="56"/>
        <v>0.7992655111799037</v>
      </c>
      <c r="W510" s="8">
        <f t="shared" si="57"/>
        <v>2014</v>
      </c>
      <c r="X510" s="8">
        <f t="shared" si="58"/>
        <v>310962000</v>
      </c>
      <c r="Y510" s="7">
        <f t="shared" si="59"/>
        <v>154400.1986097319</v>
      </c>
      <c r="Z510" s="9">
        <f t="shared" si="60"/>
        <v>0</v>
      </c>
      <c r="AA510" s="7">
        <v>153929.4731610338</v>
      </c>
      <c r="AB510" s="20">
        <f t="shared" si="61"/>
        <v>0.003058059246429341</v>
      </c>
      <c r="AC510" s="10">
        <v>152619.28251121077</v>
      </c>
      <c r="AD510" s="11">
        <f t="shared" si="62"/>
        <v>0.011669011079188513</v>
      </c>
      <c r="AE510" s="10">
        <v>151016.54135338345</v>
      </c>
      <c r="AF510" s="11">
        <v>0.010613017246083342</v>
      </c>
      <c r="AG510" s="10">
        <v>149674.19191919192</v>
      </c>
      <c r="AH510" s="12">
        <v>0.01967667608059569</v>
      </c>
      <c r="AI510" s="10">
        <v>148021.45769622835</v>
      </c>
      <c r="AJ510" s="17">
        <f t="shared" si="63"/>
        <v>149304.65608465608</v>
      </c>
    </row>
    <row r="511" spans="1:36" ht="12.75">
      <c r="A511" s="18" t="s">
        <v>1051</v>
      </c>
      <c r="B511" s="18" t="s">
        <v>1052</v>
      </c>
      <c r="C511" t="s">
        <v>1032</v>
      </c>
      <c r="D511" s="7">
        <v>551</v>
      </c>
      <c r="E511" s="7">
        <v>28631500</v>
      </c>
      <c r="F511" s="7">
        <v>3709</v>
      </c>
      <c r="G511" s="7">
        <v>596713000</v>
      </c>
      <c r="H511" s="7">
        <v>47</v>
      </c>
      <c r="I511" s="7">
        <v>9448700</v>
      </c>
      <c r="J511" s="7">
        <v>112</v>
      </c>
      <c r="K511" s="7">
        <v>1070200</v>
      </c>
      <c r="L511" s="7">
        <v>151</v>
      </c>
      <c r="M511" s="7">
        <v>87913300</v>
      </c>
      <c r="N511" s="7">
        <v>123</v>
      </c>
      <c r="O511" s="7">
        <v>61514100</v>
      </c>
      <c r="P511" s="7">
        <v>24</v>
      </c>
      <c r="Q511" s="7">
        <v>16711200</v>
      </c>
      <c r="R511" s="7">
        <v>4</v>
      </c>
      <c r="S511" s="7">
        <v>9688000</v>
      </c>
      <c r="T511" s="8">
        <v>4570</v>
      </c>
      <c r="U511" s="8">
        <v>723776700</v>
      </c>
      <c r="V511" s="9">
        <f t="shared" si="56"/>
        <v>0.8374982228634882</v>
      </c>
      <c r="W511" s="8">
        <f t="shared" si="57"/>
        <v>3756</v>
      </c>
      <c r="X511" s="8">
        <f t="shared" si="58"/>
        <v>615849700</v>
      </c>
      <c r="Y511" s="7">
        <f t="shared" si="59"/>
        <v>161384.90415335464</v>
      </c>
      <c r="Z511" s="9">
        <f t="shared" si="60"/>
        <v>0.013385343849836558</v>
      </c>
      <c r="AA511" s="7">
        <v>160572.1171770972</v>
      </c>
      <c r="AB511" s="20">
        <f t="shared" si="61"/>
        <v>0.005061818892012194</v>
      </c>
      <c r="AC511" s="10">
        <v>157528.20512820513</v>
      </c>
      <c r="AD511" s="11">
        <f t="shared" si="62"/>
        <v>0.024482593590212758</v>
      </c>
      <c r="AE511" s="10">
        <v>154339.02821316614</v>
      </c>
      <c r="AF511" s="11">
        <v>0.020663450793756716</v>
      </c>
      <c r="AG511" s="10">
        <v>151609.53166226912</v>
      </c>
      <c r="AH511" s="12">
        <v>0.039038927177221676</v>
      </c>
      <c r="AI511" s="10">
        <v>147631.44611186904</v>
      </c>
      <c r="AJ511" s="17">
        <f t="shared" si="63"/>
        <v>160882.4480992181</v>
      </c>
    </row>
    <row r="512" spans="1:36" ht="12.75">
      <c r="A512" s="18" t="s">
        <v>1053</v>
      </c>
      <c r="B512" s="18" t="s">
        <v>1054</v>
      </c>
      <c r="C512" t="s">
        <v>1032</v>
      </c>
      <c r="D512" s="7">
        <v>980</v>
      </c>
      <c r="E512" s="7">
        <v>42912500</v>
      </c>
      <c r="F512" s="7">
        <v>6076</v>
      </c>
      <c r="G512" s="7">
        <v>1912360300</v>
      </c>
      <c r="H512" s="7">
        <v>6</v>
      </c>
      <c r="I512" s="7">
        <v>2295400</v>
      </c>
      <c r="J512" s="7">
        <v>20</v>
      </c>
      <c r="K512" s="7">
        <v>247600</v>
      </c>
      <c r="L512" s="7">
        <v>80</v>
      </c>
      <c r="M512" s="7">
        <v>90228700</v>
      </c>
      <c r="N512" s="7">
        <v>79</v>
      </c>
      <c r="O512" s="7">
        <v>89741900</v>
      </c>
      <c r="P512" s="7">
        <v>1</v>
      </c>
      <c r="Q512" s="7">
        <v>486800</v>
      </c>
      <c r="R512" s="7"/>
      <c r="S512" s="7"/>
      <c r="T512" s="8">
        <v>7162</v>
      </c>
      <c r="U512" s="8">
        <v>2048044500</v>
      </c>
      <c r="V512" s="9">
        <f t="shared" si="56"/>
        <v>0.9348701651746336</v>
      </c>
      <c r="W512" s="8">
        <f t="shared" si="57"/>
        <v>6082</v>
      </c>
      <c r="X512" s="8">
        <f t="shared" si="58"/>
        <v>1914655700</v>
      </c>
      <c r="Y512" s="7">
        <f t="shared" si="59"/>
        <v>314806.9220651102</v>
      </c>
      <c r="Z512" s="9">
        <f t="shared" si="60"/>
        <v>0</v>
      </c>
      <c r="AA512" s="7">
        <v>314994.0460526316</v>
      </c>
      <c r="AB512" s="20">
        <f t="shared" si="61"/>
        <v>-0.0005940556333249806</v>
      </c>
      <c r="AC512" s="10">
        <v>315938.4260783668</v>
      </c>
      <c r="AD512" s="11">
        <f t="shared" si="62"/>
        <v>-0.0035814067547958604</v>
      </c>
      <c r="AE512" s="10">
        <v>137619.58574979287</v>
      </c>
      <c r="AF512" s="11">
        <v>1.2957373716614486</v>
      </c>
      <c r="AG512" s="10">
        <v>136651.1022708437</v>
      </c>
      <c r="AH512" s="12">
        <v>1.3120078859823177</v>
      </c>
      <c r="AI512" s="10">
        <v>136197.49792874896</v>
      </c>
      <c r="AJ512" s="17">
        <f t="shared" si="63"/>
        <v>314740.0098749177</v>
      </c>
    </row>
    <row r="513" spans="1:36" ht="12.75">
      <c r="A513" s="18" t="s">
        <v>1055</v>
      </c>
      <c r="B513" s="18" t="s">
        <v>1056</v>
      </c>
      <c r="C513" t="s">
        <v>1032</v>
      </c>
      <c r="D513" s="7">
        <v>82</v>
      </c>
      <c r="E513" s="7">
        <v>11041800</v>
      </c>
      <c r="F513" s="7">
        <v>716</v>
      </c>
      <c r="G513" s="7">
        <v>303856900</v>
      </c>
      <c r="H513" s="7">
        <v>161</v>
      </c>
      <c r="I513" s="7">
        <v>64907000</v>
      </c>
      <c r="J513" s="7">
        <v>341</v>
      </c>
      <c r="K513" s="7">
        <v>2277400</v>
      </c>
      <c r="L513" s="7">
        <v>72</v>
      </c>
      <c r="M513" s="7">
        <v>91425800</v>
      </c>
      <c r="N513" s="7">
        <v>54</v>
      </c>
      <c r="O513" s="7">
        <v>46931400</v>
      </c>
      <c r="P513" s="7">
        <v>18</v>
      </c>
      <c r="Q513" s="7">
        <v>44494400</v>
      </c>
      <c r="R513" s="7"/>
      <c r="S513" s="7"/>
      <c r="T513" s="8">
        <v>1372</v>
      </c>
      <c r="U513" s="8">
        <v>473508900</v>
      </c>
      <c r="V513" s="9">
        <f t="shared" si="56"/>
        <v>0.7787897967704515</v>
      </c>
      <c r="W513" s="8">
        <f t="shared" si="57"/>
        <v>877</v>
      </c>
      <c r="X513" s="8">
        <f t="shared" si="58"/>
        <v>368763900</v>
      </c>
      <c r="Y513" s="7">
        <f t="shared" si="59"/>
        <v>420483.3523375142</v>
      </c>
      <c r="Z513" s="9">
        <f t="shared" si="60"/>
        <v>0</v>
      </c>
      <c r="AA513" s="7">
        <v>418220.84765177546</v>
      </c>
      <c r="AB513" s="20">
        <f t="shared" si="61"/>
        <v>0.005409832385071823</v>
      </c>
      <c r="AC513" s="10">
        <v>415187.57192174916</v>
      </c>
      <c r="AD513" s="11">
        <f t="shared" si="62"/>
        <v>0.012755151584265555</v>
      </c>
      <c r="AE513" s="10">
        <v>411583.7962962963</v>
      </c>
      <c r="AF513" s="11">
        <v>0.008755873428162201</v>
      </c>
      <c r="AG513" s="10">
        <v>182373.2394366197</v>
      </c>
      <c r="AH513" s="12">
        <v>1.2765816586047953</v>
      </c>
      <c r="AI513" s="10">
        <v>181560.16451233844</v>
      </c>
      <c r="AJ513" s="17">
        <f t="shared" si="63"/>
        <v>424381.14525139664</v>
      </c>
    </row>
    <row r="514" spans="1:36" ht="12.75">
      <c r="A514" s="18" t="s">
        <v>1057</v>
      </c>
      <c r="B514" s="18" t="s">
        <v>1058</v>
      </c>
      <c r="C514" t="s">
        <v>1032</v>
      </c>
      <c r="D514" s="7">
        <v>886</v>
      </c>
      <c r="E514" s="7">
        <v>13386140</v>
      </c>
      <c r="F514" s="7">
        <v>1682</v>
      </c>
      <c r="G514" s="7">
        <v>177610600</v>
      </c>
      <c r="H514" s="7">
        <v>66</v>
      </c>
      <c r="I514" s="7">
        <v>9137800</v>
      </c>
      <c r="J514" s="7">
        <v>160</v>
      </c>
      <c r="K514" s="7">
        <v>1223170</v>
      </c>
      <c r="L514" s="7">
        <v>68</v>
      </c>
      <c r="M514" s="7">
        <v>25056700</v>
      </c>
      <c r="N514" s="7">
        <v>60</v>
      </c>
      <c r="O514" s="7">
        <v>22500100</v>
      </c>
      <c r="P514" s="7">
        <v>6</v>
      </c>
      <c r="Q514" s="7">
        <v>2136600</v>
      </c>
      <c r="R514" s="7">
        <v>2</v>
      </c>
      <c r="S514" s="7">
        <v>420000</v>
      </c>
      <c r="T514" s="8">
        <v>2862</v>
      </c>
      <c r="U514" s="8">
        <v>226414410</v>
      </c>
      <c r="V514" s="9">
        <f aca="true" t="shared" si="64" ref="V514:V567">(G514+I514)/U514</f>
        <v>0.8248079263152907</v>
      </c>
      <c r="W514" s="8">
        <f aca="true" t="shared" si="65" ref="W514:W567">F514+H514</f>
        <v>1748</v>
      </c>
      <c r="X514" s="8">
        <f aca="true" t="shared" si="66" ref="X514:X567">G514+I514+S514</f>
        <v>187168400</v>
      </c>
      <c r="Y514" s="7">
        <f aca="true" t="shared" si="67" ref="Y514:Y568">(G514+I514)/(H514+F514)</f>
        <v>106835.46910755149</v>
      </c>
      <c r="Z514" s="9">
        <f aca="true" t="shared" si="68" ref="Z514:Z567">S514/U514</f>
        <v>0.0018550056067544464</v>
      </c>
      <c r="AA514" s="7">
        <v>106500.17291066282</v>
      </c>
      <c r="AB514" s="20">
        <f t="shared" si="61"/>
        <v>0.003148315986021246</v>
      </c>
      <c r="AC514" s="10">
        <v>105741.84750733137</v>
      </c>
      <c r="AD514" s="11">
        <f t="shared" si="62"/>
        <v>0.010342372731328408</v>
      </c>
      <c r="AE514" s="10">
        <v>104380.58542413381</v>
      </c>
      <c r="AF514" s="11">
        <v>0.01304133405332318</v>
      </c>
      <c r="AG514" s="10">
        <v>102760.06153846154</v>
      </c>
      <c r="AH514" s="12">
        <v>0.02901697336716561</v>
      </c>
      <c r="AI514" s="10">
        <v>100275.06313131313</v>
      </c>
      <c r="AJ514" s="17">
        <f t="shared" si="63"/>
        <v>105594.887039239</v>
      </c>
    </row>
    <row r="515" spans="1:36" ht="12.75">
      <c r="A515" s="18" t="s">
        <v>1059</v>
      </c>
      <c r="B515" s="18" t="s">
        <v>1060</v>
      </c>
      <c r="C515" t="s">
        <v>1032</v>
      </c>
      <c r="D515" s="7">
        <v>70</v>
      </c>
      <c r="E515" s="7">
        <v>9589500</v>
      </c>
      <c r="F515" s="7">
        <v>1970</v>
      </c>
      <c r="G515" s="7">
        <v>529966300</v>
      </c>
      <c r="H515" s="7">
        <v>2</v>
      </c>
      <c r="I515" s="7">
        <v>543600</v>
      </c>
      <c r="J515" s="7">
        <v>8</v>
      </c>
      <c r="K515" s="7">
        <v>39800</v>
      </c>
      <c r="L515" s="7">
        <v>285</v>
      </c>
      <c r="M515" s="7">
        <v>271165800</v>
      </c>
      <c r="N515" s="7">
        <v>245</v>
      </c>
      <c r="O515" s="7">
        <v>204963800</v>
      </c>
      <c r="P515" s="7">
        <v>12</v>
      </c>
      <c r="Q515" s="7">
        <v>22134000</v>
      </c>
      <c r="R515" s="7">
        <v>28</v>
      </c>
      <c r="S515" s="7">
        <v>44068000</v>
      </c>
      <c r="T515" s="8">
        <v>2335</v>
      </c>
      <c r="U515" s="8">
        <v>811305000</v>
      </c>
      <c r="V515" s="9">
        <f t="shared" si="64"/>
        <v>0.6538969931160291</v>
      </c>
      <c r="W515" s="8">
        <f t="shared" si="65"/>
        <v>1972</v>
      </c>
      <c r="X515" s="8">
        <f t="shared" si="66"/>
        <v>574577900</v>
      </c>
      <c r="Y515" s="7">
        <f t="shared" si="67"/>
        <v>269021.24746450305</v>
      </c>
      <c r="Z515" s="9">
        <f t="shared" si="68"/>
        <v>0.054317426861661154</v>
      </c>
      <c r="AA515" s="7">
        <v>270834.8884381339</v>
      </c>
      <c r="AB515" s="20">
        <f aca="true" t="shared" si="69" ref="AB515:AB568">(Y515-AA515)/AA515</f>
        <v>-0.006696482067320926</v>
      </c>
      <c r="AC515" s="10">
        <v>126265.50328780981</v>
      </c>
      <c r="AD515" s="11">
        <f aca="true" t="shared" si="70" ref="AD515:AD567">(Y515-AC515)/AC515</f>
        <v>1.1305997319893109</v>
      </c>
      <c r="AE515" s="10">
        <v>127998.86246122027</v>
      </c>
      <c r="AF515" s="11">
        <v>-0.013541988890218539</v>
      </c>
      <c r="AG515" s="10">
        <v>127018.76938986557</v>
      </c>
      <c r="AH515" s="12">
        <v>-0.005930352700424271</v>
      </c>
      <c r="AI515" s="10">
        <v>126437.40856844305</v>
      </c>
      <c r="AJ515" s="17">
        <f aca="true" t="shared" si="71" ref="AJ515:AJ568">G515/F515</f>
        <v>269018.4263959391</v>
      </c>
    </row>
    <row r="516" spans="1:36" ht="12.75">
      <c r="A516" s="18" t="s">
        <v>1061</v>
      </c>
      <c r="B516" s="18" t="s">
        <v>1062</v>
      </c>
      <c r="C516" t="s">
        <v>1032</v>
      </c>
      <c r="D516" s="7">
        <v>46</v>
      </c>
      <c r="E516" s="7">
        <v>5102800</v>
      </c>
      <c r="F516" s="7">
        <v>804</v>
      </c>
      <c r="G516" s="7">
        <v>215463800</v>
      </c>
      <c r="H516" s="7">
        <v>1</v>
      </c>
      <c r="I516" s="7">
        <v>317600</v>
      </c>
      <c r="J516" s="7">
        <v>4</v>
      </c>
      <c r="K516" s="7">
        <v>10100</v>
      </c>
      <c r="L516" s="7">
        <v>37</v>
      </c>
      <c r="M516" s="7">
        <v>21354000</v>
      </c>
      <c r="N516" s="7">
        <v>29</v>
      </c>
      <c r="O516" s="7">
        <v>15103400</v>
      </c>
      <c r="P516" s="7">
        <v>3</v>
      </c>
      <c r="Q516" s="7">
        <v>3462500</v>
      </c>
      <c r="R516" s="7">
        <v>5</v>
      </c>
      <c r="S516" s="7">
        <v>2788100</v>
      </c>
      <c r="T516" s="8">
        <v>892</v>
      </c>
      <c r="U516" s="8">
        <v>242248300</v>
      </c>
      <c r="V516" s="9">
        <f t="shared" si="64"/>
        <v>0.8907447441323634</v>
      </c>
      <c r="W516" s="8">
        <f t="shared" si="65"/>
        <v>805</v>
      </c>
      <c r="X516" s="8">
        <f t="shared" si="66"/>
        <v>218569500</v>
      </c>
      <c r="Y516" s="7">
        <f t="shared" si="67"/>
        <v>268051.4285714286</v>
      </c>
      <c r="Z516" s="9">
        <f t="shared" si="68"/>
        <v>0.01150926549329758</v>
      </c>
      <c r="AA516" s="7">
        <v>128642.31722428749</v>
      </c>
      <c r="AB516" s="20">
        <f t="shared" si="69"/>
        <v>1.0836955859873212</v>
      </c>
      <c r="AC516" s="10">
        <v>128702.04460966543</v>
      </c>
      <c r="AD516" s="11">
        <f t="shared" si="70"/>
        <v>1.082728595216879</v>
      </c>
      <c r="AE516" s="10">
        <v>128019.98754669988</v>
      </c>
      <c r="AF516" s="11">
        <v>0.005327738863564184</v>
      </c>
      <c r="AG516" s="10">
        <v>127706.17206982544</v>
      </c>
      <c r="AH516" s="12">
        <v>0.0077981551220209526</v>
      </c>
      <c r="AI516" s="10">
        <v>127510.14943960149</v>
      </c>
      <c r="AJ516" s="17">
        <f t="shared" si="71"/>
        <v>267989.80099502485</v>
      </c>
    </row>
    <row r="517" spans="1:36" ht="12.75">
      <c r="A517" s="18" t="s">
        <v>1063</v>
      </c>
      <c r="B517" s="18" t="s">
        <v>1064</v>
      </c>
      <c r="C517" t="s">
        <v>1032</v>
      </c>
      <c r="D517" s="7">
        <v>160</v>
      </c>
      <c r="E517" s="7">
        <v>13944800</v>
      </c>
      <c r="F517" s="7">
        <v>811</v>
      </c>
      <c r="G517" s="7">
        <v>203957600</v>
      </c>
      <c r="H517" s="7">
        <v>97</v>
      </c>
      <c r="I517" s="7">
        <v>30553700</v>
      </c>
      <c r="J517" s="7">
        <v>195</v>
      </c>
      <c r="K517" s="7">
        <v>1146100</v>
      </c>
      <c r="L517" s="7">
        <v>58</v>
      </c>
      <c r="M517" s="7">
        <v>22359400</v>
      </c>
      <c r="N517" s="7">
        <v>53</v>
      </c>
      <c r="O517" s="7">
        <v>19986300</v>
      </c>
      <c r="P517" s="7">
        <v>5</v>
      </c>
      <c r="Q517" s="7">
        <v>2373100</v>
      </c>
      <c r="R517" s="7"/>
      <c r="S517" s="7"/>
      <c r="T517" s="8">
        <v>1321</v>
      </c>
      <c r="U517" s="8">
        <v>271961600</v>
      </c>
      <c r="V517" s="9">
        <f t="shared" si="64"/>
        <v>0.8622956329128818</v>
      </c>
      <c r="W517" s="8">
        <f t="shared" si="65"/>
        <v>908</v>
      </c>
      <c r="X517" s="8">
        <f t="shared" si="66"/>
        <v>234511300</v>
      </c>
      <c r="Y517" s="7">
        <f t="shared" si="67"/>
        <v>258272.35682819382</v>
      </c>
      <c r="Z517" s="9">
        <f t="shared" si="68"/>
        <v>0</v>
      </c>
      <c r="AA517" s="7">
        <v>257483.68246968027</v>
      </c>
      <c r="AB517" s="20">
        <f t="shared" si="69"/>
        <v>0.003063007142623203</v>
      </c>
      <c r="AC517" s="10">
        <v>255693.67369589346</v>
      </c>
      <c r="AD517" s="11">
        <f t="shared" si="70"/>
        <v>0.010085048624892012</v>
      </c>
      <c r="AE517" s="10">
        <v>128562.83482142857</v>
      </c>
      <c r="AF517" s="11">
        <v>0.9888615092460221</v>
      </c>
      <c r="AG517" s="10">
        <v>127647.90960451978</v>
      </c>
      <c r="AH517" s="12">
        <v>1.0031168116116163</v>
      </c>
      <c r="AI517" s="10">
        <v>126742.58210645527</v>
      </c>
      <c r="AJ517" s="17">
        <f t="shared" si="71"/>
        <v>251489.02589395808</v>
      </c>
    </row>
    <row r="518" spans="1:36" ht="12.75">
      <c r="A518" s="18" t="s">
        <v>1065</v>
      </c>
      <c r="B518" s="18" t="s">
        <v>1066</v>
      </c>
      <c r="C518" t="s">
        <v>1032</v>
      </c>
      <c r="D518" s="7">
        <v>928</v>
      </c>
      <c r="E518" s="7">
        <v>64660700</v>
      </c>
      <c r="F518" s="7">
        <v>6908</v>
      </c>
      <c r="G518" s="7">
        <v>2152033500</v>
      </c>
      <c r="H518" s="7">
        <v>46</v>
      </c>
      <c r="I518" s="7">
        <v>17615700</v>
      </c>
      <c r="J518" s="7">
        <v>183</v>
      </c>
      <c r="K518" s="7">
        <v>876400</v>
      </c>
      <c r="L518" s="7">
        <v>330</v>
      </c>
      <c r="M518" s="7">
        <v>207757700</v>
      </c>
      <c r="N518" s="7">
        <v>284</v>
      </c>
      <c r="O518" s="7">
        <v>172441900</v>
      </c>
      <c r="P518" s="7">
        <v>44</v>
      </c>
      <c r="Q518" s="7">
        <v>32967000</v>
      </c>
      <c r="R518" s="7">
        <v>2</v>
      </c>
      <c r="S518" s="7">
        <v>2348800</v>
      </c>
      <c r="T518" s="8">
        <v>8395</v>
      </c>
      <c r="U518" s="8">
        <v>2442944000</v>
      </c>
      <c r="V518" s="9">
        <f t="shared" si="64"/>
        <v>0.8881289133111524</v>
      </c>
      <c r="W518" s="8">
        <f t="shared" si="65"/>
        <v>6954</v>
      </c>
      <c r="X518" s="8">
        <f t="shared" si="66"/>
        <v>2171998000</v>
      </c>
      <c r="Y518" s="7">
        <f t="shared" si="67"/>
        <v>312000.17256255395</v>
      </c>
      <c r="Z518" s="9">
        <f t="shared" si="68"/>
        <v>0.0009614628906761678</v>
      </c>
      <c r="AA518" s="7">
        <v>311337.62849283335</v>
      </c>
      <c r="AB518" s="20">
        <f t="shared" si="69"/>
        <v>0.0021280565183461526</v>
      </c>
      <c r="AC518" s="10">
        <v>311245.77143697604</v>
      </c>
      <c r="AD518" s="11">
        <f t="shared" si="70"/>
        <v>0.00242381164600232</v>
      </c>
      <c r="AE518" s="10">
        <v>308918.88921888924</v>
      </c>
      <c r="AF518" s="11">
        <v>0.007532340362774168</v>
      </c>
      <c r="AG518" s="10">
        <v>305865.12184182985</v>
      </c>
      <c r="AH518" s="12">
        <v>0.01759157619131431</v>
      </c>
      <c r="AI518" s="10">
        <v>302417.13255184854</v>
      </c>
      <c r="AJ518" s="17">
        <f t="shared" si="71"/>
        <v>311527.7214823393</v>
      </c>
    </row>
    <row r="519" spans="1:36" ht="12.75">
      <c r="A519" s="18" t="s">
        <v>1067</v>
      </c>
      <c r="B519" s="18" t="s">
        <v>1068</v>
      </c>
      <c r="C519" t="s">
        <v>1032</v>
      </c>
      <c r="D519" s="7">
        <v>156</v>
      </c>
      <c r="E519" s="7">
        <v>4699100</v>
      </c>
      <c r="F519" s="7">
        <v>1361</v>
      </c>
      <c r="G519" s="7">
        <v>396061600</v>
      </c>
      <c r="H519" s="7"/>
      <c r="I519" s="7"/>
      <c r="J519" s="7">
        <v>10</v>
      </c>
      <c r="K519" s="7">
        <v>18100</v>
      </c>
      <c r="L519" s="7">
        <v>70</v>
      </c>
      <c r="M519" s="7">
        <v>32725800</v>
      </c>
      <c r="N519" s="7">
        <v>57</v>
      </c>
      <c r="O519" s="7">
        <v>23357300</v>
      </c>
      <c r="P519" s="7">
        <v>4</v>
      </c>
      <c r="Q519" s="7">
        <v>5624300</v>
      </c>
      <c r="R519" s="7">
        <v>9</v>
      </c>
      <c r="S519" s="7">
        <v>3744200</v>
      </c>
      <c r="T519" s="8">
        <v>1597</v>
      </c>
      <c r="U519" s="8">
        <v>433504600</v>
      </c>
      <c r="V519" s="9">
        <f t="shared" si="64"/>
        <v>0.9136272141056866</v>
      </c>
      <c r="W519" s="8">
        <f t="shared" si="65"/>
        <v>1361</v>
      </c>
      <c r="X519" s="8">
        <f t="shared" si="66"/>
        <v>399805800</v>
      </c>
      <c r="Y519" s="7">
        <f t="shared" si="67"/>
        <v>291007.78839088907</v>
      </c>
      <c r="Z519" s="9">
        <f t="shared" si="68"/>
        <v>0.008637047911371643</v>
      </c>
      <c r="AA519" s="7">
        <v>290889.3382352941</v>
      </c>
      <c r="AB519" s="20">
        <f t="shared" si="69"/>
        <v>0.00040720005866683385</v>
      </c>
      <c r="AC519" s="10">
        <v>290256.43855776306</v>
      </c>
      <c r="AD519" s="11">
        <f t="shared" si="70"/>
        <v>0.0025885724942376477</v>
      </c>
      <c r="AE519" s="10">
        <v>290633.3824613117</v>
      </c>
      <c r="AF519" s="11">
        <v>-0.0012969738725688907</v>
      </c>
      <c r="AG519" s="10">
        <v>111947.86764705883</v>
      </c>
      <c r="AH519" s="12">
        <v>1.5927821999509866</v>
      </c>
      <c r="AI519" s="10">
        <v>111083.5798816568</v>
      </c>
      <c r="AJ519" s="17">
        <f t="shared" si="71"/>
        <v>291007.78839088907</v>
      </c>
    </row>
    <row r="520" spans="1:36" ht="12.75">
      <c r="A520" s="18" t="s">
        <v>1069</v>
      </c>
      <c r="B520" s="18" t="s">
        <v>1070</v>
      </c>
      <c r="C520" t="s">
        <v>1032</v>
      </c>
      <c r="D520" s="7">
        <v>342</v>
      </c>
      <c r="E520" s="7">
        <v>5341900</v>
      </c>
      <c r="F520" s="7">
        <v>1685</v>
      </c>
      <c r="G520" s="7">
        <v>208201700</v>
      </c>
      <c r="H520" s="7">
        <v>140</v>
      </c>
      <c r="I520" s="7">
        <v>25595600</v>
      </c>
      <c r="J520" s="7">
        <v>264</v>
      </c>
      <c r="K520" s="7">
        <v>1295500</v>
      </c>
      <c r="L520" s="7">
        <v>47</v>
      </c>
      <c r="M520" s="7">
        <v>9339600</v>
      </c>
      <c r="N520" s="7">
        <v>46</v>
      </c>
      <c r="O520" s="7">
        <v>8930700</v>
      </c>
      <c r="P520" s="7">
        <v>1</v>
      </c>
      <c r="Q520" s="7">
        <v>408900</v>
      </c>
      <c r="R520" s="7"/>
      <c r="S520" s="7"/>
      <c r="T520" s="8">
        <v>2478</v>
      </c>
      <c r="U520" s="8">
        <v>249774300</v>
      </c>
      <c r="V520" s="9">
        <f t="shared" si="64"/>
        <v>0.936034251722455</v>
      </c>
      <c r="W520" s="8">
        <f t="shared" si="65"/>
        <v>1825</v>
      </c>
      <c r="X520" s="8">
        <f t="shared" si="66"/>
        <v>233797300</v>
      </c>
      <c r="Y520" s="7">
        <f t="shared" si="67"/>
        <v>128108.1095890411</v>
      </c>
      <c r="Z520" s="9">
        <f t="shared" si="68"/>
        <v>0</v>
      </c>
      <c r="AA520" s="7">
        <v>127416.02634467618</v>
      </c>
      <c r="AB520" s="20">
        <f t="shared" si="69"/>
        <v>0.005431681274479093</v>
      </c>
      <c r="AC520" s="10">
        <v>126687.34873487349</v>
      </c>
      <c r="AD520" s="11">
        <f t="shared" si="70"/>
        <v>0.011214701928453145</v>
      </c>
      <c r="AE520" s="10">
        <v>125859.83425414364</v>
      </c>
      <c r="AF520" s="11">
        <v>0.006574889325365573</v>
      </c>
      <c r="AG520" s="10">
        <v>125379.14586799778</v>
      </c>
      <c r="AH520" s="12">
        <v>0.010433974947101809</v>
      </c>
      <c r="AI520" s="10">
        <v>124591.91583610188</v>
      </c>
      <c r="AJ520" s="17">
        <f t="shared" si="71"/>
        <v>123561.83976261127</v>
      </c>
    </row>
    <row r="521" spans="1:36" ht="12.75">
      <c r="A521" s="18" t="s">
        <v>1071</v>
      </c>
      <c r="B521" s="18" t="s">
        <v>1072</v>
      </c>
      <c r="C521" t="s">
        <v>1032</v>
      </c>
      <c r="D521" s="7">
        <v>49</v>
      </c>
      <c r="E521" s="7">
        <v>1069900</v>
      </c>
      <c r="F521" s="7">
        <v>460</v>
      </c>
      <c r="G521" s="7">
        <v>52983900</v>
      </c>
      <c r="H521" s="7">
        <v>1</v>
      </c>
      <c r="I521" s="7">
        <v>373900</v>
      </c>
      <c r="J521" s="7">
        <v>3</v>
      </c>
      <c r="K521" s="7">
        <v>20400</v>
      </c>
      <c r="L521" s="7">
        <v>74</v>
      </c>
      <c r="M521" s="7">
        <v>23948300</v>
      </c>
      <c r="N521" s="7">
        <v>67</v>
      </c>
      <c r="O521" s="7">
        <v>16578200</v>
      </c>
      <c r="P521" s="7">
        <v>2</v>
      </c>
      <c r="Q521" s="7">
        <v>474100</v>
      </c>
      <c r="R521" s="7">
        <v>5</v>
      </c>
      <c r="S521" s="7">
        <v>6896000</v>
      </c>
      <c r="T521" s="8">
        <v>587</v>
      </c>
      <c r="U521" s="8">
        <v>78396400</v>
      </c>
      <c r="V521" s="9">
        <f t="shared" si="64"/>
        <v>0.6806154364231011</v>
      </c>
      <c r="W521" s="8">
        <f t="shared" si="65"/>
        <v>461</v>
      </c>
      <c r="X521" s="8">
        <f t="shared" si="66"/>
        <v>60253800</v>
      </c>
      <c r="Y521" s="7">
        <f t="shared" si="67"/>
        <v>115743.60086767896</v>
      </c>
      <c r="Z521" s="9">
        <f t="shared" si="68"/>
        <v>0.08796322280104699</v>
      </c>
      <c r="AA521" s="7">
        <v>115821.69197396963</v>
      </c>
      <c r="AB521" s="20">
        <f t="shared" si="69"/>
        <v>-0.0006742355854050007</v>
      </c>
      <c r="AC521" s="10">
        <v>115231.38528138529</v>
      </c>
      <c r="AD521" s="11">
        <f t="shared" si="70"/>
        <v>0.004445104821424222</v>
      </c>
      <c r="AE521" s="10">
        <v>114866.08695652174</v>
      </c>
      <c r="AF521" s="11">
        <v>0.0031802104045018337</v>
      </c>
      <c r="AG521" s="10">
        <v>114713.33333333333</v>
      </c>
      <c r="AH521" s="12">
        <v>0.0045160569656415225</v>
      </c>
      <c r="AI521" s="10">
        <v>114554.74137931035</v>
      </c>
      <c r="AJ521" s="17">
        <f t="shared" si="71"/>
        <v>115182.39130434782</v>
      </c>
    </row>
    <row r="522" spans="1:36" ht="12.75">
      <c r="A522" s="18" t="s">
        <v>1073</v>
      </c>
      <c r="B522" s="18" t="s">
        <v>1074</v>
      </c>
      <c r="C522" t="s">
        <v>1032</v>
      </c>
      <c r="D522" s="7">
        <v>2309</v>
      </c>
      <c r="E522" s="7">
        <v>97612500</v>
      </c>
      <c r="F522" s="7">
        <v>10671</v>
      </c>
      <c r="G522" s="7">
        <v>2436680800</v>
      </c>
      <c r="H522" s="7">
        <v>118</v>
      </c>
      <c r="I522" s="7">
        <v>36943400</v>
      </c>
      <c r="J522" s="7">
        <v>197</v>
      </c>
      <c r="K522" s="7">
        <v>1503400</v>
      </c>
      <c r="L522" s="7">
        <v>350</v>
      </c>
      <c r="M522" s="7">
        <v>229727600</v>
      </c>
      <c r="N522" s="7">
        <v>324</v>
      </c>
      <c r="O522" s="7">
        <v>210385700</v>
      </c>
      <c r="P522" s="7">
        <v>22</v>
      </c>
      <c r="Q522" s="7">
        <v>16655200</v>
      </c>
      <c r="R522" s="7">
        <v>4</v>
      </c>
      <c r="S522" s="7">
        <v>2686700</v>
      </c>
      <c r="T522" s="8">
        <v>13645</v>
      </c>
      <c r="U522" s="8">
        <v>2802467700</v>
      </c>
      <c r="V522" s="9">
        <f t="shared" si="64"/>
        <v>0.8826593077236894</v>
      </c>
      <c r="W522" s="8">
        <f t="shared" si="65"/>
        <v>10789</v>
      </c>
      <c r="X522" s="8">
        <f t="shared" si="66"/>
        <v>2476310900</v>
      </c>
      <c r="Y522" s="7">
        <f t="shared" si="67"/>
        <v>229272.79636666976</v>
      </c>
      <c r="Z522" s="9">
        <f t="shared" si="68"/>
        <v>0.0009586907995407048</v>
      </c>
      <c r="AA522" s="7">
        <v>126015.65136764024</v>
      </c>
      <c r="AB522" s="20">
        <f t="shared" si="69"/>
        <v>0.8193993672879993</v>
      </c>
      <c r="AC522" s="10">
        <v>124575.57315936626</v>
      </c>
      <c r="AD522" s="11">
        <f t="shared" si="70"/>
        <v>0.8404313988053427</v>
      </c>
      <c r="AE522" s="10">
        <v>123075.12632281438</v>
      </c>
      <c r="AF522" s="11">
        <v>0.012191308523351457</v>
      </c>
      <c r="AG522" s="10">
        <v>122167.73915541511</v>
      </c>
      <c r="AH522" s="12">
        <v>0.019709245833616013</v>
      </c>
      <c r="AI522" s="10">
        <v>122008.88780961632</v>
      </c>
      <c r="AJ522" s="17">
        <f t="shared" si="71"/>
        <v>228346.0594133633</v>
      </c>
    </row>
    <row r="523" spans="1:36" ht="12.75">
      <c r="A523" s="18" t="s">
        <v>1075</v>
      </c>
      <c r="B523" s="18" t="s">
        <v>1076</v>
      </c>
      <c r="C523" t="s">
        <v>1032</v>
      </c>
      <c r="D523" s="7">
        <v>7</v>
      </c>
      <c r="E523" s="7">
        <v>85100</v>
      </c>
      <c r="F523" s="7">
        <v>8</v>
      </c>
      <c r="G523" s="7">
        <v>645250</v>
      </c>
      <c r="H523" s="7">
        <v>4</v>
      </c>
      <c r="I523" s="7">
        <v>422000</v>
      </c>
      <c r="J523" s="7">
        <v>9</v>
      </c>
      <c r="K523" s="7">
        <v>101950</v>
      </c>
      <c r="L523" s="7">
        <v>2</v>
      </c>
      <c r="M523" s="7">
        <v>1077400</v>
      </c>
      <c r="N523" s="7">
        <v>2</v>
      </c>
      <c r="O523" s="7">
        <v>1077400</v>
      </c>
      <c r="P523" s="7"/>
      <c r="Q523" s="7"/>
      <c r="R523" s="7"/>
      <c r="S523" s="7"/>
      <c r="T523" s="8">
        <v>30</v>
      </c>
      <c r="U523" s="8">
        <v>2331700</v>
      </c>
      <c r="V523" s="9">
        <f t="shared" si="64"/>
        <v>0.4577132564223528</v>
      </c>
      <c r="W523" s="8">
        <f t="shared" si="65"/>
        <v>12</v>
      </c>
      <c r="X523" s="8">
        <f t="shared" si="66"/>
        <v>1067250</v>
      </c>
      <c r="Y523" s="7">
        <f t="shared" si="67"/>
        <v>88937.5</v>
      </c>
      <c r="Z523" s="9">
        <f t="shared" si="68"/>
        <v>0</v>
      </c>
      <c r="AA523" s="7">
        <v>88937.5</v>
      </c>
      <c r="AB523" s="20">
        <f t="shared" si="69"/>
        <v>0</v>
      </c>
      <c r="AC523" s="10">
        <v>88937.5</v>
      </c>
      <c r="AD523" s="11">
        <f t="shared" si="70"/>
        <v>0</v>
      </c>
      <c r="AE523" s="10">
        <v>88937.5</v>
      </c>
      <c r="AF523" s="11">
        <v>0</v>
      </c>
      <c r="AG523" s="10">
        <v>88937.5</v>
      </c>
      <c r="AH523" s="12">
        <v>0</v>
      </c>
      <c r="AI523" s="10">
        <v>88937.5</v>
      </c>
      <c r="AJ523" s="17">
        <f t="shared" si="71"/>
        <v>80656.25</v>
      </c>
    </row>
    <row r="524" spans="1:36" ht="12.75">
      <c r="A524" s="18" t="s">
        <v>1077</v>
      </c>
      <c r="B524" s="18" t="s">
        <v>1078</v>
      </c>
      <c r="C524" t="s">
        <v>1032</v>
      </c>
      <c r="D524" s="7">
        <v>484</v>
      </c>
      <c r="E524" s="7">
        <v>59181060</v>
      </c>
      <c r="F524" s="7">
        <v>3523</v>
      </c>
      <c r="G524" s="7">
        <v>1119347900</v>
      </c>
      <c r="H524" s="7">
        <v>410</v>
      </c>
      <c r="I524" s="7">
        <v>149236000</v>
      </c>
      <c r="J524" s="7">
        <v>772</v>
      </c>
      <c r="K524" s="7">
        <v>8382456</v>
      </c>
      <c r="L524" s="7">
        <v>155</v>
      </c>
      <c r="M524" s="7">
        <v>119937262</v>
      </c>
      <c r="N524" s="7">
        <v>150</v>
      </c>
      <c r="O524" s="7">
        <v>113353662</v>
      </c>
      <c r="P524" s="7">
        <v>2</v>
      </c>
      <c r="Q524" s="7">
        <v>761300</v>
      </c>
      <c r="R524" s="7">
        <v>3</v>
      </c>
      <c r="S524" s="7">
        <v>5822300</v>
      </c>
      <c r="T524" s="8">
        <v>5344</v>
      </c>
      <c r="U524" s="8">
        <v>1456084678</v>
      </c>
      <c r="V524" s="9">
        <f t="shared" si="64"/>
        <v>0.8712294821633992</v>
      </c>
      <c r="W524" s="8">
        <f t="shared" si="65"/>
        <v>3933</v>
      </c>
      <c r="X524" s="8">
        <f t="shared" si="66"/>
        <v>1274406200</v>
      </c>
      <c r="Y524" s="7">
        <f t="shared" si="67"/>
        <v>322548.6651411136</v>
      </c>
      <c r="Z524" s="9">
        <f t="shared" si="68"/>
        <v>0.0039985998671431666</v>
      </c>
      <c r="AA524" s="7">
        <v>320745.86734693876</v>
      </c>
      <c r="AB524" s="20">
        <f t="shared" si="69"/>
        <v>0.005620642314386704</v>
      </c>
      <c r="AC524" s="10">
        <v>318526.1082474227</v>
      </c>
      <c r="AD524" s="11">
        <f t="shared" si="70"/>
        <v>0.012628656771100028</v>
      </c>
      <c r="AE524" s="10">
        <v>319585.5619146722</v>
      </c>
      <c r="AF524" s="11">
        <v>-0.003315086141258157</v>
      </c>
      <c r="AG524" s="10">
        <v>145296.67955211943</v>
      </c>
      <c r="AH524" s="12">
        <v>1.1922463006676216</v>
      </c>
      <c r="AI524" s="10">
        <v>143365.2260964315</v>
      </c>
      <c r="AJ524" s="17">
        <f t="shared" si="71"/>
        <v>317725.7734885041</v>
      </c>
    </row>
    <row r="525" spans="1:36" ht="12.75">
      <c r="A525" s="18" t="s">
        <v>1079</v>
      </c>
      <c r="B525" s="18" t="s">
        <v>1080</v>
      </c>
      <c r="C525" t="s">
        <v>1081</v>
      </c>
      <c r="D525" s="7">
        <v>140</v>
      </c>
      <c r="E525" s="7">
        <v>30713200</v>
      </c>
      <c r="F525" s="7">
        <v>4386</v>
      </c>
      <c r="G525" s="7">
        <v>1345388900</v>
      </c>
      <c r="H525" s="7"/>
      <c r="I525" s="7"/>
      <c r="J525" s="7">
        <v>1</v>
      </c>
      <c r="K525" s="7">
        <v>420</v>
      </c>
      <c r="L525" s="7">
        <v>147</v>
      </c>
      <c r="M525" s="7">
        <v>485710600</v>
      </c>
      <c r="N525" s="7">
        <v>113</v>
      </c>
      <c r="O525" s="7">
        <v>278417500</v>
      </c>
      <c r="P525" s="7">
        <v>32</v>
      </c>
      <c r="Q525" s="7">
        <v>201733100</v>
      </c>
      <c r="R525" s="7">
        <v>2</v>
      </c>
      <c r="S525" s="7">
        <v>5560000</v>
      </c>
      <c r="T525" s="8">
        <v>4674</v>
      </c>
      <c r="U525" s="8">
        <v>1861813120</v>
      </c>
      <c r="V525" s="9">
        <f t="shared" si="64"/>
        <v>0.7226229558420987</v>
      </c>
      <c r="W525" s="8">
        <f t="shared" si="65"/>
        <v>4386</v>
      </c>
      <c r="X525" s="8">
        <f t="shared" si="66"/>
        <v>1350948900</v>
      </c>
      <c r="Y525" s="7">
        <f t="shared" si="67"/>
        <v>306746.21523027815</v>
      </c>
      <c r="Z525" s="9">
        <f t="shared" si="68"/>
        <v>0.002986336244101664</v>
      </c>
      <c r="AA525" s="7">
        <v>304470.3855806525</v>
      </c>
      <c r="AB525" s="20">
        <f t="shared" si="69"/>
        <v>0.007474715957302135</v>
      </c>
      <c r="AC525" s="10">
        <v>302431.84</v>
      </c>
      <c r="AD525" s="11">
        <f t="shared" si="70"/>
        <v>0.014265611816130607</v>
      </c>
      <c r="AE525" s="10">
        <v>300536.6307092036</v>
      </c>
      <c r="AF525" s="11">
        <v>0.006306084174578412</v>
      </c>
      <c r="AG525" s="10">
        <v>299184.89439853077</v>
      </c>
      <c r="AH525" s="12">
        <v>0.010852638827226833</v>
      </c>
      <c r="AI525" s="10">
        <v>297774.0179186768</v>
      </c>
      <c r="AJ525" s="17">
        <f t="shared" si="71"/>
        <v>306746.21523027815</v>
      </c>
    </row>
    <row r="526" spans="1:36" ht="12.75">
      <c r="A526" s="18" t="s">
        <v>1082</v>
      </c>
      <c r="B526" s="18" t="s">
        <v>1083</v>
      </c>
      <c r="C526" t="s">
        <v>1081</v>
      </c>
      <c r="D526" s="7">
        <v>98</v>
      </c>
      <c r="E526" s="7">
        <v>9672500</v>
      </c>
      <c r="F526" s="7">
        <v>4836</v>
      </c>
      <c r="G526" s="7">
        <v>579961600</v>
      </c>
      <c r="H526" s="7"/>
      <c r="I526" s="7"/>
      <c r="J526" s="7"/>
      <c r="K526" s="7"/>
      <c r="L526" s="7">
        <v>228</v>
      </c>
      <c r="M526" s="7">
        <v>136949600</v>
      </c>
      <c r="N526" s="7">
        <v>200</v>
      </c>
      <c r="O526" s="7">
        <v>88025300</v>
      </c>
      <c r="P526" s="7">
        <v>22</v>
      </c>
      <c r="Q526" s="7">
        <v>30747100</v>
      </c>
      <c r="R526" s="7">
        <v>6</v>
      </c>
      <c r="S526" s="7">
        <v>18177200</v>
      </c>
      <c r="T526" s="8">
        <v>5162</v>
      </c>
      <c r="U526" s="8">
        <v>726583700</v>
      </c>
      <c r="V526" s="9">
        <f t="shared" si="64"/>
        <v>0.7982034279051402</v>
      </c>
      <c r="W526" s="8">
        <f t="shared" si="65"/>
        <v>4836</v>
      </c>
      <c r="X526" s="8">
        <f t="shared" si="66"/>
        <v>598138800</v>
      </c>
      <c r="Y526" s="7">
        <f t="shared" si="67"/>
        <v>119925.88916459885</v>
      </c>
      <c r="Z526" s="9">
        <f t="shared" si="68"/>
        <v>0.02501735175176652</v>
      </c>
      <c r="AA526" s="7">
        <v>119468.5369908562</v>
      </c>
      <c r="AB526" s="20">
        <f t="shared" si="69"/>
        <v>0.00382822277113558</v>
      </c>
      <c r="AC526" s="10">
        <v>118424.8645268862</v>
      </c>
      <c r="AD526" s="11">
        <f t="shared" si="70"/>
        <v>0.012674911165905245</v>
      </c>
      <c r="AE526" s="10">
        <v>116713.16281971303</v>
      </c>
      <c r="AF526" s="11">
        <v>0.01466588399988128</v>
      </c>
      <c r="AG526" s="10">
        <v>116644.60835237897</v>
      </c>
      <c r="AH526" s="12">
        <v>0.015262224286690936</v>
      </c>
      <c r="AI526" s="10">
        <v>116170.23487840366</v>
      </c>
      <c r="AJ526" s="17">
        <f t="shared" si="71"/>
        <v>119925.88916459885</v>
      </c>
    </row>
    <row r="527" spans="1:36" ht="12.75">
      <c r="A527" s="18" t="s">
        <v>1084</v>
      </c>
      <c r="B527" s="18" t="s">
        <v>1085</v>
      </c>
      <c r="C527" t="s">
        <v>1081</v>
      </c>
      <c r="D527" s="7">
        <v>100</v>
      </c>
      <c r="E527" s="7">
        <v>9188200</v>
      </c>
      <c r="F527" s="7">
        <v>7469</v>
      </c>
      <c r="G527" s="7">
        <v>1354906500</v>
      </c>
      <c r="H527" s="7"/>
      <c r="I527" s="7"/>
      <c r="J527" s="7">
        <v>1</v>
      </c>
      <c r="K527" s="7">
        <v>105200</v>
      </c>
      <c r="L527" s="7">
        <v>342</v>
      </c>
      <c r="M527" s="7">
        <v>294507700</v>
      </c>
      <c r="N527" s="7">
        <v>291</v>
      </c>
      <c r="O527" s="7">
        <v>240213700</v>
      </c>
      <c r="P527" s="7">
        <v>42</v>
      </c>
      <c r="Q527" s="7">
        <v>48142200</v>
      </c>
      <c r="R527" s="7">
        <v>9</v>
      </c>
      <c r="S527" s="7">
        <v>6151800</v>
      </c>
      <c r="T527" s="8">
        <v>7912</v>
      </c>
      <c r="U527" s="8">
        <v>1658707600</v>
      </c>
      <c r="V527" s="9">
        <f t="shared" si="64"/>
        <v>0.8168446928198798</v>
      </c>
      <c r="W527" s="8">
        <f t="shared" si="65"/>
        <v>7469</v>
      </c>
      <c r="X527" s="8">
        <f t="shared" si="66"/>
        <v>1361058300</v>
      </c>
      <c r="Y527" s="7">
        <f t="shared" si="67"/>
        <v>181404.00321328157</v>
      </c>
      <c r="Z527" s="9">
        <f t="shared" si="68"/>
        <v>0.0037087911094155473</v>
      </c>
      <c r="AA527" s="7">
        <v>180933.06970509383</v>
      </c>
      <c r="AB527" s="20">
        <f t="shared" si="69"/>
        <v>0.002602805053577654</v>
      </c>
      <c r="AC527" s="10">
        <v>180378.91703524996</v>
      </c>
      <c r="AD527" s="11">
        <f t="shared" si="70"/>
        <v>0.005682960042560186</v>
      </c>
      <c r="AE527" s="10">
        <v>179916.64656212303</v>
      </c>
      <c r="AF527" s="11">
        <v>0.0025693591002282096</v>
      </c>
      <c r="AG527" s="10">
        <v>178618.57506361324</v>
      </c>
      <c r="AH527" s="12">
        <v>0.00985531303790657</v>
      </c>
      <c r="AI527" s="10">
        <v>177907.23278864185</v>
      </c>
      <c r="AJ527" s="17">
        <f t="shared" si="71"/>
        <v>181404.00321328157</v>
      </c>
    </row>
    <row r="528" spans="1:36" ht="12.75">
      <c r="A528" s="18" t="s">
        <v>1086</v>
      </c>
      <c r="B528" s="18" t="s">
        <v>1087</v>
      </c>
      <c r="C528" t="s">
        <v>1081</v>
      </c>
      <c r="D528" s="7">
        <v>1020</v>
      </c>
      <c r="E528" s="7">
        <v>47467100</v>
      </c>
      <c r="F528" s="7">
        <v>15005</v>
      </c>
      <c r="G528" s="7">
        <v>512058500</v>
      </c>
      <c r="H528" s="7"/>
      <c r="I528" s="7"/>
      <c r="J528" s="7"/>
      <c r="K528" s="7"/>
      <c r="L528" s="7">
        <v>2598</v>
      </c>
      <c r="M528" s="7">
        <v>345496300</v>
      </c>
      <c r="N528" s="7">
        <v>1820</v>
      </c>
      <c r="O528" s="7">
        <v>172788100</v>
      </c>
      <c r="P528" s="7">
        <v>177</v>
      </c>
      <c r="Q528" s="7">
        <v>77384100</v>
      </c>
      <c r="R528" s="7">
        <v>601</v>
      </c>
      <c r="S528" s="7">
        <v>95324100</v>
      </c>
      <c r="T528" s="8">
        <v>18623</v>
      </c>
      <c r="U528" s="8">
        <v>905021900</v>
      </c>
      <c r="V528" s="9">
        <f t="shared" si="64"/>
        <v>0.5657968055800638</v>
      </c>
      <c r="W528" s="8">
        <f t="shared" si="65"/>
        <v>15005</v>
      </c>
      <c r="X528" s="8">
        <f t="shared" si="66"/>
        <v>607382600</v>
      </c>
      <c r="Y528" s="7">
        <f t="shared" si="67"/>
        <v>34125.85804731756</v>
      </c>
      <c r="Z528" s="9">
        <f t="shared" si="68"/>
        <v>0.10532794841760183</v>
      </c>
      <c r="AA528" s="7">
        <v>34061.120554837835</v>
      </c>
      <c r="AB528" s="20">
        <f t="shared" si="69"/>
        <v>0.0019006272085353045</v>
      </c>
      <c r="AC528" s="10">
        <v>33867.40506329114</v>
      </c>
      <c r="AD528" s="11">
        <f t="shared" si="70"/>
        <v>0.007631319362774541</v>
      </c>
      <c r="AE528" s="10">
        <v>33541.84564223362</v>
      </c>
      <c r="AF528" s="11">
        <v>0.0097060675947897</v>
      </c>
      <c r="AG528" s="10">
        <v>32860.20453596772</v>
      </c>
      <c r="AH528" s="12">
        <v>0.030651072978592327</v>
      </c>
      <c r="AI528" s="10">
        <v>32650.395984383715</v>
      </c>
      <c r="AJ528" s="17">
        <f t="shared" si="71"/>
        <v>34125.85804731756</v>
      </c>
    </row>
    <row r="529" spans="1:36" ht="12.75">
      <c r="A529" s="18" t="s">
        <v>1088</v>
      </c>
      <c r="B529" s="18" t="s">
        <v>1089</v>
      </c>
      <c r="C529" t="s">
        <v>1081</v>
      </c>
      <c r="D529" s="7">
        <v>36</v>
      </c>
      <c r="E529" s="7">
        <v>1184600</v>
      </c>
      <c r="F529" s="7">
        <v>2489</v>
      </c>
      <c r="G529" s="7">
        <v>210409000</v>
      </c>
      <c r="H529" s="7"/>
      <c r="I529" s="7"/>
      <c r="J529" s="7"/>
      <c r="K529" s="7"/>
      <c r="L529" s="7">
        <v>91</v>
      </c>
      <c r="M529" s="7">
        <v>16501800</v>
      </c>
      <c r="N529" s="7">
        <v>74</v>
      </c>
      <c r="O529" s="7">
        <v>14217700</v>
      </c>
      <c r="P529" s="7">
        <v>17</v>
      </c>
      <c r="Q529" s="7">
        <v>2284100</v>
      </c>
      <c r="R529" s="7"/>
      <c r="S529" s="7"/>
      <c r="T529" s="8">
        <v>2616</v>
      </c>
      <c r="U529" s="8">
        <v>228095400</v>
      </c>
      <c r="V529" s="9">
        <f t="shared" si="64"/>
        <v>0.9224605143286537</v>
      </c>
      <c r="W529" s="8">
        <f t="shared" si="65"/>
        <v>2489</v>
      </c>
      <c r="X529" s="8">
        <f t="shared" si="66"/>
        <v>210409000</v>
      </c>
      <c r="Y529" s="7">
        <f t="shared" si="67"/>
        <v>84535.55644837284</v>
      </c>
      <c r="Z529" s="9">
        <f t="shared" si="68"/>
        <v>0</v>
      </c>
      <c r="AA529" s="7">
        <v>84529.72972972973</v>
      </c>
      <c r="AB529" s="20">
        <f t="shared" si="69"/>
        <v>6.893099814389515E-05</v>
      </c>
      <c r="AC529" s="10">
        <v>84251.7741935484</v>
      </c>
      <c r="AD529" s="11">
        <f t="shared" si="70"/>
        <v>0.0033682644376428414</v>
      </c>
      <c r="AE529" s="10">
        <v>83926.86567164179</v>
      </c>
      <c r="AF529" s="11">
        <v>0.003871329154335233</v>
      </c>
      <c r="AG529" s="10">
        <v>83527.16248989491</v>
      </c>
      <c r="AH529" s="12">
        <v>0.008675162450791363</v>
      </c>
      <c r="AI529" s="10">
        <v>83233.92784758816</v>
      </c>
      <c r="AJ529" s="17">
        <f t="shared" si="71"/>
        <v>84535.55644837284</v>
      </c>
    </row>
    <row r="530" spans="1:36" ht="12.75">
      <c r="A530" s="18" t="s">
        <v>1090</v>
      </c>
      <c r="B530" s="18" t="s">
        <v>1091</v>
      </c>
      <c r="C530" t="s">
        <v>1081</v>
      </c>
      <c r="D530" s="7">
        <v>54</v>
      </c>
      <c r="E530" s="7">
        <v>1467800</v>
      </c>
      <c r="F530" s="7">
        <v>1297</v>
      </c>
      <c r="G530" s="7">
        <v>133619500</v>
      </c>
      <c r="H530" s="7"/>
      <c r="I530" s="7"/>
      <c r="J530" s="7"/>
      <c r="K530" s="7"/>
      <c r="L530" s="7">
        <v>149</v>
      </c>
      <c r="M530" s="7">
        <v>52435600</v>
      </c>
      <c r="N530" s="7">
        <v>120</v>
      </c>
      <c r="O530" s="7">
        <v>43600800</v>
      </c>
      <c r="P530" s="7">
        <v>21</v>
      </c>
      <c r="Q530" s="7">
        <v>6634800</v>
      </c>
      <c r="R530" s="7">
        <v>8</v>
      </c>
      <c r="S530" s="7">
        <v>2200000</v>
      </c>
      <c r="T530" s="8">
        <v>1500</v>
      </c>
      <c r="U530" s="8">
        <v>187522900</v>
      </c>
      <c r="V530" s="9">
        <f t="shared" si="64"/>
        <v>0.7125503071891486</v>
      </c>
      <c r="W530" s="8">
        <f t="shared" si="65"/>
        <v>1297</v>
      </c>
      <c r="X530" s="8">
        <f t="shared" si="66"/>
        <v>135819500</v>
      </c>
      <c r="Y530" s="7">
        <f t="shared" si="67"/>
        <v>103021.97378565921</v>
      </c>
      <c r="Z530" s="9">
        <f t="shared" si="68"/>
        <v>0.011731900477221715</v>
      </c>
      <c r="AA530" s="7">
        <v>102261.10248447205</v>
      </c>
      <c r="AB530" s="20">
        <f t="shared" si="69"/>
        <v>0.007440476219222202</v>
      </c>
      <c r="AC530" s="10">
        <v>100844.74308300395</v>
      </c>
      <c r="AD530" s="11">
        <f t="shared" si="70"/>
        <v>0.02158992760647136</v>
      </c>
      <c r="AE530" s="10">
        <v>100640.80824088748</v>
      </c>
      <c r="AF530" s="11">
        <v>0.002026363318032486</v>
      </c>
      <c r="AG530" s="10">
        <v>100296.74085850557</v>
      </c>
      <c r="AH530" s="12">
        <v>0.005463808891571893</v>
      </c>
      <c r="AI530" s="10">
        <v>100043.94904458598</v>
      </c>
      <c r="AJ530" s="17">
        <f t="shared" si="71"/>
        <v>103021.97378565921</v>
      </c>
    </row>
    <row r="531" spans="1:36" ht="12.75">
      <c r="A531" s="18" t="s">
        <v>1092</v>
      </c>
      <c r="B531" s="18" t="s">
        <v>1093</v>
      </c>
      <c r="C531" t="s">
        <v>1081</v>
      </c>
      <c r="D531" s="7">
        <v>175</v>
      </c>
      <c r="E531" s="7">
        <v>6936500</v>
      </c>
      <c r="F531" s="7">
        <v>5662</v>
      </c>
      <c r="G531" s="7">
        <v>702450694</v>
      </c>
      <c r="H531" s="7"/>
      <c r="I531" s="7"/>
      <c r="J531" s="7"/>
      <c r="K531" s="7"/>
      <c r="L531" s="7">
        <v>458</v>
      </c>
      <c r="M531" s="7">
        <v>205678750</v>
      </c>
      <c r="N531" s="7">
        <v>261</v>
      </c>
      <c r="O531" s="7">
        <v>71442400</v>
      </c>
      <c r="P531" s="7">
        <v>175</v>
      </c>
      <c r="Q531" s="7">
        <v>123754050</v>
      </c>
      <c r="R531" s="7">
        <v>22</v>
      </c>
      <c r="S531" s="7">
        <v>10482300</v>
      </c>
      <c r="T531" s="8">
        <v>6295</v>
      </c>
      <c r="U531" s="8">
        <v>915065944</v>
      </c>
      <c r="V531" s="9">
        <f t="shared" si="64"/>
        <v>0.7676503519838129</v>
      </c>
      <c r="W531" s="8">
        <f t="shared" si="65"/>
        <v>5662</v>
      </c>
      <c r="X531" s="8">
        <f t="shared" si="66"/>
        <v>712932994</v>
      </c>
      <c r="Y531" s="7">
        <f t="shared" si="67"/>
        <v>124064.05757682798</v>
      </c>
      <c r="Z531" s="9">
        <f t="shared" si="68"/>
        <v>0.011455239995250003</v>
      </c>
      <c r="AA531" s="7">
        <v>123820.80424778762</v>
      </c>
      <c r="AB531" s="20">
        <f t="shared" si="69"/>
        <v>0.0019645594334339223</v>
      </c>
      <c r="AC531" s="10">
        <v>123419.42518151231</v>
      </c>
      <c r="AD531" s="11">
        <f t="shared" si="70"/>
        <v>0.0052231032057361345</v>
      </c>
      <c r="AE531" s="10">
        <v>122788.40576102419</v>
      </c>
      <c r="AF531" s="11">
        <v>0.005139079838826494</v>
      </c>
      <c r="AG531" s="10">
        <v>121970.85007122507</v>
      </c>
      <c r="AH531" s="12">
        <v>0.011876404152642602</v>
      </c>
      <c r="AI531" s="10">
        <v>121272.47150997151</v>
      </c>
      <c r="AJ531" s="17">
        <f t="shared" si="71"/>
        <v>124064.05757682798</v>
      </c>
    </row>
    <row r="532" spans="1:36" ht="12.75">
      <c r="A532" s="18" t="s">
        <v>1094</v>
      </c>
      <c r="B532" s="18" t="s">
        <v>1095</v>
      </c>
      <c r="C532" t="s">
        <v>1081</v>
      </c>
      <c r="D532" s="7">
        <v>117</v>
      </c>
      <c r="E532" s="7">
        <v>7315200</v>
      </c>
      <c r="F532" s="7">
        <v>2512</v>
      </c>
      <c r="G532" s="7">
        <v>441568500</v>
      </c>
      <c r="H532" s="7"/>
      <c r="I532" s="7"/>
      <c r="J532" s="7"/>
      <c r="K532" s="7"/>
      <c r="L532" s="7">
        <v>330</v>
      </c>
      <c r="M532" s="7">
        <v>433446900</v>
      </c>
      <c r="N532" s="7">
        <v>177</v>
      </c>
      <c r="O532" s="7">
        <v>88612800</v>
      </c>
      <c r="P532" s="7">
        <v>153</v>
      </c>
      <c r="Q532" s="7">
        <v>344834100</v>
      </c>
      <c r="R532" s="7"/>
      <c r="S532" s="7"/>
      <c r="T532" s="8">
        <v>2959</v>
      </c>
      <c r="U532" s="8">
        <v>882330600</v>
      </c>
      <c r="V532" s="9">
        <f t="shared" si="64"/>
        <v>0.5004569715705202</v>
      </c>
      <c r="W532" s="8">
        <f t="shared" si="65"/>
        <v>2512</v>
      </c>
      <c r="X532" s="8">
        <f t="shared" si="66"/>
        <v>441568500</v>
      </c>
      <c r="Y532" s="7">
        <f t="shared" si="67"/>
        <v>175783.63853503185</v>
      </c>
      <c r="Z532" s="9">
        <f t="shared" si="68"/>
        <v>0</v>
      </c>
      <c r="AA532" s="7">
        <v>175378.95575926665</v>
      </c>
      <c r="AB532" s="20">
        <f t="shared" si="69"/>
        <v>0.0023074762534261994</v>
      </c>
      <c r="AC532" s="10">
        <v>174512.96370163542</v>
      </c>
      <c r="AD532" s="11">
        <f t="shared" si="70"/>
        <v>0.007281263273763957</v>
      </c>
      <c r="AE532" s="10">
        <v>173318.19632881085</v>
      </c>
      <c r="AF532" s="11">
        <v>0.0068934906901403315</v>
      </c>
      <c r="AG532" s="10">
        <v>172486.25099920065</v>
      </c>
      <c r="AH532" s="12">
        <v>0.011749995670345716</v>
      </c>
      <c r="AI532" s="10">
        <v>170936.52</v>
      </c>
      <c r="AJ532" s="17">
        <f t="shared" si="71"/>
        <v>175783.63853503185</v>
      </c>
    </row>
    <row r="533" spans="1:36" ht="12.75">
      <c r="A533" s="18" t="s">
        <v>1096</v>
      </c>
      <c r="B533" s="18" t="s">
        <v>1097</v>
      </c>
      <c r="C533" t="s">
        <v>1081</v>
      </c>
      <c r="D533" s="7">
        <v>456</v>
      </c>
      <c r="E533" s="7">
        <v>72262700</v>
      </c>
      <c r="F533" s="7">
        <v>10029</v>
      </c>
      <c r="G533" s="7">
        <v>1417842400</v>
      </c>
      <c r="H533" s="7"/>
      <c r="I533" s="7"/>
      <c r="J533" s="7"/>
      <c r="K533" s="7"/>
      <c r="L533" s="7">
        <v>1223</v>
      </c>
      <c r="M533" s="7">
        <v>1324688900</v>
      </c>
      <c r="N533" s="7">
        <v>899</v>
      </c>
      <c r="O533" s="7">
        <v>448667100</v>
      </c>
      <c r="P533" s="7">
        <v>231</v>
      </c>
      <c r="Q533" s="7">
        <v>806985600</v>
      </c>
      <c r="R533" s="7">
        <v>93</v>
      </c>
      <c r="S533" s="7">
        <v>69036200</v>
      </c>
      <c r="T533" s="8">
        <v>11708</v>
      </c>
      <c r="U533" s="8">
        <v>2814794000</v>
      </c>
      <c r="V533" s="9">
        <f t="shared" si="64"/>
        <v>0.5037108932305526</v>
      </c>
      <c r="W533" s="8">
        <f t="shared" si="65"/>
        <v>10029</v>
      </c>
      <c r="X533" s="8">
        <f t="shared" si="66"/>
        <v>1486878600</v>
      </c>
      <c r="Y533" s="7">
        <f t="shared" si="67"/>
        <v>141374.2546614817</v>
      </c>
      <c r="Z533" s="9">
        <f t="shared" si="68"/>
        <v>0.024526199785845786</v>
      </c>
      <c r="AA533" s="7">
        <v>141095</v>
      </c>
      <c r="AB533" s="20">
        <f t="shared" si="69"/>
        <v>0.0019791960131947347</v>
      </c>
      <c r="AC533" s="10">
        <v>140764.13152108734</v>
      </c>
      <c r="AD533" s="11">
        <f t="shared" si="70"/>
        <v>0.004334365109928358</v>
      </c>
      <c r="AE533" s="10">
        <v>140145.1357579401</v>
      </c>
      <c r="AF533" s="11">
        <v>0.004416819462192286</v>
      </c>
      <c r="AG533" s="10">
        <v>139422.94802327914</v>
      </c>
      <c r="AH533" s="12">
        <v>0.00961953191223779</v>
      </c>
      <c r="AI533" s="10">
        <v>138764.33159373744</v>
      </c>
      <c r="AJ533" s="17">
        <f t="shared" si="71"/>
        <v>141374.2546614817</v>
      </c>
    </row>
    <row r="534" spans="1:36" ht="12.75">
      <c r="A534" s="18" t="s">
        <v>1098</v>
      </c>
      <c r="B534" s="18" t="s">
        <v>1099</v>
      </c>
      <c r="C534" t="s">
        <v>1081</v>
      </c>
      <c r="D534" s="7">
        <v>97</v>
      </c>
      <c r="E534" s="7">
        <v>6715200</v>
      </c>
      <c r="F534" s="7">
        <v>2401</v>
      </c>
      <c r="G534" s="7">
        <v>396482500</v>
      </c>
      <c r="H534" s="7"/>
      <c r="I534" s="7"/>
      <c r="J534" s="7"/>
      <c r="K534" s="7"/>
      <c r="L534" s="7">
        <v>156</v>
      </c>
      <c r="M534" s="7">
        <v>86011700</v>
      </c>
      <c r="N534" s="7">
        <v>102</v>
      </c>
      <c r="O534" s="7">
        <v>58609200</v>
      </c>
      <c r="P534" s="7">
        <v>54</v>
      </c>
      <c r="Q534" s="7">
        <v>27402500</v>
      </c>
      <c r="R534" s="7"/>
      <c r="S534" s="7"/>
      <c r="T534" s="8">
        <v>2654</v>
      </c>
      <c r="U534" s="8">
        <v>489209400</v>
      </c>
      <c r="V534" s="9">
        <f t="shared" si="64"/>
        <v>0.8104556044916553</v>
      </c>
      <c r="W534" s="8">
        <f t="shared" si="65"/>
        <v>2401</v>
      </c>
      <c r="X534" s="8">
        <f t="shared" si="66"/>
        <v>396482500</v>
      </c>
      <c r="Y534" s="7">
        <f t="shared" si="67"/>
        <v>165132.23656809662</v>
      </c>
      <c r="Z534" s="9">
        <f t="shared" si="68"/>
        <v>0</v>
      </c>
      <c r="AA534" s="7">
        <v>164633.61169102296</v>
      </c>
      <c r="AB534" s="20">
        <f t="shared" si="69"/>
        <v>0.003028694274225445</v>
      </c>
      <c r="AC534" s="10">
        <v>163350.54302422723</v>
      </c>
      <c r="AD534" s="11">
        <f t="shared" si="70"/>
        <v>0.010907178579780663</v>
      </c>
      <c r="AE534" s="10">
        <v>162544.4490992878</v>
      </c>
      <c r="AF534" s="11">
        <v>0.004959221489298835</v>
      </c>
      <c r="AG534" s="10">
        <v>160711.02725366876</v>
      </c>
      <c r="AH534" s="12">
        <v>0.016423986677605012</v>
      </c>
      <c r="AI534" s="10">
        <v>159300.58651026394</v>
      </c>
      <c r="AJ534" s="17">
        <f t="shared" si="71"/>
        <v>165132.23656809662</v>
      </c>
    </row>
    <row r="535" spans="1:36" ht="12.75">
      <c r="A535" s="18" t="s">
        <v>1100</v>
      </c>
      <c r="B535" s="18" t="s">
        <v>1101</v>
      </c>
      <c r="C535" t="s">
        <v>1081</v>
      </c>
      <c r="D535" s="7">
        <v>95</v>
      </c>
      <c r="E535" s="7">
        <v>12908400</v>
      </c>
      <c r="F535" s="7">
        <v>3684</v>
      </c>
      <c r="G535" s="7">
        <v>1043640800</v>
      </c>
      <c r="H535" s="7"/>
      <c r="I535" s="7"/>
      <c r="J535" s="7"/>
      <c r="K535" s="7"/>
      <c r="L535" s="7">
        <v>157</v>
      </c>
      <c r="M535" s="7">
        <v>237491365</v>
      </c>
      <c r="N535" s="7">
        <v>130</v>
      </c>
      <c r="O535" s="7">
        <v>129258885</v>
      </c>
      <c r="P535" s="7">
        <v>13</v>
      </c>
      <c r="Q535" s="7">
        <v>72083280</v>
      </c>
      <c r="R535" s="7">
        <v>14</v>
      </c>
      <c r="S535" s="7">
        <v>36149200</v>
      </c>
      <c r="T535" s="8">
        <v>3936</v>
      </c>
      <c r="U535" s="8">
        <v>1294040565</v>
      </c>
      <c r="V535" s="9">
        <f t="shared" si="64"/>
        <v>0.8064977468461354</v>
      </c>
      <c r="W535" s="8">
        <f t="shared" si="65"/>
        <v>3684</v>
      </c>
      <c r="X535" s="8">
        <f t="shared" si="66"/>
        <v>1079790000</v>
      </c>
      <c r="Y535" s="7">
        <f t="shared" si="67"/>
        <v>283290.11943539634</v>
      </c>
      <c r="Z535" s="9">
        <f t="shared" si="68"/>
        <v>0.027935136639244382</v>
      </c>
      <c r="AA535" s="7">
        <v>283544.78796169633</v>
      </c>
      <c r="AB535" s="20">
        <f t="shared" si="69"/>
        <v>-0.0008981597867861324</v>
      </c>
      <c r="AC535" s="10">
        <v>282351.60054719565</v>
      </c>
      <c r="AD535" s="11">
        <f t="shared" si="70"/>
        <v>0.0033239368446357225</v>
      </c>
      <c r="AE535" s="10">
        <v>280635.01646542264</v>
      </c>
      <c r="AF535" s="11">
        <v>0.0061167850804694866</v>
      </c>
      <c r="AG535" s="10">
        <v>279966.1436829067</v>
      </c>
      <c r="AH535" s="12">
        <v>0.008520519063157685</v>
      </c>
      <c r="AI535" s="10">
        <v>278476.4786795048</v>
      </c>
      <c r="AJ535" s="17">
        <f t="shared" si="71"/>
        <v>283290.11943539634</v>
      </c>
    </row>
    <row r="536" spans="1:36" ht="12.75">
      <c r="A536" s="18" t="s">
        <v>1102</v>
      </c>
      <c r="B536" s="18" t="s">
        <v>1103</v>
      </c>
      <c r="C536" t="s">
        <v>1081</v>
      </c>
      <c r="D536" s="7">
        <v>358</v>
      </c>
      <c r="E536" s="7">
        <v>7692700</v>
      </c>
      <c r="F536" s="7">
        <v>9147</v>
      </c>
      <c r="G536" s="7">
        <v>1034264921</v>
      </c>
      <c r="H536" s="7"/>
      <c r="I536" s="7"/>
      <c r="J536" s="7"/>
      <c r="K536" s="7"/>
      <c r="L536" s="7">
        <v>806</v>
      </c>
      <c r="M536" s="7">
        <v>218541800</v>
      </c>
      <c r="N536" s="7">
        <v>632</v>
      </c>
      <c r="O536" s="7">
        <v>134642700</v>
      </c>
      <c r="P536" s="7">
        <v>61</v>
      </c>
      <c r="Q536" s="7">
        <v>24300300</v>
      </c>
      <c r="R536" s="7">
        <v>113</v>
      </c>
      <c r="S536" s="7">
        <v>59598800</v>
      </c>
      <c r="T536" s="8">
        <v>10311</v>
      </c>
      <c r="U536" s="8">
        <v>1260499421</v>
      </c>
      <c r="V536" s="9">
        <f t="shared" si="64"/>
        <v>0.8205199492907979</v>
      </c>
      <c r="W536" s="8">
        <f t="shared" si="65"/>
        <v>9147</v>
      </c>
      <c r="X536" s="8">
        <f t="shared" si="66"/>
        <v>1093863721</v>
      </c>
      <c r="Y536" s="7">
        <f t="shared" si="67"/>
        <v>113071.49021537116</v>
      </c>
      <c r="Z536" s="9">
        <f t="shared" si="68"/>
        <v>0.04728189399144516</v>
      </c>
      <c r="AA536" s="7">
        <v>113056.14687842278</v>
      </c>
      <c r="AB536" s="20">
        <f t="shared" si="69"/>
        <v>0.00013571430985422273</v>
      </c>
      <c r="AC536" s="10">
        <v>112801.02147945206</v>
      </c>
      <c r="AD536" s="11">
        <f t="shared" si="70"/>
        <v>0.0023977507683152497</v>
      </c>
      <c r="AE536" s="10">
        <v>112601.93339916611</v>
      </c>
      <c r="AF536" s="11">
        <v>0.0017680698215029127</v>
      </c>
      <c r="AG536" s="10">
        <v>112348.09335963182</v>
      </c>
      <c r="AH536" s="12">
        <v>0.004031471351902623</v>
      </c>
      <c r="AI536" s="10">
        <v>112052.8740675735</v>
      </c>
      <c r="AJ536" s="17">
        <f t="shared" si="71"/>
        <v>113071.49021537116</v>
      </c>
    </row>
    <row r="537" spans="1:36" ht="12.75">
      <c r="A537" s="18" t="s">
        <v>1104</v>
      </c>
      <c r="B537" s="18" t="s">
        <v>1105</v>
      </c>
      <c r="C537" t="s">
        <v>1081</v>
      </c>
      <c r="D537" s="7">
        <v>264</v>
      </c>
      <c r="E537" s="7">
        <v>11789600</v>
      </c>
      <c r="F537" s="7">
        <v>7351</v>
      </c>
      <c r="G537" s="7">
        <v>987647900</v>
      </c>
      <c r="H537" s="7"/>
      <c r="I537" s="7"/>
      <c r="J537" s="7"/>
      <c r="K537" s="7"/>
      <c r="L537" s="7">
        <v>531</v>
      </c>
      <c r="M537" s="7">
        <v>547318700</v>
      </c>
      <c r="N537" s="7">
        <v>366</v>
      </c>
      <c r="O537" s="7">
        <v>130122400</v>
      </c>
      <c r="P537" s="7">
        <v>90</v>
      </c>
      <c r="Q537" s="7">
        <v>372609900</v>
      </c>
      <c r="R537" s="7">
        <v>75</v>
      </c>
      <c r="S537" s="7">
        <v>44586400</v>
      </c>
      <c r="T537" s="8">
        <v>8146</v>
      </c>
      <c r="U537" s="8">
        <v>1546756200</v>
      </c>
      <c r="V537" s="9">
        <f t="shared" si="64"/>
        <v>0.6385284894930435</v>
      </c>
      <c r="W537" s="8">
        <f t="shared" si="65"/>
        <v>7351</v>
      </c>
      <c r="X537" s="8">
        <f t="shared" si="66"/>
        <v>1032234300</v>
      </c>
      <c r="Y537" s="7">
        <f t="shared" si="67"/>
        <v>134355.5842742484</v>
      </c>
      <c r="Z537" s="9">
        <f t="shared" si="68"/>
        <v>0.028825745130357325</v>
      </c>
      <c r="AA537" s="7">
        <v>134991.92844062543</v>
      </c>
      <c r="AB537" s="20">
        <f t="shared" si="69"/>
        <v>-0.004713942335129494</v>
      </c>
      <c r="AC537" s="10">
        <v>134349.32107496465</v>
      </c>
      <c r="AD537" s="11">
        <f t="shared" si="70"/>
        <v>4.661876393291675E-05</v>
      </c>
      <c r="AE537" s="10">
        <v>133854.21412300682</v>
      </c>
      <c r="AF537" s="11">
        <v>0.003698852181843497</v>
      </c>
      <c r="AG537" s="10">
        <v>133269.36333855576</v>
      </c>
      <c r="AH537" s="12">
        <v>0.008103570913484296</v>
      </c>
      <c r="AI537" s="10">
        <v>132864.359960131</v>
      </c>
      <c r="AJ537" s="17">
        <f t="shared" si="71"/>
        <v>134355.5842742484</v>
      </c>
    </row>
    <row r="538" spans="1:36" ht="12.75">
      <c r="A538" s="18" t="s">
        <v>1106</v>
      </c>
      <c r="B538" s="18" t="s">
        <v>1107</v>
      </c>
      <c r="C538" t="s">
        <v>1081</v>
      </c>
      <c r="D538" s="7">
        <v>59</v>
      </c>
      <c r="E538" s="7">
        <v>3268700</v>
      </c>
      <c r="F538" s="7">
        <v>5174</v>
      </c>
      <c r="G538" s="7">
        <v>617171000</v>
      </c>
      <c r="H538" s="7"/>
      <c r="I538" s="7"/>
      <c r="J538" s="7"/>
      <c r="K538" s="7"/>
      <c r="L538" s="7">
        <v>367</v>
      </c>
      <c r="M538" s="7">
        <v>158147500</v>
      </c>
      <c r="N538" s="7">
        <v>231</v>
      </c>
      <c r="O538" s="7">
        <v>77411500</v>
      </c>
      <c r="P538" s="7">
        <v>87</v>
      </c>
      <c r="Q538" s="7">
        <v>36611100</v>
      </c>
      <c r="R538" s="7">
        <v>49</v>
      </c>
      <c r="S538" s="7">
        <v>44124900</v>
      </c>
      <c r="T538" s="8">
        <v>5600</v>
      </c>
      <c r="U538" s="8">
        <v>778587200</v>
      </c>
      <c r="V538" s="9">
        <f t="shared" si="64"/>
        <v>0.7926806400105216</v>
      </c>
      <c r="W538" s="8">
        <f t="shared" si="65"/>
        <v>5174</v>
      </c>
      <c r="X538" s="8">
        <f t="shared" si="66"/>
        <v>661295900</v>
      </c>
      <c r="Y538" s="7">
        <f t="shared" si="67"/>
        <v>119283.14650173947</v>
      </c>
      <c r="Z538" s="9">
        <f t="shared" si="68"/>
        <v>0.05667303546731824</v>
      </c>
      <c r="AA538" s="7">
        <v>119074.75859405176</v>
      </c>
      <c r="AB538" s="20">
        <f t="shared" si="69"/>
        <v>0.0017500594596890106</v>
      </c>
      <c r="AC538" s="10">
        <v>119139.8300173846</v>
      </c>
      <c r="AD538" s="11">
        <f t="shared" si="70"/>
        <v>0.001202926715053736</v>
      </c>
      <c r="AE538" s="10">
        <v>118332.85686691134</v>
      </c>
      <c r="AF538" s="11">
        <v>0.006819518871084543</v>
      </c>
      <c r="AG538" s="10">
        <v>117156.9994199536</v>
      </c>
      <c r="AH538" s="12">
        <v>0.016924559413846556</v>
      </c>
      <c r="AI538" s="10">
        <v>116808.33333333333</v>
      </c>
      <c r="AJ538" s="17">
        <f t="shared" si="71"/>
        <v>119283.14650173947</v>
      </c>
    </row>
    <row r="539" spans="1:36" ht="12.75">
      <c r="A539" s="18" t="s">
        <v>1108</v>
      </c>
      <c r="B539" s="18" t="s">
        <v>1109</v>
      </c>
      <c r="C539" t="s">
        <v>1081</v>
      </c>
      <c r="D539" s="7">
        <v>32</v>
      </c>
      <c r="E539" s="7">
        <v>511400</v>
      </c>
      <c r="F539" s="7">
        <v>3308</v>
      </c>
      <c r="G539" s="7">
        <v>234356900</v>
      </c>
      <c r="H539" s="7"/>
      <c r="I539" s="7"/>
      <c r="J539" s="7"/>
      <c r="K539" s="7"/>
      <c r="L539" s="7">
        <v>237</v>
      </c>
      <c r="M539" s="7">
        <v>54416600</v>
      </c>
      <c r="N539" s="7">
        <v>178</v>
      </c>
      <c r="O539" s="7">
        <v>26132200</v>
      </c>
      <c r="P539" s="7">
        <v>24</v>
      </c>
      <c r="Q539" s="7">
        <v>5797800</v>
      </c>
      <c r="R539" s="7">
        <v>35</v>
      </c>
      <c r="S539" s="7">
        <v>22486600</v>
      </c>
      <c r="T539" s="8">
        <v>3577</v>
      </c>
      <c r="U539" s="8">
        <v>289284900</v>
      </c>
      <c r="V539" s="9">
        <f t="shared" si="64"/>
        <v>0.8101248976355143</v>
      </c>
      <c r="W539" s="8">
        <f t="shared" si="65"/>
        <v>3308</v>
      </c>
      <c r="X539" s="8">
        <f t="shared" si="66"/>
        <v>256843500</v>
      </c>
      <c r="Y539" s="7">
        <f t="shared" si="67"/>
        <v>70845.49576783556</v>
      </c>
      <c r="Z539" s="9">
        <f t="shared" si="68"/>
        <v>0.07773167559039548</v>
      </c>
      <c r="AA539" s="7">
        <v>70797.1031985516</v>
      </c>
      <c r="AB539" s="20">
        <f t="shared" si="69"/>
        <v>0.0006835388327716894</v>
      </c>
      <c r="AC539" s="10">
        <v>70633.7556561086</v>
      </c>
      <c r="AD539" s="11">
        <f t="shared" si="70"/>
        <v>0.002997718438728524</v>
      </c>
      <c r="AE539" s="10">
        <v>70473.87496224705</v>
      </c>
      <c r="AF539" s="11">
        <v>0.002268651950062255</v>
      </c>
      <c r="AG539" s="10">
        <v>70324.7357293869</v>
      </c>
      <c r="AH539" s="12">
        <v>0.004394185396029356</v>
      </c>
      <c r="AI539" s="10">
        <v>70284.95468277945</v>
      </c>
      <c r="AJ539" s="17">
        <f t="shared" si="71"/>
        <v>70845.49576783556</v>
      </c>
    </row>
    <row r="540" spans="1:36" ht="12.75">
      <c r="A540" s="18" t="s">
        <v>1110</v>
      </c>
      <c r="B540" s="18" t="s">
        <v>1111</v>
      </c>
      <c r="C540" t="s">
        <v>1081</v>
      </c>
      <c r="D540" s="7">
        <v>273</v>
      </c>
      <c r="E540" s="7">
        <v>7061100</v>
      </c>
      <c r="F540" s="7">
        <v>7301</v>
      </c>
      <c r="G540" s="7">
        <v>895773700</v>
      </c>
      <c r="H540" s="7">
        <v>4</v>
      </c>
      <c r="I540" s="7">
        <v>1098900</v>
      </c>
      <c r="J540" s="7">
        <v>4</v>
      </c>
      <c r="K540" s="7">
        <v>14500</v>
      </c>
      <c r="L540" s="7">
        <v>276</v>
      </c>
      <c r="M540" s="7">
        <v>89717100</v>
      </c>
      <c r="N540" s="7">
        <v>242</v>
      </c>
      <c r="O540" s="7">
        <v>59423800</v>
      </c>
      <c r="P540" s="7">
        <v>26</v>
      </c>
      <c r="Q540" s="7">
        <v>6537800</v>
      </c>
      <c r="R540" s="7">
        <v>8</v>
      </c>
      <c r="S540" s="7">
        <v>23755500</v>
      </c>
      <c r="T540" s="8">
        <v>7858</v>
      </c>
      <c r="U540" s="8">
        <v>993665300</v>
      </c>
      <c r="V540" s="9">
        <f t="shared" si="64"/>
        <v>0.9025902383830854</v>
      </c>
      <c r="W540" s="8">
        <f t="shared" si="65"/>
        <v>7305</v>
      </c>
      <c r="X540" s="8">
        <f t="shared" si="66"/>
        <v>920628100</v>
      </c>
      <c r="Y540" s="7">
        <f t="shared" si="67"/>
        <v>122775.16769336071</v>
      </c>
      <c r="Z540" s="9">
        <f t="shared" si="68"/>
        <v>0.023906943313809992</v>
      </c>
      <c r="AA540" s="7">
        <v>122397.78142974527</v>
      </c>
      <c r="AB540" s="20">
        <f t="shared" si="69"/>
        <v>0.0030832769941345054</v>
      </c>
      <c r="AC540" s="10">
        <v>121776.41819676624</v>
      </c>
      <c r="AD540" s="11">
        <f t="shared" si="70"/>
        <v>0.00820150166496674</v>
      </c>
      <c r="AE540" s="10">
        <v>120839.5821880154</v>
      </c>
      <c r="AF540" s="11">
        <v>0.007752724660146677</v>
      </c>
      <c r="AG540" s="10">
        <v>120292.99610894942</v>
      </c>
      <c r="AH540" s="12">
        <v>0.012331741130408715</v>
      </c>
      <c r="AI540" s="10">
        <v>119843.73779637378</v>
      </c>
      <c r="AJ540" s="17">
        <f t="shared" si="71"/>
        <v>122691.91891521709</v>
      </c>
    </row>
    <row r="541" spans="1:36" ht="12.75">
      <c r="A541" s="18" t="s">
        <v>1112</v>
      </c>
      <c r="B541" s="18" t="s">
        <v>283</v>
      </c>
      <c r="C541" t="s">
        <v>1081</v>
      </c>
      <c r="D541" s="7">
        <v>82</v>
      </c>
      <c r="E541" s="7">
        <v>14940400</v>
      </c>
      <c r="F541" s="7">
        <v>4782</v>
      </c>
      <c r="G541" s="7">
        <v>765938800</v>
      </c>
      <c r="H541" s="7"/>
      <c r="I541" s="7"/>
      <c r="J541" s="7"/>
      <c r="K541" s="7"/>
      <c r="L541" s="7">
        <v>328</v>
      </c>
      <c r="M541" s="7">
        <v>322581100</v>
      </c>
      <c r="N541" s="7">
        <v>244</v>
      </c>
      <c r="O541" s="7">
        <v>214366400</v>
      </c>
      <c r="P541" s="7">
        <v>67</v>
      </c>
      <c r="Q541" s="7">
        <v>49606200</v>
      </c>
      <c r="R541" s="7">
        <v>17</v>
      </c>
      <c r="S541" s="7">
        <v>58608500</v>
      </c>
      <c r="T541" s="8">
        <v>5192</v>
      </c>
      <c r="U541" s="8">
        <v>1103460300</v>
      </c>
      <c r="V541" s="9">
        <f t="shared" si="64"/>
        <v>0.6941244737123755</v>
      </c>
      <c r="W541" s="8">
        <f t="shared" si="65"/>
        <v>4782</v>
      </c>
      <c r="X541" s="8">
        <f t="shared" si="66"/>
        <v>824547300</v>
      </c>
      <c r="Y541" s="7">
        <f t="shared" si="67"/>
        <v>160171.22542869093</v>
      </c>
      <c r="Z541" s="9">
        <f t="shared" si="68"/>
        <v>0.05311337435519883</v>
      </c>
      <c r="AA541" s="7">
        <v>159622.5193231669</v>
      </c>
      <c r="AB541" s="20">
        <f t="shared" si="69"/>
        <v>0.003437523150559603</v>
      </c>
      <c r="AC541" s="10">
        <v>159202.57107023412</v>
      </c>
      <c r="AD541" s="11">
        <f t="shared" si="70"/>
        <v>0.006084414038950917</v>
      </c>
      <c r="AE541" s="10">
        <v>158615.88530766012</v>
      </c>
      <c r="AF541" s="11">
        <v>0.0036987831416508245</v>
      </c>
      <c r="AG541" s="10">
        <v>157904.8754969659</v>
      </c>
      <c r="AH541" s="12">
        <v>0.00821821092720573</v>
      </c>
      <c r="AI541" s="10">
        <v>157535.64853556486</v>
      </c>
      <c r="AJ541" s="17">
        <f t="shared" si="71"/>
        <v>160171.22542869093</v>
      </c>
    </row>
    <row r="542" spans="1:36" ht="12.75">
      <c r="A542" s="18" t="s">
        <v>1113</v>
      </c>
      <c r="B542" s="18" t="s">
        <v>1114</v>
      </c>
      <c r="C542" t="s">
        <v>1081</v>
      </c>
      <c r="D542" s="7">
        <v>85</v>
      </c>
      <c r="E542" s="7">
        <v>12452000</v>
      </c>
      <c r="F542" s="7">
        <v>6171</v>
      </c>
      <c r="G542" s="7">
        <v>2516055800</v>
      </c>
      <c r="H542" s="7"/>
      <c r="I542" s="7"/>
      <c r="J542" s="7"/>
      <c r="K542" s="7"/>
      <c r="L542" s="7">
        <v>432</v>
      </c>
      <c r="M542" s="7">
        <v>614099800</v>
      </c>
      <c r="N542" s="7">
        <v>381</v>
      </c>
      <c r="O542" s="7">
        <v>314123600</v>
      </c>
      <c r="P542" s="7">
        <v>9</v>
      </c>
      <c r="Q542" s="7">
        <v>238271000</v>
      </c>
      <c r="R542" s="7">
        <v>42</v>
      </c>
      <c r="S542" s="7">
        <v>61705200</v>
      </c>
      <c r="T542" s="8">
        <v>6688</v>
      </c>
      <c r="U542" s="8">
        <v>3142607600</v>
      </c>
      <c r="V542" s="9">
        <f t="shared" si="64"/>
        <v>0.8006267788571504</v>
      </c>
      <c r="W542" s="8">
        <f t="shared" si="65"/>
        <v>6171</v>
      </c>
      <c r="X542" s="8">
        <f t="shared" si="66"/>
        <v>2577761000</v>
      </c>
      <c r="Y542" s="7">
        <f t="shared" si="67"/>
        <v>407722.54091719334</v>
      </c>
      <c r="Z542" s="9">
        <f t="shared" si="68"/>
        <v>0.01963503174879358</v>
      </c>
      <c r="AA542" s="7">
        <v>409226.1720657659</v>
      </c>
      <c r="AB542" s="20">
        <f t="shared" si="69"/>
        <v>-0.0036743279174502553</v>
      </c>
      <c r="AC542" s="10">
        <v>410024.054188006</v>
      </c>
      <c r="AD542" s="11">
        <f t="shared" si="70"/>
        <v>-0.005613117687376783</v>
      </c>
      <c r="AE542" s="10">
        <v>405098.4605197815</v>
      </c>
      <c r="AF542" s="11">
        <v>0.012159003670131058</v>
      </c>
      <c r="AG542" s="10">
        <v>403123.3144192256</v>
      </c>
      <c r="AH542" s="12">
        <v>0.017118185731138286</v>
      </c>
      <c r="AI542" s="10">
        <v>399870.79439252336</v>
      </c>
      <c r="AJ542" s="17">
        <f t="shared" si="71"/>
        <v>407722.54091719334</v>
      </c>
    </row>
    <row r="543" spans="1:36" ht="12.75">
      <c r="A543" s="18" t="s">
        <v>1115</v>
      </c>
      <c r="B543" s="18" t="s">
        <v>597</v>
      </c>
      <c r="C543" t="s">
        <v>1081</v>
      </c>
      <c r="D543" s="7">
        <v>178</v>
      </c>
      <c r="E543" s="7">
        <v>5192200</v>
      </c>
      <c r="F543" s="7">
        <v>16125</v>
      </c>
      <c r="G543" s="7">
        <v>742566000</v>
      </c>
      <c r="H543" s="7"/>
      <c r="I543" s="7"/>
      <c r="J543" s="7"/>
      <c r="K543" s="7"/>
      <c r="L543" s="7">
        <v>973</v>
      </c>
      <c r="M543" s="7">
        <v>307564600</v>
      </c>
      <c r="N543" s="7">
        <v>718</v>
      </c>
      <c r="O543" s="7">
        <v>189280800</v>
      </c>
      <c r="P543" s="7">
        <v>205</v>
      </c>
      <c r="Q543" s="7">
        <v>97427400</v>
      </c>
      <c r="R543" s="7">
        <v>50</v>
      </c>
      <c r="S543" s="7">
        <v>20856400</v>
      </c>
      <c r="T543" s="8">
        <v>17276</v>
      </c>
      <c r="U543" s="8">
        <v>1055322800</v>
      </c>
      <c r="V543" s="9">
        <f t="shared" si="64"/>
        <v>0.7036387349917959</v>
      </c>
      <c r="W543" s="8">
        <f t="shared" si="65"/>
        <v>16125</v>
      </c>
      <c r="X543" s="8">
        <f t="shared" si="66"/>
        <v>763422400</v>
      </c>
      <c r="Y543" s="7">
        <f t="shared" si="67"/>
        <v>46050.604651162794</v>
      </c>
      <c r="Z543" s="9">
        <f t="shared" si="68"/>
        <v>0.019763052593955138</v>
      </c>
      <c r="AA543" s="7">
        <v>45967.38415731034</v>
      </c>
      <c r="AB543" s="20">
        <f t="shared" si="69"/>
        <v>0.0018104248344359417</v>
      </c>
      <c r="AC543" s="10">
        <v>45897.80867837855</v>
      </c>
      <c r="AD543" s="11">
        <f t="shared" si="70"/>
        <v>0.0033290472287019032</v>
      </c>
      <c r="AE543" s="10">
        <v>45778.56787976649</v>
      </c>
      <c r="AF543" s="11">
        <v>0.0026047297706043478</v>
      </c>
      <c r="AG543" s="10">
        <v>45632.42301710731</v>
      </c>
      <c r="AH543" s="12">
        <v>0.005815725830989717</v>
      </c>
      <c r="AI543" s="10">
        <v>45538.123988547246</v>
      </c>
      <c r="AJ543" s="17">
        <f t="shared" si="71"/>
        <v>46050.604651162794</v>
      </c>
    </row>
    <row r="544" spans="1:36" ht="12.75">
      <c r="A544" s="18" t="s">
        <v>1116</v>
      </c>
      <c r="B544" s="18" t="s">
        <v>1117</v>
      </c>
      <c r="C544" t="s">
        <v>1081</v>
      </c>
      <c r="D544" s="7">
        <v>261</v>
      </c>
      <c r="E544" s="7">
        <v>12364500</v>
      </c>
      <c r="F544" s="7">
        <v>9127</v>
      </c>
      <c r="G544" s="7">
        <v>1684714100</v>
      </c>
      <c r="H544" s="7"/>
      <c r="I544" s="7"/>
      <c r="J544" s="7">
        <v>1</v>
      </c>
      <c r="K544" s="7">
        <v>4200</v>
      </c>
      <c r="L544" s="7">
        <v>440</v>
      </c>
      <c r="M544" s="7">
        <v>198683900</v>
      </c>
      <c r="N544" s="7">
        <v>424</v>
      </c>
      <c r="O544" s="7">
        <v>175356700</v>
      </c>
      <c r="P544" s="7">
        <v>4</v>
      </c>
      <c r="Q544" s="7">
        <v>1988100</v>
      </c>
      <c r="R544" s="7">
        <v>12</v>
      </c>
      <c r="S544" s="7">
        <v>21339100</v>
      </c>
      <c r="T544" s="8">
        <v>9829</v>
      </c>
      <c r="U544" s="8">
        <v>1895766700</v>
      </c>
      <c r="V544" s="9">
        <f t="shared" si="64"/>
        <v>0.8886716387623013</v>
      </c>
      <c r="W544" s="8">
        <f t="shared" si="65"/>
        <v>9127</v>
      </c>
      <c r="X544" s="8">
        <f t="shared" si="66"/>
        <v>1706053200</v>
      </c>
      <c r="Y544" s="7">
        <f t="shared" si="67"/>
        <v>184585.74559000766</v>
      </c>
      <c r="Z544" s="9">
        <f t="shared" si="68"/>
        <v>0.011256184634955346</v>
      </c>
      <c r="AA544" s="7">
        <v>183448.95135609971</v>
      </c>
      <c r="AB544" s="20">
        <f t="shared" si="69"/>
        <v>0.006196787855719443</v>
      </c>
      <c r="AC544" s="10">
        <v>181542.44826067812</v>
      </c>
      <c r="AD544" s="11">
        <f t="shared" si="70"/>
        <v>0.016763557826209568</v>
      </c>
      <c r="AE544" s="10">
        <v>179784.2857142857</v>
      </c>
      <c r="AF544" s="11">
        <v>0.009779289326690635</v>
      </c>
      <c r="AG544" s="10">
        <v>178647.47563246085</v>
      </c>
      <c r="AH544" s="12">
        <v>0.0162049456224796</v>
      </c>
      <c r="AI544" s="10">
        <v>177463.002299354</v>
      </c>
      <c r="AJ544" s="17">
        <f t="shared" si="71"/>
        <v>184585.74559000766</v>
      </c>
    </row>
    <row r="545" spans="1:36" ht="12.75">
      <c r="A545" s="18" t="s">
        <v>1118</v>
      </c>
      <c r="B545" s="18" t="s">
        <v>1119</v>
      </c>
      <c r="C545" t="s">
        <v>1081</v>
      </c>
      <c r="D545" s="7">
        <v>1</v>
      </c>
      <c r="E545" s="7">
        <v>220200</v>
      </c>
      <c r="F545" s="7">
        <v>689</v>
      </c>
      <c r="G545" s="7">
        <v>1072000</v>
      </c>
      <c r="H545" s="7"/>
      <c r="I545" s="7"/>
      <c r="J545" s="7"/>
      <c r="K545" s="7"/>
      <c r="L545" s="7">
        <v>1</v>
      </c>
      <c r="M545" s="7">
        <v>90000</v>
      </c>
      <c r="N545" s="7">
        <v>1</v>
      </c>
      <c r="O545" s="7">
        <v>90000</v>
      </c>
      <c r="P545" s="7"/>
      <c r="Q545" s="7"/>
      <c r="R545" s="7"/>
      <c r="S545" s="7"/>
      <c r="T545" s="8">
        <v>691</v>
      </c>
      <c r="U545" s="8">
        <v>1382200</v>
      </c>
      <c r="V545" s="9">
        <f t="shared" si="64"/>
        <v>0.7755751700188106</v>
      </c>
      <c r="W545" s="8">
        <f t="shared" si="65"/>
        <v>689</v>
      </c>
      <c r="X545" s="8">
        <f t="shared" si="66"/>
        <v>1072000</v>
      </c>
      <c r="Y545" s="7">
        <f t="shared" si="67"/>
        <v>1555.878084179971</v>
      </c>
      <c r="Z545" s="9">
        <f t="shared" si="68"/>
        <v>0</v>
      </c>
      <c r="AA545" s="7">
        <v>1555.878084179971</v>
      </c>
      <c r="AB545" s="20">
        <f t="shared" si="69"/>
        <v>0</v>
      </c>
      <c r="AC545" s="10">
        <v>1555.878084179971</v>
      </c>
      <c r="AD545" s="11">
        <f t="shared" si="70"/>
        <v>0</v>
      </c>
      <c r="AE545" s="10">
        <v>1555.878084179971</v>
      </c>
      <c r="AF545" s="11">
        <v>0</v>
      </c>
      <c r="AG545" s="10">
        <v>1555.878084179971</v>
      </c>
      <c r="AH545" s="12">
        <v>0</v>
      </c>
      <c r="AI545" s="10">
        <v>1555.878084179971</v>
      </c>
      <c r="AJ545" s="17">
        <f t="shared" si="71"/>
        <v>1555.878084179971</v>
      </c>
    </row>
    <row r="546" spans="1:36" ht="12.75">
      <c r="A546" s="18" t="s">
        <v>1120</v>
      </c>
      <c r="B546" s="18" t="s">
        <v>1121</v>
      </c>
      <c r="C546" t="s">
        <v>1122</v>
      </c>
      <c r="D546" s="7">
        <v>247</v>
      </c>
      <c r="E546" s="7">
        <v>14337600</v>
      </c>
      <c r="F546" s="7">
        <v>1958</v>
      </c>
      <c r="G546" s="7">
        <v>495397400</v>
      </c>
      <c r="H546" s="7">
        <v>68</v>
      </c>
      <c r="I546" s="7">
        <v>21122800</v>
      </c>
      <c r="J546" s="7">
        <v>118</v>
      </c>
      <c r="K546" s="7">
        <v>1333645</v>
      </c>
      <c r="L546" s="7">
        <v>20</v>
      </c>
      <c r="M546" s="7">
        <v>18921900</v>
      </c>
      <c r="N546" s="7">
        <v>19</v>
      </c>
      <c r="O546" s="7">
        <v>17944600</v>
      </c>
      <c r="P546" s="7">
        <v>1</v>
      </c>
      <c r="Q546" s="7">
        <v>977300</v>
      </c>
      <c r="R546" s="7"/>
      <c r="S546" s="7"/>
      <c r="T546" s="8">
        <v>2411</v>
      </c>
      <c r="U546" s="8">
        <v>551113345</v>
      </c>
      <c r="V546" s="9">
        <f t="shared" si="64"/>
        <v>0.9372304348754248</v>
      </c>
      <c r="W546" s="8">
        <f t="shared" si="65"/>
        <v>2026</v>
      </c>
      <c r="X546" s="8">
        <f t="shared" si="66"/>
        <v>516520200</v>
      </c>
      <c r="Y546" s="7">
        <f t="shared" si="67"/>
        <v>254945.80454096742</v>
      </c>
      <c r="Z546" s="9">
        <f t="shared" si="68"/>
        <v>0</v>
      </c>
      <c r="AA546" s="7">
        <v>254145.89515331356</v>
      </c>
      <c r="AB546" s="20">
        <f t="shared" si="69"/>
        <v>0.0031474416974994726</v>
      </c>
      <c r="AC546" s="10">
        <v>262112.70447110143</v>
      </c>
      <c r="AD546" s="11">
        <f t="shared" si="70"/>
        <v>-0.02734281783325072</v>
      </c>
      <c r="AE546" s="10">
        <v>260152.1546961326</v>
      </c>
      <c r="AF546" s="11">
        <v>0.007536165815189257</v>
      </c>
      <c r="AG546" s="10">
        <v>256196.4705882353</v>
      </c>
      <c r="AH546" s="12">
        <v>0.023092565909601594</v>
      </c>
      <c r="AI546" s="10">
        <v>255319.86340352875</v>
      </c>
      <c r="AJ546" s="17">
        <f t="shared" si="71"/>
        <v>253011.95097037795</v>
      </c>
    </row>
    <row r="547" spans="1:36" ht="12.75">
      <c r="A547" s="18" t="s">
        <v>1123</v>
      </c>
      <c r="B547" s="18" t="s">
        <v>1124</v>
      </c>
      <c r="C547" t="s">
        <v>1122</v>
      </c>
      <c r="D547" s="7">
        <v>140</v>
      </c>
      <c r="E547" s="7">
        <v>9799220</v>
      </c>
      <c r="F547" s="7">
        <v>806</v>
      </c>
      <c r="G547" s="7">
        <v>146424100</v>
      </c>
      <c r="H547" s="7">
        <v>2</v>
      </c>
      <c r="I547" s="7">
        <v>692200</v>
      </c>
      <c r="J547" s="7">
        <v>11</v>
      </c>
      <c r="K547" s="7">
        <v>218181</v>
      </c>
      <c r="L547" s="7">
        <v>76</v>
      </c>
      <c r="M547" s="7">
        <v>56011500</v>
      </c>
      <c r="N547" s="7">
        <v>52</v>
      </c>
      <c r="O547" s="7">
        <v>28502000</v>
      </c>
      <c r="P547" s="7">
        <v>15</v>
      </c>
      <c r="Q547" s="7">
        <v>20844400</v>
      </c>
      <c r="R547" s="7">
        <v>9</v>
      </c>
      <c r="S547" s="7">
        <v>6665100</v>
      </c>
      <c r="T547" s="8">
        <v>1035</v>
      </c>
      <c r="U547" s="8">
        <v>213145201</v>
      </c>
      <c r="V547" s="9">
        <f t="shared" si="64"/>
        <v>0.6902163375472854</v>
      </c>
      <c r="W547" s="8">
        <f t="shared" si="65"/>
        <v>808</v>
      </c>
      <c r="X547" s="8">
        <f t="shared" si="66"/>
        <v>153781400</v>
      </c>
      <c r="Y547" s="7">
        <f t="shared" si="67"/>
        <v>182074.6287128713</v>
      </c>
      <c r="Z547" s="9">
        <f t="shared" si="68"/>
        <v>0.03127023253974177</v>
      </c>
      <c r="AA547" s="7">
        <v>181477.76397515528</v>
      </c>
      <c r="AB547" s="20">
        <f t="shared" si="69"/>
        <v>0.003288913884776103</v>
      </c>
      <c r="AC547" s="10">
        <v>180800.99626400997</v>
      </c>
      <c r="AD547" s="11">
        <f t="shared" si="70"/>
        <v>0.007044388444638483</v>
      </c>
      <c r="AE547" s="10">
        <v>180618.60174781524</v>
      </c>
      <c r="AF547" s="11">
        <v>0.0010098324005929267</v>
      </c>
      <c r="AG547" s="10">
        <v>180315</v>
      </c>
      <c r="AH547" s="12">
        <v>0.0026952625350634683</v>
      </c>
      <c r="AI547" s="10">
        <v>180436.75</v>
      </c>
      <c r="AJ547" s="17">
        <f t="shared" si="71"/>
        <v>181667.61786600496</v>
      </c>
    </row>
    <row r="548" spans="1:36" ht="12.75">
      <c r="A548" s="18" t="s">
        <v>1125</v>
      </c>
      <c r="B548" s="18" t="s">
        <v>1126</v>
      </c>
      <c r="C548" t="s">
        <v>1122</v>
      </c>
      <c r="D548" s="7">
        <v>74</v>
      </c>
      <c r="E548" s="7">
        <v>2630700</v>
      </c>
      <c r="F548" s="7">
        <v>833</v>
      </c>
      <c r="G548" s="7">
        <v>100914900</v>
      </c>
      <c r="H548" s="7">
        <v>3</v>
      </c>
      <c r="I548" s="7">
        <v>557300</v>
      </c>
      <c r="J548" s="7">
        <v>8</v>
      </c>
      <c r="K548" s="7">
        <v>38500</v>
      </c>
      <c r="L548" s="7">
        <v>109</v>
      </c>
      <c r="M548" s="7">
        <v>37887100</v>
      </c>
      <c r="N548" s="7">
        <v>88</v>
      </c>
      <c r="O548" s="7">
        <v>14246700</v>
      </c>
      <c r="P548" s="7">
        <v>12</v>
      </c>
      <c r="Q548" s="7">
        <v>20762200</v>
      </c>
      <c r="R548" s="7">
        <v>9</v>
      </c>
      <c r="S548" s="7">
        <v>2878200</v>
      </c>
      <c r="T548" s="8">
        <v>1027</v>
      </c>
      <c r="U548" s="8">
        <v>142028500</v>
      </c>
      <c r="V548" s="9">
        <f t="shared" si="64"/>
        <v>0.7144495647000426</v>
      </c>
      <c r="W548" s="8">
        <f t="shared" si="65"/>
        <v>836</v>
      </c>
      <c r="X548" s="8">
        <f t="shared" si="66"/>
        <v>104350400</v>
      </c>
      <c r="Y548" s="7">
        <f t="shared" si="67"/>
        <v>121378.22966507178</v>
      </c>
      <c r="Z548" s="9">
        <f t="shared" si="68"/>
        <v>0.02026494682405292</v>
      </c>
      <c r="AA548" s="7">
        <v>120930.53892215568</v>
      </c>
      <c r="AB548" s="20">
        <f t="shared" si="69"/>
        <v>0.0037020486876708316</v>
      </c>
      <c r="AC548" s="10">
        <v>120431.93779904307</v>
      </c>
      <c r="AD548" s="11">
        <f t="shared" si="70"/>
        <v>0.00785748268542956</v>
      </c>
      <c r="AE548" s="10">
        <v>120092.09580838324</v>
      </c>
      <c r="AF548" s="11">
        <v>0.0028298447818087377</v>
      </c>
      <c r="AG548" s="10">
        <v>119538.4892086331</v>
      </c>
      <c r="AH548" s="12">
        <v>0.00747414992714703</v>
      </c>
      <c r="AI548" s="10">
        <v>119141.45758661888</v>
      </c>
      <c r="AJ548" s="17">
        <f t="shared" si="71"/>
        <v>121146.33853541416</v>
      </c>
    </row>
    <row r="549" spans="1:36" ht="12.75">
      <c r="A549" s="18" t="s">
        <v>1127</v>
      </c>
      <c r="B549" s="18" t="s">
        <v>1128</v>
      </c>
      <c r="C549" t="s">
        <v>1122</v>
      </c>
      <c r="D549" s="7">
        <v>202</v>
      </c>
      <c r="E549" s="7">
        <v>31650900</v>
      </c>
      <c r="F549" s="7">
        <v>1853</v>
      </c>
      <c r="G549" s="7">
        <v>695382800</v>
      </c>
      <c r="H549" s="7">
        <v>218</v>
      </c>
      <c r="I549" s="7">
        <v>95476000</v>
      </c>
      <c r="J549" s="7">
        <v>379</v>
      </c>
      <c r="K549" s="7">
        <v>2055325</v>
      </c>
      <c r="L549" s="7">
        <v>128</v>
      </c>
      <c r="M549" s="7">
        <v>83064300</v>
      </c>
      <c r="N549" s="7">
        <v>122</v>
      </c>
      <c r="O549" s="7">
        <v>74764000</v>
      </c>
      <c r="P549" s="7">
        <v>6</v>
      </c>
      <c r="Q549" s="7">
        <v>8300300</v>
      </c>
      <c r="R549" s="7"/>
      <c r="S549" s="7"/>
      <c r="T549" s="8">
        <v>2780</v>
      </c>
      <c r="U549" s="8">
        <v>907629325</v>
      </c>
      <c r="V549" s="9">
        <f t="shared" si="64"/>
        <v>0.87134557932006</v>
      </c>
      <c r="W549" s="8">
        <f t="shared" si="65"/>
        <v>2071</v>
      </c>
      <c r="X549" s="8">
        <f t="shared" si="66"/>
        <v>790858800</v>
      </c>
      <c r="Y549" s="7">
        <f t="shared" si="67"/>
        <v>381872.9116368904</v>
      </c>
      <c r="Z549" s="9">
        <f t="shared" si="68"/>
        <v>0</v>
      </c>
      <c r="AA549" s="7">
        <v>380522.8502415459</v>
      </c>
      <c r="AB549" s="20">
        <f t="shared" si="69"/>
        <v>0.003547911497266237</v>
      </c>
      <c r="AC549" s="10">
        <v>378504.1162227603</v>
      </c>
      <c r="AD549" s="11">
        <f t="shared" si="70"/>
        <v>0.008900287393829705</v>
      </c>
      <c r="AE549" s="10">
        <v>199276.01272638276</v>
      </c>
      <c r="AF549" s="11">
        <v>0.8993962747662352</v>
      </c>
      <c r="AG549" s="10">
        <v>198740.81733136385</v>
      </c>
      <c r="AH549" s="12">
        <v>0.904511218707902</v>
      </c>
      <c r="AI549" s="10">
        <v>197104.14405525406</v>
      </c>
      <c r="AJ549" s="17">
        <f t="shared" si="71"/>
        <v>375274.0420939018</v>
      </c>
    </row>
    <row r="550" spans="1:36" ht="12.75">
      <c r="A550" s="18" t="s">
        <v>1129</v>
      </c>
      <c r="B550" s="18" t="s">
        <v>486</v>
      </c>
      <c r="C550" t="s">
        <v>1122</v>
      </c>
      <c r="D550" s="7">
        <v>118</v>
      </c>
      <c r="E550" s="7">
        <v>6267600</v>
      </c>
      <c r="F550" s="7">
        <v>959</v>
      </c>
      <c r="G550" s="7">
        <v>294741100</v>
      </c>
      <c r="H550" s="7">
        <v>144</v>
      </c>
      <c r="I550" s="7">
        <v>48434700</v>
      </c>
      <c r="J550" s="7">
        <v>372</v>
      </c>
      <c r="K550" s="7">
        <v>5055805</v>
      </c>
      <c r="L550" s="7">
        <v>60</v>
      </c>
      <c r="M550" s="7">
        <v>64705400</v>
      </c>
      <c r="N550" s="7">
        <v>45</v>
      </c>
      <c r="O550" s="7">
        <v>33199300</v>
      </c>
      <c r="P550" s="7">
        <v>14</v>
      </c>
      <c r="Q550" s="7">
        <v>31199800</v>
      </c>
      <c r="R550" s="7">
        <v>1</v>
      </c>
      <c r="S550" s="7">
        <v>306300</v>
      </c>
      <c r="T550" s="8">
        <v>1653</v>
      </c>
      <c r="U550" s="8">
        <v>419204605</v>
      </c>
      <c r="V550" s="9">
        <f t="shared" si="64"/>
        <v>0.8186355681851348</v>
      </c>
      <c r="W550" s="8">
        <f t="shared" si="65"/>
        <v>1103</v>
      </c>
      <c r="X550" s="8">
        <f t="shared" si="66"/>
        <v>343482100</v>
      </c>
      <c r="Y550" s="7">
        <f t="shared" si="67"/>
        <v>311129.46509519493</v>
      </c>
      <c r="Z550" s="9">
        <f t="shared" si="68"/>
        <v>0.0007306694543586895</v>
      </c>
      <c r="AA550" s="7">
        <v>310051.1353315168</v>
      </c>
      <c r="AB550" s="20">
        <f t="shared" si="69"/>
        <v>0.003477909418151783</v>
      </c>
      <c r="AC550" s="10">
        <v>308851.241950322</v>
      </c>
      <c r="AD550" s="11">
        <f t="shared" si="70"/>
        <v>0.007376441585555857</v>
      </c>
      <c r="AE550" s="10">
        <v>305051.3837638376</v>
      </c>
      <c r="AF550" s="11">
        <v>0.012456452875578884</v>
      </c>
      <c r="AG550" s="10">
        <v>303514.27247451345</v>
      </c>
      <c r="AH550" s="12">
        <v>0.017583916012571393</v>
      </c>
      <c r="AI550" s="10">
        <v>303792.1003717472</v>
      </c>
      <c r="AJ550" s="17">
        <f t="shared" si="71"/>
        <v>307342.1272158498</v>
      </c>
    </row>
    <row r="551" spans="1:36" ht="12.75">
      <c r="A551" s="18" t="s">
        <v>1130</v>
      </c>
      <c r="B551" s="18" t="s">
        <v>1131</v>
      </c>
      <c r="C551" t="s">
        <v>1122</v>
      </c>
      <c r="D551" s="7">
        <v>108</v>
      </c>
      <c r="E551" s="7">
        <v>8335200</v>
      </c>
      <c r="F551" s="7">
        <v>598</v>
      </c>
      <c r="G551" s="7">
        <v>189585600</v>
      </c>
      <c r="H551" s="7">
        <v>202</v>
      </c>
      <c r="I551" s="7">
        <v>72266300</v>
      </c>
      <c r="J551" s="7">
        <v>416</v>
      </c>
      <c r="K551" s="7">
        <v>2760700</v>
      </c>
      <c r="L551" s="7">
        <v>24</v>
      </c>
      <c r="M551" s="7">
        <v>14259178</v>
      </c>
      <c r="N551" s="7">
        <v>24</v>
      </c>
      <c r="O551" s="7">
        <v>14259178</v>
      </c>
      <c r="P551" s="7"/>
      <c r="Q551" s="7"/>
      <c r="R551" s="7"/>
      <c r="S551" s="7"/>
      <c r="T551" s="8">
        <v>1348</v>
      </c>
      <c r="U551" s="8">
        <v>287206978</v>
      </c>
      <c r="V551" s="9">
        <f t="shared" si="64"/>
        <v>0.9117184471750543</v>
      </c>
      <c r="W551" s="8">
        <f t="shared" si="65"/>
        <v>800</v>
      </c>
      <c r="X551" s="8">
        <f t="shared" si="66"/>
        <v>261851900</v>
      </c>
      <c r="Y551" s="7">
        <f t="shared" si="67"/>
        <v>327314.875</v>
      </c>
      <c r="Z551" s="9">
        <f t="shared" si="68"/>
        <v>0</v>
      </c>
      <c r="AA551" s="7">
        <v>324656.21079046425</v>
      </c>
      <c r="AB551" s="20">
        <f t="shared" si="69"/>
        <v>0.008189167867950249</v>
      </c>
      <c r="AC551" s="10">
        <v>322565.8259773014</v>
      </c>
      <c r="AD551" s="11">
        <f t="shared" si="70"/>
        <v>0.014722728324707236</v>
      </c>
      <c r="AE551" s="10">
        <v>317729.11877394636</v>
      </c>
      <c r="AF551" s="11">
        <v>0.015222738230663054</v>
      </c>
      <c r="AG551" s="10">
        <v>317683.0967741936</v>
      </c>
      <c r="AH551" s="12">
        <v>0.015369811150444768</v>
      </c>
      <c r="AI551" s="10">
        <v>316223.9583333333</v>
      </c>
      <c r="AJ551" s="17">
        <f t="shared" si="71"/>
        <v>317032.77591973246</v>
      </c>
    </row>
    <row r="552" spans="1:36" ht="12.75">
      <c r="A552" s="18" t="s">
        <v>1132</v>
      </c>
      <c r="B552" s="18" t="s">
        <v>415</v>
      </c>
      <c r="C552" t="s">
        <v>1122</v>
      </c>
      <c r="D552" s="7">
        <v>69</v>
      </c>
      <c r="E552" s="7">
        <v>1878700</v>
      </c>
      <c r="F552" s="7">
        <v>1757</v>
      </c>
      <c r="G552" s="7">
        <v>474696200</v>
      </c>
      <c r="H552" s="7">
        <v>49</v>
      </c>
      <c r="I552" s="7">
        <v>11730800</v>
      </c>
      <c r="J552" s="7">
        <v>107</v>
      </c>
      <c r="K552" s="7">
        <v>2217500</v>
      </c>
      <c r="L552" s="7">
        <v>58</v>
      </c>
      <c r="M552" s="7">
        <v>103370200</v>
      </c>
      <c r="N552" s="7">
        <v>53</v>
      </c>
      <c r="O552" s="7">
        <v>88422900</v>
      </c>
      <c r="P552" s="7">
        <v>5</v>
      </c>
      <c r="Q552" s="7">
        <v>14947300</v>
      </c>
      <c r="R552" s="7"/>
      <c r="S552" s="7"/>
      <c r="T552" s="8">
        <v>2040</v>
      </c>
      <c r="U552" s="8">
        <v>593893400</v>
      </c>
      <c r="V552" s="9">
        <f t="shared" si="64"/>
        <v>0.8190476607418099</v>
      </c>
      <c r="W552" s="8">
        <f t="shared" si="65"/>
        <v>1806</v>
      </c>
      <c r="X552" s="8">
        <f t="shared" si="66"/>
        <v>486427000</v>
      </c>
      <c r="Y552" s="7">
        <f t="shared" si="67"/>
        <v>269339.42414174974</v>
      </c>
      <c r="Z552" s="9">
        <f t="shared" si="68"/>
        <v>0</v>
      </c>
      <c r="AA552" s="7">
        <v>268377.41560597677</v>
      </c>
      <c r="AB552" s="20">
        <f t="shared" si="69"/>
        <v>0.003584536104130908</v>
      </c>
      <c r="AC552" s="10">
        <v>267193.4053156146</v>
      </c>
      <c r="AD552" s="11">
        <f t="shared" si="70"/>
        <v>0.008031705811003155</v>
      </c>
      <c r="AE552" s="10">
        <v>265890.29379157425</v>
      </c>
      <c r="AF552" s="11">
        <v>0.004900936794111885</v>
      </c>
      <c r="AG552" s="10">
        <v>264052.3277777778</v>
      </c>
      <c r="AH552" s="12">
        <v>0.011895663122047076</v>
      </c>
      <c r="AI552" s="10">
        <v>262834.1258351893</v>
      </c>
      <c r="AJ552" s="17">
        <f t="shared" si="71"/>
        <v>270174.27433124644</v>
      </c>
    </row>
    <row r="553" spans="1:36" ht="12.75">
      <c r="A553" s="18" t="s">
        <v>1133</v>
      </c>
      <c r="B553" s="18" t="s">
        <v>1134</v>
      </c>
      <c r="C553" t="s">
        <v>1122</v>
      </c>
      <c r="D553" s="7">
        <v>136</v>
      </c>
      <c r="E553" s="7">
        <v>13485200</v>
      </c>
      <c r="F553" s="7">
        <v>2302</v>
      </c>
      <c r="G553" s="7">
        <v>396047132</v>
      </c>
      <c r="H553" s="7"/>
      <c r="I553" s="7"/>
      <c r="J553" s="7"/>
      <c r="K553" s="7"/>
      <c r="L553" s="7">
        <v>333</v>
      </c>
      <c r="M553" s="7">
        <v>200341350</v>
      </c>
      <c r="N553" s="7">
        <v>266</v>
      </c>
      <c r="O553" s="7">
        <v>108900950</v>
      </c>
      <c r="P553" s="7">
        <v>32</v>
      </c>
      <c r="Q553" s="7">
        <v>58399900</v>
      </c>
      <c r="R553" s="7">
        <v>35</v>
      </c>
      <c r="S553" s="7">
        <v>33040500</v>
      </c>
      <c r="T553" s="8">
        <v>2771</v>
      </c>
      <c r="U553" s="8">
        <v>609873682</v>
      </c>
      <c r="V553" s="9">
        <f t="shared" si="64"/>
        <v>0.6493920687005478</v>
      </c>
      <c r="W553" s="8">
        <f t="shared" si="65"/>
        <v>2302</v>
      </c>
      <c r="X553" s="8">
        <f t="shared" si="66"/>
        <v>429087632</v>
      </c>
      <c r="Y553" s="7">
        <f t="shared" si="67"/>
        <v>172044.80104257166</v>
      </c>
      <c r="Z553" s="9">
        <f t="shared" si="68"/>
        <v>0.054175972787755086</v>
      </c>
      <c r="AA553" s="7">
        <v>170165.1067961165</v>
      </c>
      <c r="AB553" s="20">
        <f t="shared" si="69"/>
        <v>0.011046296634170198</v>
      </c>
      <c r="AC553" s="10">
        <v>169671.35629139072</v>
      </c>
      <c r="AD553" s="11">
        <f t="shared" si="70"/>
        <v>0.01398848222268482</v>
      </c>
      <c r="AE553" s="10">
        <v>168300.67374944667</v>
      </c>
      <c r="AF553" s="11">
        <v>0.008144248691390422</v>
      </c>
      <c r="AG553" s="10">
        <v>168037.61507760533</v>
      </c>
      <c r="AH553" s="12">
        <v>0.009722473227383533</v>
      </c>
      <c r="AI553" s="10">
        <v>167574.5988449578</v>
      </c>
      <c r="AJ553" s="17">
        <f t="shared" si="71"/>
        <v>172044.80104257166</v>
      </c>
    </row>
    <row r="554" spans="1:36" ht="12.75">
      <c r="A554" s="18" t="s">
        <v>1135</v>
      </c>
      <c r="B554" s="18" t="s">
        <v>1136</v>
      </c>
      <c r="C554" t="s">
        <v>1122</v>
      </c>
      <c r="D554" s="7">
        <v>75</v>
      </c>
      <c r="E554" s="7">
        <v>5583000</v>
      </c>
      <c r="F554" s="7">
        <v>454</v>
      </c>
      <c r="G554" s="7">
        <v>111826700</v>
      </c>
      <c r="H554" s="7">
        <v>139</v>
      </c>
      <c r="I554" s="7">
        <v>36823000</v>
      </c>
      <c r="J554" s="7">
        <v>259</v>
      </c>
      <c r="K554" s="7">
        <v>1027200</v>
      </c>
      <c r="L554" s="7">
        <v>4</v>
      </c>
      <c r="M554" s="7">
        <v>2160800</v>
      </c>
      <c r="N554" s="7">
        <v>3</v>
      </c>
      <c r="O554" s="7">
        <v>1533800</v>
      </c>
      <c r="P554" s="7">
        <v>1</v>
      </c>
      <c r="Q554" s="7">
        <v>627000</v>
      </c>
      <c r="R554" s="7"/>
      <c r="S554" s="7"/>
      <c r="T554" s="8">
        <v>931</v>
      </c>
      <c r="U554" s="8">
        <v>157420700</v>
      </c>
      <c r="V554" s="9">
        <f t="shared" si="64"/>
        <v>0.9442830580730488</v>
      </c>
      <c r="W554" s="8">
        <f t="shared" si="65"/>
        <v>593</v>
      </c>
      <c r="X554" s="8">
        <f t="shared" si="66"/>
        <v>148649700</v>
      </c>
      <c r="Y554" s="7">
        <f t="shared" si="67"/>
        <v>250674.03035413154</v>
      </c>
      <c r="Z554" s="9">
        <f t="shared" si="68"/>
        <v>0</v>
      </c>
      <c r="AA554" s="7">
        <v>249222.31686541738</v>
      </c>
      <c r="AB554" s="20">
        <f t="shared" si="69"/>
        <v>0.005824973890673276</v>
      </c>
      <c r="AC554" s="10">
        <v>246596.7409948542</v>
      </c>
      <c r="AD554" s="11">
        <f t="shared" si="70"/>
        <v>0.016534238623057997</v>
      </c>
      <c r="AE554" s="10">
        <v>245874.91289198605</v>
      </c>
      <c r="AF554" s="11">
        <v>0.0029357533649040477</v>
      </c>
      <c r="AG554" s="10">
        <v>242856.84210526315</v>
      </c>
      <c r="AH554" s="12">
        <v>0.015399602733737408</v>
      </c>
      <c r="AI554" s="10">
        <v>240345.69892473117</v>
      </c>
      <c r="AJ554" s="17">
        <f t="shared" si="71"/>
        <v>246314.31718061675</v>
      </c>
    </row>
    <row r="555" spans="1:36" ht="12.75">
      <c r="A555" s="18" t="s">
        <v>1137</v>
      </c>
      <c r="B555" s="18" t="s">
        <v>1138</v>
      </c>
      <c r="C555" t="s">
        <v>1122</v>
      </c>
      <c r="D555" s="7">
        <v>247</v>
      </c>
      <c r="E555" s="7">
        <v>10832800</v>
      </c>
      <c r="F555" s="7">
        <v>972</v>
      </c>
      <c r="G555" s="7">
        <v>196288100</v>
      </c>
      <c r="H555" s="7">
        <v>107</v>
      </c>
      <c r="I555" s="7">
        <v>25749800</v>
      </c>
      <c r="J555" s="7">
        <v>284</v>
      </c>
      <c r="K555" s="7">
        <v>3876300</v>
      </c>
      <c r="L555" s="7">
        <v>45</v>
      </c>
      <c r="M555" s="7">
        <v>252667100</v>
      </c>
      <c r="N555" s="7">
        <v>38</v>
      </c>
      <c r="O555" s="7">
        <v>19984100</v>
      </c>
      <c r="P555" s="7">
        <v>7</v>
      </c>
      <c r="Q555" s="7">
        <v>232683000</v>
      </c>
      <c r="R555" s="7"/>
      <c r="S555" s="7"/>
      <c r="T555" s="8">
        <v>1655</v>
      </c>
      <c r="U555" s="8">
        <v>489414100</v>
      </c>
      <c r="V555" s="9">
        <f t="shared" si="64"/>
        <v>0.4536810443344399</v>
      </c>
      <c r="W555" s="8">
        <f t="shared" si="65"/>
        <v>1079</v>
      </c>
      <c r="X555" s="8">
        <f t="shared" si="66"/>
        <v>222037900</v>
      </c>
      <c r="Y555" s="7">
        <f t="shared" si="67"/>
        <v>205781.18628359592</v>
      </c>
      <c r="Z555" s="9">
        <f t="shared" si="68"/>
        <v>0</v>
      </c>
      <c r="AA555" s="7">
        <v>206115.88180978762</v>
      </c>
      <c r="AB555" s="20">
        <f t="shared" si="69"/>
        <v>-0.0016238221104212332</v>
      </c>
      <c r="AC555" s="10">
        <v>206095.6602031394</v>
      </c>
      <c r="AD555" s="11">
        <f t="shared" si="70"/>
        <v>-0.001525863859692789</v>
      </c>
      <c r="AE555" s="10">
        <v>203644.43413729127</v>
      </c>
      <c r="AF555" s="11">
        <v>0.012036793817775508</v>
      </c>
      <c r="AG555" s="10">
        <v>199562.9422718808</v>
      </c>
      <c r="AH555" s="12">
        <v>0.032735125353877355</v>
      </c>
      <c r="AI555" s="10">
        <v>198609.0310442145</v>
      </c>
      <c r="AJ555" s="17">
        <f t="shared" si="71"/>
        <v>201942.48971193415</v>
      </c>
    </row>
    <row r="556" spans="1:36" ht="12.75">
      <c r="A556" s="18" t="s">
        <v>1139</v>
      </c>
      <c r="B556" s="18" t="s">
        <v>1140</v>
      </c>
      <c r="C556" t="s">
        <v>1122</v>
      </c>
      <c r="D556" s="7">
        <v>126</v>
      </c>
      <c r="E556" s="7">
        <v>12066700</v>
      </c>
      <c r="F556" s="7">
        <v>649</v>
      </c>
      <c r="G556" s="7">
        <v>228881600</v>
      </c>
      <c r="H556" s="7">
        <v>118</v>
      </c>
      <c r="I556" s="7">
        <v>48990300</v>
      </c>
      <c r="J556" s="7">
        <v>222</v>
      </c>
      <c r="K556" s="7">
        <v>1783324</v>
      </c>
      <c r="L556" s="7">
        <v>32</v>
      </c>
      <c r="M556" s="7">
        <v>17612000</v>
      </c>
      <c r="N556" s="7">
        <v>30</v>
      </c>
      <c r="O556" s="7">
        <v>16730500</v>
      </c>
      <c r="P556" s="7">
        <v>1</v>
      </c>
      <c r="Q556" s="7">
        <v>357600</v>
      </c>
      <c r="R556" s="7">
        <v>1</v>
      </c>
      <c r="S556" s="7">
        <v>523900</v>
      </c>
      <c r="T556" s="8">
        <v>1147</v>
      </c>
      <c r="U556" s="8">
        <v>309333924</v>
      </c>
      <c r="V556" s="9">
        <f t="shared" si="64"/>
        <v>0.8982910649011131</v>
      </c>
      <c r="W556" s="8">
        <f t="shared" si="65"/>
        <v>767</v>
      </c>
      <c r="X556" s="8">
        <f t="shared" si="66"/>
        <v>278395800</v>
      </c>
      <c r="Y556" s="7">
        <f t="shared" si="67"/>
        <v>362284.09387222945</v>
      </c>
      <c r="Z556" s="9">
        <f t="shared" si="68"/>
        <v>0.0016936390074048264</v>
      </c>
      <c r="AA556" s="7">
        <v>362411.6339869281</v>
      </c>
      <c r="AB556" s="20">
        <f t="shared" si="69"/>
        <v>-0.00035192058625590594</v>
      </c>
      <c r="AC556" s="10">
        <v>365048.29842931934</v>
      </c>
      <c r="AD556" s="11">
        <f t="shared" si="70"/>
        <v>-0.0075721611879396205</v>
      </c>
      <c r="AE556" s="10">
        <v>167800.26666666666</v>
      </c>
      <c r="AF556" s="11">
        <v>1.175492957674994</v>
      </c>
      <c r="AG556" s="10">
        <v>166158.81561238223</v>
      </c>
      <c r="AH556" s="12">
        <v>1.1969842351362776</v>
      </c>
      <c r="AI556" s="10">
        <v>164490.09497964723</v>
      </c>
      <c r="AJ556" s="17">
        <f t="shared" si="71"/>
        <v>352668.10477657936</v>
      </c>
    </row>
    <row r="557" spans="1:36" ht="12.75">
      <c r="A557" s="18" t="s">
        <v>1141</v>
      </c>
      <c r="B557" s="18" t="s">
        <v>1142</v>
      </c>
      <c r="C557" t="s">
        <v>1122</v>
      </c>
      <c r="D557" s="7">
        <v>135</v>
      </c>
      <c r="E557" s="7">
        <v>12669300</v>
      </c>
      <c r="F557" s="7">
        <v>1882</v>
      </c>
      <c r="G557" s="7">
        <v>603000600</v>
      </c>
      <c r="H557" s="7">
        <v>92</v>
      </c>
      <c r="I557" s="7">
        <v>28542600</v>
      </c>
      <c r="J557" s="7">
        <v>193</v>
      </c>
      <c r="K557" s="7">
        <v>2082234</v>
      </c>
      <c r="L557" s="7">
        <v>70</v>
      </c>
      <c r="M557" s="7">
        <v>49569600</v>
      </c>
      <c r="N557" s="7">
        <v>55</v>
      </c>
      <c r="O557" s="7">
        <v>30144100</v>
      </c>
      <c r="P557" s="7">
        <v>6</v>
      </c>
      <c r="Q557" s="7">
        <v>3861200</v>
      </c>
      <c r="R557" s="7">
        <v>9</v>
      </c>
      <c r="S557" s="7">
        <v>15564300</v>
      </c>
      <c r="T557" s="8">
        <v>2372</v>
      </c>
      <c r="U557" s="8">
        <v>695864334</v>
      </c>
      <c r="V557" s="9">
        <f t="shared" si="64"/>
        <v>0.9075665602370131</v>
      </c>
      <c r="W557" s="8">
        <f t="shared" si="65"/>
        <v>1974</v>
      </c>
      <c r="X557" s="8">
        <f t="shared" si="66"/>
        <v>647107500</v>
      </c>
      <c r="Y557" s="7">
        <f t="shared" si="67"/>
        <v>319930.6990881459</v>
      </c>
      <c r="Z557" s="9">
        <f t="shared" si="68"/>
        <v>0.022366859802301638</v>
      </c>
      <c r="AA557" s="7">
        <v>317906.0436769934</v>
      </c>
      <c r="AB557" s="20">
        <f t="shared" si="69"/>
        <v>0.006368722619220344</v>
      </c>
      <c r="AC557" s="10">
        <v>316825.6605691057</v>
      </c>
      <c r="AD557" s="11">
        <f t="shared" si="70"/>
        <v>0.009800464121064927</v>
      </c>
      <c r="AE557" s="10">
        <v>315702.39064089523</v>
      </c>
      <c r="AF557" s="11">
        <v>0.0035580026047004783</v>
      </c>
      <c r="AG557" s="10">
        <v>314321.86379928316</v>
      </c>
      <c r="AH557" s="12">
        <v>0.00796570986045499</v>
      </c>
      <c r="AI557" s="10">
        <v>152526.32924335377</v>
      </c>
      <c r="AJ557" s="17">
        <f t="shared" si="71"/>
        <v>320404.1445270988</v>
      </c>
    </row>
    <row r="558" spans="1:36" ht="12.75">
      <c r="A558" s="18" t="s">
        <v>1143</v>
      </c>
      <c r="B558" s="18" t="s">
        <v>1144</v>
      </c>
      <c r="C558" t="s">
        <v>1122</v>
      </c>
      <c r="D558" s="7">
        <v>160</v>
      </c>
      <c r="E558" s="7">
        <v>6937700</v>
      </c>
      <c r="F558" s="7">
        <v>942</v>
      </c>
      <c r="G558" s="7">
        <v>192927900</v>
      </c>
      <c r="H558" s="7">
        <v>140</v>
      </c>
      <c r="I558" s="7">
        <v>34386100</v>
      </c>
      <c r="J558" s="7">
        <v>320</v>
      </c>
      <c r="K558" s="7">
        <v>2797640</v>
      </c>
      <c r="L558" s="7">
        <v>64</v>
      </c>
      <c r="M558" s="7">
        <v>21808900</v>
      </c>
      <c r="N558" s="7">
        <v>61</v>
      </c>
      <c r="O558" s="7">
        <v>21143200</v>
      </c>
      <c r="P558" s="7"/>
      <c r="Q558" s="7"/>
      <c r="R558" s="7">
        <v>3</v>
      </c>
      <c r="S558" s="7">
        <v>665700</v>
      </c>
      <c r="T558" s="8">
        <v>1626</v>
      </c>
      <c r="U558" s="8">
        <v>258858240</v>
      </c>
      <c r="V558" s="9">
        <f t="shared" si="64"/>
        <v>0.8781408696899121</v>
      </c>
      <c r="W558" s="8">
        <f t="shared" si="65"/>
        <v>1082</v>
      </c>
      <c r="X558" s="8">
        <f t="shared" si="66"/>
        <v>227979700</v>
      </c>
      <c r="Y558" s="7">
        <f t="shared" si="67"/>
        <v>210086.87615526802</v>
      </c>
      <c r="Z558" s="9">
        <f t="shared" si="68"/>
        <v>0.00257167784189524</v>
      </c>
      <c r="AA558" s="7">
        <v>208762.02414113277</v>
      </c>
      <c r="AB558" s="20">
        <f t="shared" si="69"/>
        <v>0.006346230927707369</v>
      </c>
      <c r="AC558" s="10">
        <v>207195.80223880598</v>
      </c>
      <c r="AD558" s="11">
        <f t="shared" si="70"/>
        <v>0.013953342129634002</v>
      </c>
      <c r="AE558" s="10">
        <v>203614.2857142857</v>
      </c>
      <c r="AF558" s="11">
        <v>0.017589711409276548</v>
      </c>
      <c r="AG558" s="10">
        <v>200980.8325266215</v>
      </c>
      <c r="AH558" s="12">
        <v>0.03092319617773132</v>
      </c>
      <c r="AI558" s="10">
        <v>198652.5641025641</v>
      </c>
      <c r="AJ558" s="17">
        <f t="shared" si="71"/>
        <v>204806.68789808918</v>
      </c>
    </row>
    <row r="559" spans="1:36" ht="12.75">
      <c r="A559" s="18" t="s">
        <v>1145</v>
      </c>
      <c r="B559" s="18" t="s">
        <v>1146</v>
      </c>
      <c r="C559" t="s">
        <v>1122</v>
      </c>
      <c r="D559" s="7">
        <v>254</v>
      </c>
      <c r="E559" s="7">
        <v>6744400</v>
      </c>
      <c r="F559" s="7">
        <v>1016</v>
      </c>
      <c r="G559" s="7">
        <v>230493900</v>
      </c>
      <c r="H559" s="7">
        <v>90</v>
      </c>
      <c r="I559" s="7">
        <v>25210800</v>
      </c>
      <c r="J559" s="7">
        <v>178</v>
      </c>
      <c r="K559" s="7">
        <v>715100</v>
      </c>
      <c r="L559" s="7">
        <v>28</v>
      </c>
      <c r="M559" s="7">
        <v>7277200</v>
      </c>
      <c r="N559" s="7">
        <v>27</v>
      </c>
      <c r="O559" s="7">
        <v>6968400</v>
      </c>
      <c r="P559" s="7"/>
      <c r="Q559" s="7"/>
      <c r="R559" s="7">
        <v>1</v>
      </c>
      <c r="S559" s="7">
        <v>308800</v>
      </c>
      <c r="T559" s="8">
        <v>1566</v>
      </c>
      <c r="U559" s="8">
        <v>270441400</v>
      </c>
      <c r="V559" s="9">
        <f t="shared" si="64"/>
        <v>0.9455087127932336</v>
      </c>
      <c r="W559" s="8">
        <f t="shared" si="65"/>
        <v>1106</v>
      </c>
      <c r="X559" s="8">
        <f t="shared" si="66"/>
        <v>256013500</v>
      </c>
      <c r="Y559" s="7">
        <f t="shared" si="67"/>
        <v>231197.73960216998</v>
      </c>
      <c r="Z559" s="9">
        <f t="shared" si="68"/>
        <v>0.0011418370116409692</v>
      </c>
      <c r="AA559" s="7">
        <v>230321.2669683258</v>
      </c>
      <c r="AB559" s="20">
        <f t="shared" si="69"/>
        <v>0.0038054351010700085</v>
      </c>
      <c r="AC559" s="10">
        <v>227807.16228467814</v>
      </c>
      <c r="AD559" s="11">
        <f t="shared" si="70"/>
        <v>0.014883541340350064</v>
      </c>
      <c r="AE559" s="10">
        <v>225771.84643510054</v>
      </c>
      <c r="AF559" s="11">
        <v>0.009014923170071448</v>
      </c>
      <c r="AG559" s="10">
        <v>223197.2375690608</v>
      </c>
      <c r="AH559" s="12">
        <v>0.02065404019254928</v>
      </c>
      <c r="AI559" s="10">
        <v>222966.604303087</v>
      </c>
      <c r="AJ559" s="17">
        <f t="shared" si="71"/>
        <v>226864.07480314962</v>
      </c>
    </row>
    <row r="560" spans="1:36" ht="12.75">
      <c r="A560" s="18" t="s">
        <v>1147</v>
      </c>
      <c r="B560" s="18" t="s">
        <v>1148</v>
      </c>
      <c r="C560" t="s">
        <v>1122</v>
      </c>
      <c r="D560" s="7">
        <v>438</v>
      </c>
      <c r="E560" s="7">
        <v>46769620</v>
      </c>
      <c r="F560" s="7">
        <v>2703</v>
      </c>
      <c r="G560" s="7">
        <v>793522676</v>
      </c>
      <c r="H560" s="7">
        <v>31</v>
      </c>
      <c r="I560" s="7">
        <v>12568300</v>
      </c>
      <c r="J560" s="7">
        <v>72</v>
      </c>
      <c r="K560" s="7">
        <v>701146</v>
      </c>
      <c r="L560" s="7">
        <v>150</v>
      </c>
      <c r="M560" s="7">
        <v>174342124</v>
      </c>
      <c r="N560" s="7">
        <v>136</v>
      </c>
      <c r="O560" s="7">
        <v>137044324</v>
      </c>
      <c r="P560" s="7">
        <v>12</v>
      </c>
      <c r="Q560" s="7">
        <v>19067400</v>
      </c>
      <c r="R560" s="7">
        <v>2</v>
      </c>
      <c r="S560" s="7">
        <v>18230400</v>
      </c>
      <c r="T560" s="8">
        <v>3394</v>
      </c>
      <c r="U560" s="8">
        <v>1027903866</v>
      </c>
      <c r="V560" s="9">
        <f t="shared" si="64"/>
        <v>0.7842085263642739</v>
      </c>
      <c r="W560" s="8">
        <f t="shared" si="65"/>
        <v>2734</v>
      </c>
      <c r="X560" s="8">
        <f t="shared" si="66"/>
        <v>824321376</v>
      </c>
      <c r="Y560" s="7">
        <f t="shared" si="67"/>
        <v>294839.42062911484</v>
      </c>
      <c r="Z560" s="9">
        <f t="shared" si="68"/>
        <v>0.017735510686366075</v>
      </c>
      <c r="AA560" s="7">
        <v>294396.6553254438</v>
      </c>
      <c r="AB560" s="20">
        <f t="shared" si="69"/>
        <v>0.0015039753192223246</v>
      </c>
      <c r="AC560" s="10">
        <v>295450.9260935143</v>
      </c>
      <c r="AD560" s="11">
        <f t="shared" si="70"/>
        <v>-0.0020697361571509047</v>
      </c>
      <c r="AE560" s="10">
        <v>297126.1666666667</v>
      </c>
      <c r="AF560" s="11">
        <v>-0.005638145545867583</v>
      </c>
      <c r="AG560" s="10">
        <v>159809.8028169014</v>
      </c>
      <c r="AH560" s="12">
        <v>0.8487659760898444</v>
      </c>
      <c r="AI560" s="10">
        <v>153952.62968811687</v>
      </c>
      <c r="AJ560" s="17">
        <f t="shared" si="71"/>
        <v>293571.09729929705</v>
      </c>
    </row>
    <row r="561" spans="1:36" ht="12.75">
      <c r="A561" s="18" t="s">
        <v>1149</v>
      </c>
      <c r="B561" s="18" t="s">
        <v>251</v>
      </c>
      <c r="C561" t="s">
        <v>1122</v>
      </c>
      <c r="D561" s="7">
        <v>549</v>
      </c>
      <c r="E561" s="7">
        <v>13896400</v>
      </c>
      <c r="F561" s="7">
        <v>1812</v>
      </c>
      <c r="G561" s="7">
        <v>431329200</v>
      </c>
      <c r="H561" s="7">
        <v>180</v>
      </c>
      <c r="I561" s="7">
        <v>51820800</v>
      </c>
      <c r="J561" s="7">
        <v>308</v>
      </c>
      <c r="K561" s="7">
        <v>3612000</v>
      </c>
      <c r="L561" s="7">
        <v>68</v>
      </c>
      <c r="M561" s="7">
        <v>160725700</v>
      </c>
      <c r="N561" s="7">
        <v>51</v>
      </c>
      <c r="O561" s="7">
        <v>94831500</v>
      </c>
      <c r="P561" s="7">
        <v>13</v>
      </c>
      <c r="Q561" s="7">
        <v>16094300</v>
      </c>
      <c r="R561" s="7">
        <v>4</v>
      </c>
      <c r="S561" s="7">
        <v>49799900</v>
      </c>
      <c r="T561" s="8">
        <v>2917</v>
      </c>
      <c r="U561" s="8">
        <v>661384100</v>
      </c>
      <c r="V561" s="9">
        <f t="shared" si="64"/>
        <v>0.7305134792324158</v>
      </c>
      <c r="W561" s="8">
        <f t="shared" si="65"/>
        <v>1992</v>
      </c>
      <c r="X561" s="8">
        <f t="shared" si="66"/>
        <v>532949900</v>
      </c>
      <c r="Y561" s="7">
        <f t="shared" si="67"/>
        <v>242545.18072289156</v>
      </c>
      <c r="Z561" s="9">
        <f t="shared" si="68"/>
        <v>0.07529648807704933</v>
      </c>
      <c r="AA561" s="7">
        <v>242591.20160884867</v>
      </c>
      <c r="AB561" s="20">
        <f t="shared" si="69"/>
        <v>-0.0001897055031341058</v>
      </c>
      <c r="AC561" s="10">
        <v>241362.9648241206</v>
      </c>
      <c r="AD561" s="11">
        <f t="shared" si="70"/>
        <v>0.004898083264897029</v>
      </c>
      <c r="AE561" s="10">
        <v>240099.84856133265</v>
      </c>
      <c r="AF561" s="11">
        <v>0.005260795749587049</v>
      </c>
      <c r="AG561" s="10">
        <v>239632.52156265854</v>
      </c>
      <c r="AH561" s="12">
        <v>0.007221237126654313</v>
      </c>
      <c r="AI561" s="10">
        <v>238737.75510204083</v>
      </c>
      <c r="AJ561" s="17">
        <f t="shared" si="71"/>
        <v>238040.3973509934</v>
      </c>
    </row>
    <row r="562" spans="1:36" ht="12.75">
      <c r="A562" s="18" t="s">
        <v>1150</v>
      </c>
      <c r="B562" s="18" t="s">
        <v>1151</v>
      </c>
      <c r="C562" t="s">
        <v>1122</v>
      </c>
      <c r="D562" s="7">
        <v>194</v>
      </c>
      <c r="E562" s="7">
        <v>6186200</v>
      </c>
      <c r="F562" s="7">
        <v>855</v>
      </c>
      <c r="G562" s="7">
        <v>213956900</v>
      </c>
      <c r="H562" s="7">
        <v>19</v>
      </c>
      <c r="I562" s="7">
        <v>6302700</v>
      </c>
      <c r="J562" s="7">
        <v>48</v>
      </c>
      <c r="K562" s="7">
        <v>225085</v>
      </c>
      <c r="L562" s="7">
        <v>30</v>
      </c>
      <c r="M562" s="7">
        <v>13704800</v>
      </c>
      <c r="N562" s="7">
        <v>26</v>
      </c>
      <c r="O562" s="7">
        <v>9095200</v>
      </c>
      <c r="P562" s="7">
        <v>4</v>
      </c>
      <c r="Q562" s="7">
        <v>4609600</v>
      </c>
      <c r="R562" s="7"/>
      <c r="S562" s="7"/>
      <c r="T562" s="8">
        <v>1146</v>
      </c>
      <c r="U562" s="8">
        <v>240375685</v>
      </c>
      <c r="V562" s="9">
        <f t="shared" si="64"/>
        <v>0.9163139774307871</v>
      </c>
      <c r="W562" s="8">
        <f t="shared" si="65"/>
        <v>874</v>
      </c>
      <c r="X562" s="8">
        <f t="shared" si="66"/>
        <v>220259600</v>
      </c>
      <c r="Y562" s="7">
        <f t="shared" si="67"/>
        <v>252013.27231121282</v>
      </c>
      <c r="Z562" s="9">
        <f t="shared" si="68"/>
        <v>0</v>
      </c>
      <c r="AA562" s="7">
        <v>252216.59038901603</v>
      </c>
      <c r="AB562" s="20">
        <f t="shared" si="69"/>
        <v>-0.0008061249162460548</v>
      </c>
      <c r="AC562" s="10">
        <v>252804.00916380298</v>
      </c>
      <c r="AD562" s="11">
        <f t="shared" si="70"/>
        <v>-0.003127865160072741</v>
      </c>
      <c r="AE562" s="10">
        <v>123547.38067520372</v>
      </c>
      <c r="AF562" s="11">
        <v>1.0462109984217691</v>
      </c>
      <c r="AG562" s="10">
        <v>122093.93232205368</v>
      </c>
      <c r="AH562" s="12">
        <v>1.0705698011017317</v>
      </c>
      <c r="AI562" s="10">
        <v>122203.05882352941</v>
      </c>
      <c r="AJ562" s="17">
        <f t="shared" si="71"/>
        <v>250241.98830409357</v>
      </c>
    </row>
    <row r="563" spans="1:36" ht="12.75">
      <c r="A563" s="18" t="s">
        <v>1152</v>
      </c>
      <c r="B563" s="18" t="s">
        <v>1153</v>
      </c>
      <c r="C563" t="s">
        <v>1122</v>
      </c>
      <c r="D563" s="7">
        <v>176</v>
      </c>
      <c r="E563" s="7">
        <v>6758500</v>
      </c>
      <c r="F563" s="7">
        <v>4495</v>
      </c>
      <c r="G563" s="7">
        <v>403026634</v>
      </c>
      <c r="H563" s="7"/>
      <c r="I563" s="7"/>
      <c r="J563" s="7">
        <v>1</v>
      </c>
      <c r="K563" s="7">
        <v>43976</v>
      </c>
      <c r="L563" s="7">
        <v>398</v>
      </c>
      <c r="M563" s="7">
        <v>147999195</v>
      </c>
      <c r="N563" s="7">
        <v>323</v>
      </c>
      <c r="O563" s="7">
        <v>86359245</v>
      </c>
      <c r="P563" s="7">
        <v>39</v>
      </c>
      <c r="Q563" s="7">
        <v>43011250</v>
      </c>
      <c r="R563" s="7">
        <v>36</v>
      </c>
      <c r="S563" s="7">
        <v>18628700</v>
      </c>
      <c r="T563" s="8">
        <v>5070</v>
      </c>
      <c r="U563" s="8">
        <v>557828305</v>
      </c>
      <c r="V563" s="9">
        <f t="shared" si="64"/>
        <v>0.7224922622024352</v>
      </c>
      <c r="W563" s="8">
        <f t="shared" si="65"/>
        <v>4495</v>
      </c>
      <c r="X563" s="8">
        <f t="shared" si="66"/>
        <v>421655334</v>
      </c>
      <c r="Y563" s="7">
        <f t="shared" si="67"/>
        <v>89661.09766407119</v>
      </c>
      <c r="Z563" s="9">
        <f t="shared" si="68"/>
        <v>0.03339504258393629</v>
      </c>
      <c r="AA563" s="7">
        <v>89583.75340022297</v>
      </c>
      <c r="AB563" s="20">
        <f t="shared" si="69"/>
        <v>0.0008633737805412204</v>
      </c>
      <c r="AC563" s="10">
        <v>89448.55605180885</v>
      </c>
      <c r="AD563" s="11">
        <f t="shared" si="70"/>
        <v>0.0023761324010556206</v>
      </c>
      <c r="AE563" s="10">
        <v>89174.96087636932</v>
      </c>
      <c r="AF563" s="11">
        <v>0.0030680717182352203</v>
      </c>
      <c r="AG563" s="10">
        <v>88810.09626147302</v>
      </c>
      <c r="AH563" s="12">
        <v>0.007189045133518168</v>
      </c>
      <c r="AI563" s="10">
        <v>88790.31390134529</v>
      </c>
      <c r="AJ563" s="17">
        <f t="shared" si="71"/>
        <v>89661.09766407119</v>
      </c>
    </row>
    <row r="564" spans="1:36" ht="12.75">
      <c r="A564" s="18" t="s">
        <v>1154</v>
      </c>
      <c r="B564" s="18" t="s">
        <v>1155</v>
      </c>
      <c r="C564" t="s">
        <v>1122</v>
      </c>
      <c r="D564" s="7">
        <v>123</v>
      </c>
      <c r="E564" s="7">
        <v>4514700</v>
      </c>
      <c r="F564" s="7">
        <v>1232</v>
      </c>
      <c r="G564" s="7">
        <v>205278700</v>
      </c>
      <c r="H564" s="7">
        <v>111</v>
      </c>
      <c r="I564" s="7">
        <v>28111200</v>
      </c>
      <c r="J564" s="7">
        <v>204</v>
      </c>
      <c r="K564" s="7">
        <v>2533800</v>
      </c>
      <c r="L564" s="7">
        <v>62</v>
      </c>
      <c r="M564" s="7">
        <v>104988200</v>
      </c>
      <c r="N564" s="7">
        <v>55</v>
      </c>
      <c r="O564" s="7">
        <v>99136600</v>
      </c>
      <c r="P564" s="7">
        <v>5</v>
      </c>
      <c r="Q564" s="7">
        <v>5452300</v>
      </c>
      <c r="R564" s="7">
        <v>2</v>
      </c>
      <c r="S564" s="7">
        <v>399300</v>
      </c>
      <c r="T564" s="8">
        <v>1732</v>
      </c>
      <c r="U564" s="8">
        <v>345426600</v>
      </c>
      <c r="V564" s="9">
        <f t="shared" si="64"/>
        <v>0.675656999200409</v>
      </c>
      <c r="W564" s="8">
        <f t="shared" si="65"/>
        <v>1343</v>
      </c>
      <c r="X564" s="8">
        <f t="shared" si="66"/>
        <v>233789200</v>
      </c>
      <c r="Y564" s="7">
        <f t="shared" si="67"/>
        <v>173782.5018615041</v>
      </c>
      <c r="Z564" s="9">
        <f t="shared" si="68"/>
        <v>0.0011559619322889436</v>
      </c>
      <c r="AA564" s="7">
        <v>172784.41461595823</v>
      </c>
      <c r="AB564" s="20">
        <f t="shared" si="69"/>
        <v>0.005776488856152257</v>
      </c>
      <c r="AC564" s="10">
        <v>172248.1702763256</v>
      </c>
      <c r="AD564" s="11">
        <f t="shared" si="70"/>
        <v>0.008907680021895622</v>
      </c>
      <c r="AE564" s="10">
        <v>171507.82997762863</v>
      </c>
      <c r="AF564" s="11">
        <v>0.0043166559730453335</v>
      </c>
      <c r="AG564" s="10">
        <v>171273.60178970918</v>
      </c>
      <c r="AH564" s="12">
        <v>0.00569012665368598</v>
      </c>
      <c r="AI564" s="10">
        <v>170254.8990276739</v>
      </c>
      <c r="AJ564" s="17">
        <f t="shared" si="71"/>
        <v>166622.32142857142</v>
      </c>
    </row>
    <row r="565" spans="1:36" ht="12.75">
      <c r="A565" s="18" t="s">
        <v>1156</v>
      </c>
      <c r="B565" s="18" t="s">
        <v>1157</v>
      </c>
      <c r="C565" t="s">
        <v>1122</v>
      </c>
      <c r="D565" s="7">
        <v>196</v>
      </c>
      <c r="E565" s="7">
        <v>8457100</v>
      </c>
      <c r="F565" s="7">
        <v>1923</v>
      </c>
      <c r="G565" s="7">
        <v>278216160</v>
      </c>
      <c r="H565" s="7">
        <v>1</v>
      </c>
      <c r="I565" s="7">
        <v>437600</v>
      </c>
      <c r="J565" s="7">
        <v>4</v>
      </c>
      <c r="K565" s="7">
        <v>5300</v>
      </c>
      <c r="L565" s="7">
        <v>198</v>
      </c>
      <c r="M565" s="7">
        <v>87171000</v>
      </c>
      <c r="N565" s="7">
        <v>166</v>
      </c>
      <c r="O565" s="7">
        <v>48064100</v>
      </c>
      <c r="P565" s="7">
        <v>14</v>
      </c>
      <c r="Q565" s="7">
        <v>16823900</v>
      </c>
      <c r="R565" s="7">
        <v>18</v>
      </c>
      <c r="S565" s="7">
        <v>22283000</v>
      </c>
      <c r="T565" s="8">
        <v>2322</v>
      </c>
      <c r="U565" s="8">
        <v>374287160</v>
      </c>
      <c r="V565" s="9">
        <f t="shared" si="64"/>
        <v>0.7444919029549397</v>
      </c>
      <c r="W565" s="8">
        <f t="shared" si="65"/>
        <v>1924</v>
      </c>
      <c r="X565" s="8">
        <f t="shared" si="66"/>
        <v>300936760</v>
      </c>
      <c r="Y565" s="7">
        <f t="shared" si="67"/>
        <v>144830.43659043658</v>
      </c>
      <c r="Z565" s="9">
        <f t="shared" si="68"/>
        <v>0.059534502866729386</v>
      </c>
      <c r="AA565" s="7">
        <v>147763.29338196976</v>
      </c>
      <c r="AB565" s="20">
        <f t="shared" si="69"/>
        <v>-0.019848344770928412</v>
      </c>
      <c r="AC565" s="10">
        <v>147496.37787056368</v>
      </c>
      <c r="AD565" s="11">
        <f t="shared" si="70"/>
        <v>-0.01807462202540735</v>
      </c>
      <c r="AE565" s="10">
        <v>146617.16081718178</v>
      </c>
      <c r="AF565" s="11">
        <v>0.005996685848242582</v>
      </c>
      <c r="AG565" s="10">
        <v>145479.41238195173</v>
      </c>
      <c r="AH565" s="12">
        <v>0.01386426749729008</v>
      </c>
      <c r="AI565" s="10">
        <v>141335.45263157896</v>
      </c>
      <c r="AJ565" s="17">
        <f t="shared" si="71"/>
        <v>144678.1903276131</v>
      </c>
    </row>
    <row r="566" spans="1:36" ht="12.75">
      <c r="A566" s="18" t="s">
        <v>1158</v>
      </c>
      <c r="B566" s="18" t="s">
        <v>206</v>
      </c>
      <c r="C566" t="s">
        <v>1122</v>
      </c>
      <c r="D566" s="7">
        <v>268</v>
      </c>
      <c r="E566" s="7">
        <v>11825300</v>
      </c>
      <c r="F566" s="7">
        <v>2277</v>
      </c>
      <c r="G566" s="7">
        <v>558724549</v>
      </c>
      <c r="H566" s="7">
        <v>106</v>
      </c>
      <c r="I566" s="7">
        <v>25067700</v>
      </c>
      <c r="J566" s="7">
        <v>199</v>
      </c>
      <c r="K566" s="7">
        <v>2221900</v>
      </c>
      <c r="L566" s="7">
        <v>101</v>
      </c>
      <c r="M566" s="7">
        <v>73312300</v>
      </c>
      <c r="N566" s="7">
        <v>92</v>
      </c>
      <c r="O566" s="7">
        <v>67930800</v>
      </c>
      <c r="P566" s="7">
        <v>6</v>
      </c>
      <c r="Q566" s="7">
        <v>3501200</v>
      </c>
      <c r="R566" s="7">
        <v>3</v>
      </c>
      <c r="S566" s="7">
        <v>1880300</v>
      </c>
      <c r="T566" s="8">
        <v>2951</v>
      </c>
      <c r="U566" s="8">
        <v>671151749</v>
      </c>
      <c r="V566" s="9">
        <f t="shared" si="64"/>
        <v>0.8698364414155761</v>
      </c>
      <c r="W566" s="8">
        <f t="shared" si="65"/>
        <v>2383</v>
      </c>
      <c r="X566" s="8">
        <f t="shared" si="66"/>
        <v>585672549</v>
      </c>
      <c r="Y566" s="7">
        <f t="shared" si="67"/>
        <v>244982.0600083928</v>
      </c>
      <c r="Z566" s="9">
        <f t="shared" si="68"/>
        <v>0.002801601877372147</v>
      </c>
      <c r="AA566" s="7">
        <v>243441.43836769037</v>
      </c>
      <c r="AB566" s="20">
        <f t="shared" si="69"/>
        <v>0.006328510261163863</v>
      </c>
      <c r="AC566" s="10">
        <v>242541.51781170483</v>
      </c>
      <c r="AD566" s="11">
        <f t="shared" si="70"/>
        <v>0.010062368780023248</v>
      </c>
      <c r="AE566" s="10">
        <v>240249.09750859108</v>
      </c>
      <c r="AF566" s="11">
        <v>0.009541847719248077</v>
      </c>
      <c r="AG566" s="10">
        <v>236808.96876394466</v>
      </c>
      <c r="AH566" s="12">
        <v>0.024207482840206428</v>
      </c>
      <c r="AI566" s="10">
        <v>232450.4625</v>
      </c>
      <c r="AJ566" s="17">
        <f t="shared" si="71"/>
        <v>245377.49187527449</v>
      </c>
    </row>
    <row r="567" spans="1:36" s="23" customFormat="1" ht="12.75">
      <c r="A567" s="22" t="s">
        <v>1159</v>
      </c>
      <c r="B567" s="22" t="s">
        <v>1160</v>
      </c>
      <c r="C567" s="23" t="s">
        <v>1122</v>
      </c>
      <c r="D567" s="24">
        <v>217</v>
      </c>
      <c r="E567" s="24">
        <v>15238327</v>
      </c>
      <c r="F567" s="24">
        <v>1546</v>
      </c>
      <c r="G567" s="24">
        <v>414181200</v>
      </c>
      <c r="H567" s="24">
        <v>146</v>
      </c>
      <c r="I567" s="24">
        <v>41180500</v>
      </c>
      <c r="J567" s="24">
        <v>321</v>
      </c>
      <c r="K567" s="24">
        <v>3442571</v>
      </c>
      <c r="L567" s="24">
        <v>98</v>
      </c>
      <c r="M567" s="24">
        <v>95694800</v>
      </c>
      <c r="N567" s="24">
        <v>87</v>
      </c>
      <c r="O567" s="24">
        <v>41499400</v>
      </c>
      <c r="P567" s="24">
        <v>9</v>
      </c>
      <c r="Q567" s="24">
        <v>49320900</v>
      </c>
      <c r="R567" s="24">
        <v>2</v>
      </c>
      <c r="S567" s="24">
        <v>4874500</v>
      </c>
      <c r="T567" s="25">
        <v>2328</v>
      </c>
      <c r="U567" s="25">
        <v>569737398</v>
      </c>
      <c r="V567" s="26">
        <f t="shared" si="64"/>
        <v>0.7992483933799972</v>
      </c>
      <c r="W567" s="25">
        <f t="shared" si="65"/>
        <v>1692</v>
      </c>
      <c r="X567" s="25">
        <f t="shared" si="66"/>
        <v>460236200</v>
      </c>
      <c r="Y567" s="24">
        <f t="shared" si="67"/>
        <v>269126.3002364066</v>
      </c>
      <c r="Z567" s="26">
        <f t="shared" si="68"/>
        <v>0.008555696040160593</v>
      </c>
      <c r="AA567" s="24">
        <v>268569.44444444444</v>
      </c>
      <c r="AB567" s="27">
        <f t="shared" si="69"/>
        <v>0.0020734145431699374</v>
      </c>
      <c r="AC567" s="28">
        <v>263756.6686425608</v>
      </c>
      <c r="AD567" s="29">
        <f t="shared" si="70"/>
        <v>0.02035827803513355</v>
      </c>
      <c r="AE567" s="28">
        <v>260144.6493349456</v>
      </c>
      <c r="AF567" s="29">
        <v>0.013884657312188544</v>
      </c>
      <c r="AG567" s="28">
        <v>260258.54647535871</v>
      </c>
      <c r="AH567" s="30">
        <v>0.013440950218836576</v>
      </c>
      <c r="AI567" s="28">
        <v>267583.2899869961</v>
      </c>
      <c r="AJ567" s="31">
        <f t="shared" si="71"/>
        <v>267905.04527813714</v>
      </c>
    </row>
    <row r="568" spans="3:36" ht="12.75">
      <c r="C568" s="32" t="s">
        <v>1161</v>
      </c>
      <c r="D568" s="8">
        <f>SUM(D2:D567)</f>
        <v>226028</v>
      </c>
      <c r="E568" s="8">
        <f aca="true" t="shared" si="72" ref="E568:U568">SUM(E2:E567)</f>
        <v>19524189256</v>
      </c>
      <c r="F568" s="8">
        <f t="shared" si="72"/>
        <v>2511984</v>
      </c>
      <c r="G568" s="8">
        <f t="shared" si="72"/>
        <v>727720007621</v>
      </c>
      <c r="H568" s="8">
        <f t="shared" si="72"/>
        <v>18899</v>
      </c>
      <c r="I568" s="8">
        <f t="shared" si="72"/>
        <v>7506663030</v>
      </c>
      <c r="J568" s="8">
        <f t="shared" si="72"/>
        <v>37835</v>
      </c>
      <c r="K568" s="8">
        <f t="shared" si="72"/>
        <v>426105028</v>
      </c>
      <c r="L568" s="8">
        <f t="shared" si="72"/>
        <v>159872</v>
      </c>
      <c r="M568" s="8">
        <f t="shared" si="72"/>
        <v>202147541145</v>
      </c>
      <c r="N568" s="8">
        <f t="shared" si="72"/>
        <v>126330</v>
      </c>
      <c r="O568" s="8">
        <f t="shared" si="72"/>
        <v>139403658030</v>
      </c>
      <c r="P568" s="8">
        <f t="shared" si="72"/>
        <v>17311</v>
      </c>
      <c r="Q568" s="8">
        <f t="shared" si="72"/>
        <v>36734438813</v>
      </c>
      <c r="R568" s="8">
        <f t="shared" si="72"/>
        <v>16231</v>
      </c>
      <c r="S568" s="8">
        <f t="shared" si="72"/>
        <v>26009444302</v>
      </c>
      <c r="T568" s="8">
        <f t="shared" si="72"/>
        <v>2954618</v>
      </c>
      <c r="U568" s="8">
        <f t="shared" si="72"/>
        <v>957324506080</v>
      </c>
      <c r="V568" s="9">
        <f>(G568+I568)/U568</f>
        <v>0.7680015146186594</v>
      </c>
      <c r="W568" s="8">
        <f>F568+H568</f>
        <v>2530883</v>
      </c>
      <c r="X568" s="8">
        <f>G568+I568+S568</f>
        <v>761236114953</v>
      </c>
      <c r="Y568" s="7">
        <f t="shared" si="67"/>
        <v>290502.03847866534</v>
      </c>
      <c r="AA568" s="17">
        <v>271192.4354889524</v>
      </c>
      <c r="AB568" s="20">
        <f t="shared" si="69"/>
        <v>0.07120258702975357</v>
      </c>
      <c r="AC568" s="10">
        <v>256449.7018078578</v>
      </c>
      <c r="AE568" s="10">
        <v>229698.1151883014</v>
      </c>
      <c r="AG568" s="10">
        <v>205662.32795592898</v>
      </c>
      <c r="AH568" s="12">
        <v>0.24694543894695176</v>
      </c>
      <c r="AI568" s="10">
        <v>185885.15502061392</v>
      </c>
      <c r="AJ568" s="17">
        <f t="shared" si="71"/>
        <v>289699.30048161134</v>
      </c>
    </row>
    <row r="574" spans="2:25" ht="12.75">
      <c r="B574" t="s">
        <v>1161</v>
      </c>
      <c r="C574" s="14" t="s">
        <v>29</v>
      </c>
      <c r="D574" s="15">
        <f aca="true" t="shared" si="73" ref="D574:S589">SUMIF($C$2:$C$567,$C574,D$2:D$567)</f>
        <v>26213</v>
      </c>
      <c r="E574" s="15">
        <f t="shared" si="73"/>
        <v>1944920300</v>
      </c>
      <c r="F574" s="15">
        <f t="shared" si="73"/>
        <v>102038</v>
      </c>
      <c r="G574" s="15">
        <f t="shared" si="73"/>
        <v>25164736500</v>
      </c>
      <c r="H574" s="15">
        <f t="shared" si="73"/>
        <v>664</v>
      </c>
      <c r="I574" s="15">
        <f t="shared" si="73"/>
        <v>111523800</v>
      </c>
      <c r="J574" s="15">
        <f t="shared" si="73"/>
        <v>1645</v>
      </c>
      <c r="K574" s="15">
        <f t="shared" si="73"/>
        <v>17776700</v>
      </c>
      <c r="L574" s="15">
        <f t="shared" si="73"/>
        <v>6431</v>
      </c>
      <c r="M574" s="15">
        <f t="shared" si="73"/>
        <v>19061632200</v>
      </c>
      <c r="N574" s="15">
        <f t="shared" si="73"/>
        <v>5872</v>
      </c>
      <c r="O574" s="15">
        <f t="shared" si="73"/>
        <v>18354254200</v>
      </c>
      <c r="P574" s="15">
        <f t="shared" si="73"/>
        <v>209</v>
      </c>
      <c r="Q574" s="15">
        <f t="shared" si="73"/>
        <v>177174000</v>
      </c>
      <c r="R574" s="15">
        <f t="shared" si="73"/>
        <v>350</v>
      </c>
      <c r="S574" s="15">
        <f t="shared" si="73"/>
        <v>530204000</v>
      </c>
      <c r="T574" s="15"/>
      <c r="U574" s="15">
        <f aca="true" t="shared" si="74" ref="U574:U594">SUMIF($C$2:$C$567,$C574,U$2:U$567)</f>
        <v>46300589500</v>
      </c>
      <c r="W574" s="15">
        <f aca="true" t="shared" si="75" ref="W574:X594">SUMIF($C$2:$C$567,$C574,W$2:W$567)</f>
        <v>102702</v>
      </c>
      <c r="X574" s="15">
        <f t="shared" si="75"/>
        <v>25806464300</v>
      </c>
      <c r="Y574" s="10">
        <f aca="true" t="shared" si="76" ref="Y574:Y594">(G574+K574)/W574</f>
        <v>245199.8325251699</v>
      </c>
    </row>
    <row r="575" spans="3:25" ht="12.75">
      <c r="C575" s="14" t="s">
        <v>76</v>
      </c>
      <c r="D575" s="15">
        <f t="shared" si="73"/>
        <v>6199</v>
      </c>
      <c r="E575" s="15">
        <f t="shared" si="73"/>
        <v>2066779272</v>
      </c>
      <c r="F575" s="15">
        <f t="shared" si="73"/>
        <v>247766</v>
      </c>
      <c r="G575" s="15">
        <f t="shared" si="73"/>
        <v>121236152453</v>
      </c>
      <c r="H575" s="15">
        <f t="shared" si="73"/>
        <v>51</v>
      </c>
      <c r="I575" s="15">
        <f t="shared" si="73"/>
        <v>47538700</v>
      </c>
      <c r="J575" s="15">
        <f t="shared" si="73"/>
        <v>83</v>
      </c>
      <c r="K575" s="15">
        <f t="shared" si="73"/>
        <v>1600800</v>
      </c>
      <c r="L575" s="15">
        <f t="shared" si="73"/>
        <v>15991</v>
      </c>
      <c r="M575" s="15">
        <f t="shared" si="73"/>
        <v>34537028646</v>
      </c>
      <c r="N575" s="15">
        <f t="shared" si="73"/>
        <v>11519</v>
      </c>
      <c r="O575" s="15">
        <f t="shared" si="73"/>
        <v>21806159210</v>
      </c>
      <c r="P575" s="15">
        <f t="shared" si="73"/>
        <v>2804</v>
      </c>
      <c r="Q575" s="15">
        <f t="shared" si="73"/>
        <v>6711964788</v>
      </c>
      <c r="R575" s="15">
        <f t="shared" si="73"/>
        <v>1668</v>
      </c>
      <c r="S575" s="15">
        <f t="shared" si="73"/>
        <v>6018904648</v>
      </c>
      <c r="T575" s="15"/>
      <c r="U575" s="15">
        <f t="shared" si="74"/>
        <v>157889099871</v>
      </c>
      <c r="W575" s="15">
        <f t="shared" si="75"/>
        <v>247817</v>
      </c>
      <c r="X575" s="15">
        <f t="shared" si="75"/>
        <v>127302595801</v>
      </c>
      <c r="Y575" s="10">
        <f t="shared" si="76"/>
        <v>489222.907439764</v>
      </c>
    </row>
    <row r="576" spans="3:25" ht="12.75">
      <c r="C576" s="14" t="s">
        <v>217</v>
      </c>
      <c r="D576" s="15">
        <f t="shared" si="73"/>
        <v>14527</v>
      </c>
      <c r="E576" s="15">
        <f t="shared" si="73"/>
        <v>615624535</v>
      </c>
      <c r="F576" s="15">
        <f t="shared" si="73"/>
        <v>142750</v>
      </c>
      <c r="G576" s="15">
        <f t="shared" si="73"/>
        <v>29987561688</v>
      </c>
      <c r="H576" s="15">
        <f t="shared" si="73"/>
        <v>1499</v>
      </c>
      <c r="I576" s="15">
        <f t="shared" si="73"/>
        <v>453844210</v>
      </c>
      <c r="J576" s="15">
        <f t="shared" si="73"/>
        <v>3044</v>
      </c>
      <c r="K576" s="15">
        <f t="shared" si="73"/>
        <v>53683666</v>
      </c>
      <c r="L576" s="15">
        <f t="shared" si="73"/>
        <v>6139</v>
      </c>
      <c r="M576" s="15">
        <f t="shared" si="73"/>
        <v>7652139218</v>
      </c>
      <c r="N576" s="15">
        <f t="shared" si="73"/>
        <v>5178</v>
      </c>
      <c r="O576" s="15">
        <f t="shared" si="73"/>
        <v>5165460068</v>
      </c>
      <c r="P576" s="15">
        <f t="shared" si="73"/>
        <v>631</v>
      </c>
      <c r="Q576" s="15">
        <f t="shared" si="73"/>
        <v>1365052300</v>
      </c>
      <c r="R576" s="15">
        <f t="shared" si="73"/>
        <v>330</v>
      </c>
      <c r="S576" s="15">
        <f t="shared" si="73"/>
        <v>1121626850</v>
      </c>
      <c r="T576" s="15"/>
      <c r="U576" s="15">
        <f t="shared" si="74"/>
        <v>38762853317</v>
      </c>
      <c r="W576" s="15">
        <f t="shared" si="75"/>
        <v>144249</v>
      </c>
      <c r="X576" s="15">
        <f t="shared" si="75"/>
        <v>31563032748</v>
      </c>
      <c r="Y576" s="10">
        <f t="shared" si="76"/>
        <v>208259.64376876096</v>
      </c>
    </row>
    <row r="577" spans="3:25" ht="12.75">
      <c r="C577" s="14" t="s">
        <v>297</v>
      </c>
      <c r="D577" s="15">
        <f t="shared" si="73"/>
        <v>13887</v>
      </c>
      <c r="E577" s="15">
        <f t="shared" si="73"/>
        <v>366970033</v>
      </c>
      <c r="F577" s="15">
        <f t="shared" si="73"/>
        <v>155978</v>
      </c>
      <c r="G577" s="15">
        <f t="shared" si="73"/>
        <v>20546884581</v>
      </c>
      <c r="H577" s="15">
        <f t="shared" si="73"/>
        <v>346</v>
      </c>
      <c r="I577" s="15">
        <f t="shared" si="73"/>
        <v>45245120</v>
      </c>
      <c r="J577" s="15">
        <f t="shared" si="73"/>
        <v>798</v>
      </c>
      <c r="K577" s="15">
        <f t="shared" si="73"/>
        <v>6553700</v>
      </c>
      <c r="L577" s="15">
        <f t="shared" si="73"/>
        <v>9262</v>
      </c>
      <c r="M577" s="15">
        <f t="shared" si="73"/>
        <v>5410340943</v>
      </c>
      <c r="N577" s="15">
        <f t="shared" si="73"/>
        <v>8023</v>
      </c>
      <c r="O577" s="15">
        <f t="shared" si="73"/>
        <v>3955677399</v>
      </c>
      <c r="P577" s="15">
        <f t="shared" si="73"/>
        <v>685</v>
      </c>
      <c r="Q577" s="15">
        <f t="shared" si="73"/>
        <v>630369790</v>
      </c>
      <c r="R577" s="15">
        <f t="shared" si="73"/>
        <v>554</v>
      </c>
      <c r="S577" s="15">
        <f t="shared" si="73"/>
        <v>824293754</v>
      </c>
      <c r="T577" s="15"/>
      <c r="U577" s="15">
        <f t="shared" si="74"/>
        <v>26375994377</v>
      </c>
      <c r="W577" s="15">
        <f t="shared" si="75"/>
        <v>156324</v>
      </c>
      <c r="X577" s="15">
        <f t="shared" si="75"/>
        <v>21416423455</v>
      </c>
      <c r="Y577" s="10">
        <f t="shared" si="76"/>
        <v>131479.7361953379</v>
      </c>
    </row>
    <row r="578" spans="3:25" ht="12.75">
      <c r="C578" s="14" t="s">
        <v>372</v>
      </c>
      <c r="D578" s="15">
        <f t="shared" si="73"/>
        <v>8575</v>
      </c>
      <c r="E578" s="15">
        <f t="shared" si="73"/>
        <v>1459478100</v>
      </c>
      <c r="F578" s="15">
        <f t="shared" si="73"/>
        <v>86255</v>
      </c>
      <c r="G578" s="15">
        <f t="shared" si="73"/>
        <v>47573196600</v>
      </c>
      <c r="H578" s="15">
        <f t="shared" si="73"/>
        <v>165</v>
      </c>
      <c r="I578" s="15">
        <f t="shared" si="73"/>
        <v>53328200</v>
      </c>
      <c r="J578" s="15">
        <f t="shared" si="73"/>
        <v>413</v>
      </c>
      <c r="K578" s="15">
        <f t="shared" si="73"/>
        <v>4932600</v>
      </c>
      <c r="L578" s="15">
        <f t="shared" si="73"/>
        <v>4347</v>
      </c>
      <c r="M578" s="15">
        <f t="shared" si="73"/>
        <v>4406673647</v>
      </c>
      <c r="N578" s="15">
        <f t="shared" si="73"/>
        <v>3772</v>
      </c>
      <c r="O578" s="15">
        <f t="shared" si="73"/>
        <v>3891822547</v>
      </c>
      <c r="P578" s="15">
        <f t="shared" si="73"/>
        <v>18</v>
      </c>
      <c r="Q578" s="15">
        <f t="shared" si="73"/>
        <v>40644900</v>
      </c>
      <c r="R578" s="15">
        <f t="shared" si="73"/>
        <v>557</v>
      </c>
      <c r="S578" s="15">
        <f t="shared" si="73"/>
        <v>474206200</v>
      </c>
      <c r="T578" s="15"/>
      <c r="U578" s="15">
        <f t="shared" si="74"/>
        <v>53497609147</v>
      </c>
      <c r="W578" s="15">
        <f t="shared" si="75"/>
        <v>86420</v>
      </c>
      <c r="X578" s="15">
        <f t="shared" si="75"/>
        <v>48100731000</v>
      </c>
      <c r="Y578" s="10">
        <f t="shared" si="76"/>
        <v>550545.3506132839</v>
      </c>
    </row>
    <row r="579" spans="3:25" ht="12.75">
      <c r="C579" s="14" t="s">
        <v>405</v>
      </c>
      <c r="D579" s="15">
        <f t="shared" si="73"/>
        <v>11122</v>
      </c>
      <c r="E579" s="15">
        <f t="shared" si="73"/>
        <v>160627750</v>
      </c>
      <c r="F579" s="15">
        <f t="shared" si="73"/>
        <v>41053</v>
      </c>
      <c r="G579" s="15">
        <f t="shared" si="73"/>
        <v>4202260400</v>
      </c>
      <c r="H579" s="15">
        <f t="shared" si="73"/>
        <v>1484</v>
      </c>
      <c r="I579" s="15">
        <f t="shared" si="73"/>
        <v>189063500</v>
      </c>
      <c r="J579" s="15">
        <f t="shared" si="73"/>
        <v>3023</v>
      </c>
      <c r="K579" s="15">
        <f t="shared" si="73"/>
        <v>36107800</v>
      </c>
      <c r="L579" s="15">
        <f t="shared" si="73"/>
        <v>3241</v>
      </c>
      <c r="M579" s="15">
        <f t="shared" si="73"/>
        <v>1235836500</v>
      </c>
      <c r="N579" s="15">
        <f t="shared" si="73"/>
        <v>2766</v>
      </c>
      <c r="O579" s="15">
        <f t="shared" si="73"/>
        <v>806422700</v>
      </c>
      <c r="P579" s="15">
        <f t="shared" si="73"/>
        <v>312</v>
      </c>
      <c r="Q579" s="15">
        <f t="shared" si="73"/>
        <v>321601200</v>
      </c>
      <c r="R579" s="15">
        <f t="shared" si="73"/>
        <v>163</v>
      </c>
      <c r="S579" s="15">
        <f t="shared" si="73"/>
        <v>107812600</v>
      </c>
      <c r="T579" s="15"/>
      <c r="U579" s="15">
        <f t="shared" si="74"/>
        <v>5823895950</v>
      </c>
      <c r="W579" s="15">
        <f t="shared" si="75"/>
        <v>42537</v>
      </c>
      <c r="X579" s="15">
        <f t="shared" si="75"/>
        <v>4499136500</v>
      </c>
      <c r="Y579" s="10">
        <f t="shared" si="76"/>
        <v>99639.56555469356</v>
      </c>
    </row>
    <row r="580" spans="3:25" ht="12.75">
      <c r="C580" s="16" t="s">
        <v>434</v>
      </c>
      <c r="D580" s="15">
        <f t="shared" si="73"/>
        <v>7899</v>
      </c>
      <c r="E580" s="15">
        <f t="shared" si="73"/>
        <v>1124924900</v>
      </c>
      <c r="F580" s="15">
        <f t="shared" si="73"/>
        <v>152679</v>
      </c>
      <c r="G580" s="15">
        <f t="shared" si="73"/>
        <v>50265908693</v>
      </c>
      <c r="H580" s="15">
        <f t="shared" si="73"/>
        <v>4</v>
      </c>
      <c r="I580" s="15">
        <f t="shared" si="73"/>
        <v>2153400</v>
      </c>
      <c r="J580" s="15">
        <f t="shared" si="73"/>
        <v>16</v>
      </c>
      <c r="K580" s="15">
        <f t="shared" si="73"/>
        <v>144800</v>
      </c>
      <c r="L580" s="15">
        <f t="shared" si="73"/>
        <v>16678</v>
      </c>
      <c r="M580" s="15">
        <f t="shared" si="73"/>
        <v>17495720190</v>
      </c>
      <c r="N580" s="15">
        <f t="shared" si="73"/>
        <v>12084</v>
      </c>
      <c r="O580" s="15">
        <f t="shared" si="73"/>
        <v>11446105300</v>
      </c>
      <c r="P580" s="15">
        <f t="shared" si="73"/>
        <v>1936</v>
      </c>
      <c r="Q580" s="15">
        <f t="shared" si="73"/>
        <v>2730281740</v>
      </c>
      <c r="R580" s="15">
        <f t="shared" si="73"/>
        <v>2658</v>
      </c>
      <c r="S580" s="15">
        <f t="shared" si="73"/>
        <v>3319333150</v>
      </c>
      <c r="T580" s="15"/>
      <c r="U580" s="15">
        <f t="shared" si="74"/>
        <v>68888851983</v>
      </c>
      <c r="W580" s="15">
        <f t="shared" si="75"/>
        <v>152683</v>
      </c>
      <c r="X580" s="15">
        <f t="shared" si="75"/>
        <v>53587395243</v>
      </c>
      <c r="Y580" s="10">
        <f t="shared" si="76"/>
        <v>329218.4034437364</v>
      </c>
    </row>
    <row r="581" spans="3:25" ht="12.75">
      <c r="C581" s="14" t="s">
        <v>478</v>
      </c>
      <c r="D581" s="15">
        <f t="shared" si="73"/>
        <v>12181</v>
      </c>
      <c r="E581" s="15">
        <f t="shared" si="73"/>
        <v>407888437</v>
      </c>
      <c r="F581" s="15">
        <f t="shared" si="73"/>
        <v>90276</v>
      </c>
      <c r="G581" s="15">
        <f t="shared" si="73"/>
        <v>12694756270</v>
      </c>
      <c r="H581" s="15">
        <f t="shared" si="73"/>
        <v>1257</v>
      </c>
      <c r="I581" s="15">
        <f t="shared" si="73"/>
        <v>202154500</v>
      </c>
      <c r="J581" s="15">
        <f t="shared" si="73"/>
        <v>2948</v>
      </c>
      <c r="K581" s="15">
        <f t="shared" si="73"/>
        <v>31224250</v>
      </c>
      <c r="L581" s="15">
        <f t="shared" si="73"/>
        <v>4472</v>
      </c>
      <c r="M581" s="15">
        <f t="shared" si="73"/>
        <v>3597582549</v>
      </c>
      <c r="N581" s="15">
        <f t="shared" si="73"/>
        <v>3963</v>
      </c>
      <c r="O581" s="15">
        <f t="shared" si="73"/>
        <v>2215020140</v>
      </c>
      <c r="P581" s="15">
        <f t="shared" si="73"/>
        <v>325</v>
      </c>
      <c r="Q581" s="15">
        <f t="shared" si="73"/>
        <v>1121276709</v>
      </c>
      <c r="R581" s="15">
        <f t="shared" si="73"/>
        <v>184</v>
      </c>
      <c r="S581" s="15">
        <f t="shared" si="73"/>
        <v>261285700</v>
      </c>
      <c r="T581" s="15"/>
      <c r="U581" s="15">
        <f t="shared" si="74"/>
        <v>16933606006</v>
      </c>
      <c r="W581" s="15">
        <f t="shared" si="75"/>
        <v>91533</v>
      </c>
      <c r="X581" s="15">
        <f t="shared" si="75"/>
        <v>13158196470</v>
      </c>
      <c r="Y581" s="10">
        <f t="shared" si="76"/>
        <v>139031.61176843324</v>
      </c>
    </row>
    <row r="582" spans="3:25" ht="12.75">
      <c r="C582" s="14" t="s">
        <v>525</v>
      </c>
      <c r="D582" s="15">
        <f t="shared" si="73"/>
        <v>14597</v>
      </c>
      <c r="E582" s="15">
        <f t="shared" si="73"/>
        <v>924886320</v>
      </c>
      <c r="F582" s="15">
        <f t="shared" si="73"/>
        <v>98814</v>
      </c>
      <c r="G582" s="15">
        <f t="shared" si="73"/>
        <v>12239838123</v>
      </c>
      <c r="H582" s="15">
        <f t="shared" si="73"/>
        <v>0</v>
      </c>
      <c r="I582" s="15">
        <f t="shared" si="73"/>
        <v>0</v>
      </c>
      <c r="J582" s="15">
        <f t="shared" si="73"/>
        <v>0</v>
      </c>
      <c r="K582" s="15">
        <f t="shared" si="73"/>
        <v>0</v>
      </c>
      <c r="L582" s="15">
        <f t="shared" si="73"/>
        <v>15431</v>
      </c>
      <c r="M582" s="15">
        <f t="shared" si="73"/>
        <v>8769993172</v>
      </c>
      <c r="N582" s="15">
        <f t="shared" si="73"/>
        <v>9677</v>
      </c>
      <c r="O582" s="15">
        <f t="shared" si="73"/>
        <v>4607681202</v>
      </c>
      <c r="P582" s="15">
        <f t="shared" si="73"/>
        <v>1765</v>
      </c>
      <c r="Q582" s="15">
        <f t="shared" si="73"/>
        <v>2499042770</v>
      </c>
      <c r="R582" s="15">
        <f t="shared" si="73"/>
        <v>3989</v>
      </c>
      <c r="S582" s="15">
        <f t="shared" si="73"/>
        <v>1663269200</v>
      </c>
      <c r="T582" s="15"/>
      <c r="U582" s="15">
        <f t="shared" si="74"/>
        <v>21934717615</v>
      </c>
      <c r="W582" s="15">
        <f t="shared" si="75"/>
        <v>98814</v>
      </c>
      <c r="X582" s="15">
        <f t="shared" si="75"/>
        <v>13903107323</v>
      </c>
      <c r="Y582" s="10">
        <f t="shared" si="76"/>
        <v>123867.44917724209</v>
      </c>
    </row>
    <row r="583" spans="3:25" ht="12.75">
      <c r="C583" s="14" t="s">
        <v>550</v>
      </c>
      <c r="D583" s="15">
        <f t="shared" si="73"/>
        <v>3661</v>
      </c>
      <c r="E583" s="15">
        <f t="shared" si="73"/>
        <v>346712386</v>
      </c>
      <c r="F583" s="15">
        <f t="shared" si="73"/>
        <v>41461</v>
      </c>
      <c r="G583" s="15">
        <f t="shared" si="73"/>
        <v>16239391246</v>
      </c>
      <c r="H583" s="15">
        <f t="shared" si="73"/>
        <v>3291</v>
      </c>
      <c r="I583" s="15">
        <f t="shared" si="73"/>
        <v>1601855400</v>
      </c>
      <c r="J583" s="15">
        <f t="shared" si="73"/>
        <v>5293</v>
      </c>
      <c r="K583" s="15">
        <f t="shared" si="73"/>
        <v>50580243</v>
      </c>
      <c r="L583" s="15">
        <f t="shared" si="73"/>
        <v>2416</v>
      </c>
      <c r="M583" s="15">
        <f t="shared" si="73"/>
        <v>2950790463</v>
      </c>
      <c r="N583" s="15">
        <f t="shared" si="73"/>
        <v>2124</v>
      </c>
      <c r="O583" s="15">
        <f t="shared" si="73"/>
        <v>2358284913</v>
      </c>
      <c r="P583" s="15">
        <f t="shared" si="73"/>
        <v>174</v>
      </c>
      <c r="Q583" s="15">
        <f t="shared" si="73"/>
        <v>455843450</v>
      </c>
      <c r="R583" s="15">
        <f t="shared" si="73"/>
        <v>118</v>
      </c>
      <c r="S583" s="15">
        <f t="shared" si="73"/>
        <v>136662100</v>
      </c>
      <c r="T583" s="15"/>
      <c r="U583" s="15">
        <f t="shared" si="74"/>
        <v>21189329738</v>
      </c>
      <c r="W583" s="15">
        <f t="shared" si="75"/>
        <v>44752</v>
      </c>
      <c r="X583" s="15">
        <f t="shared" si="75"/>
        <v>17977908746</v>
      </c>
      <c r="Y583" s="10">
        <f t="shared" si="76"/>
        <v>364005.4408518055</v>
      </c>
    </row>
    <row r="584" spans="3:25" ht="12.75">
      <c r="C584" s="14" t="s">
        <v>602</v>
      </c>
      <c r="D584" s="15">
        <f t="shared" si="73"/>
        <v>6328</v>
      </c>
      <c r="E584" s="15">
        <f t="shared" si="73"/>
        <v>482232449</v>
      </c>
      <c r="F584" s="15">
        <f t="shared" si="73"/>
        <v>106338</v>
      </c>
      <c r="G584" s="15">
        <f t="shared" si="73"/>
        <v>22447393630</v>
      </c>
      <c r="H584" s="15">
        <f t="shared" si="73"/>
        <v>590</v>
      </c>
      <c r="I584" s="15">
        <f t="shared" si="73"/>
        <v>397627350</v>
      </c>
      <c r="J584" s="15">
        <f t="shared" si="73"/>
        <v>1202</v>
      </c>
      <c r="K584" s="15">
        <f t="shared" si="73"/>
        <v>15079942</v>
      </c>
      <c r="L584" s="15">
        <f t="shared" si="73"/>
        <v>6615</v>
      </c>
      <c r="M584" s="15">
        <f t="shared" si="73"/>
        <v>7860469197</v>
      </c>
      <c r="N584" s="15">
        <f t="shared" si="73"/>
        <v>5982</v>
      </c>
      <c r="O584" s="15">
        <f t="shared" si="73"/>
        <v>5964805497</v>
      </c>
      <c r="P584" s="15">
        <f t="shared" si="73"/>
        <v>285</v>
      </c>
      <c r="Q584" s="15">
        <f t="shared" si="73"/>
        <v>1110356000</v>
      </c>
      <c r="R584" s="15">
        <f t="shared" si="73"/>
        <v>348</v>
      </c>
      <c r="S584" s="15">
        <f t="shared" si="73"/>
        <v>785307700</v>
      </c>
      <c r="T584" s="15"/>
      <c r="U584" s="15">
        <f t="shared" si="74"/>
        <v>31202802568</v>
      </c>
      <c r="W584" s="15">
        <f t="shared" si="75"/>
        <v>106928</v>
      </c>
      <c r="X584" s="15">
        <f t="shared" si="75"/>
        <v>23630328680</v>
      </c>
      <c r="Y584" s="10">
        <f t="shared" si="76"/>
        <v>210071.01574891515</v>
      </c>
    </row>
    <row r="585" spans="3:25" ht="12.75">
      <c r="C585" s="14" t="s">
        <v>626</v>
      </c>
      <c r="D585" s="15">
        <f t="shared" si="73"/>
        <v>12518</v>
      </c>
      <c r="E585" s="15">
        <f t="shared" si="73"/>
        <v>1005136984</v>
      </c>
      <c r="F585" s="15">
        <f t="shared" si="73"/>
        <v>208676</v>
      </c>
      <c r="G585" s="15">
        <f t="shared" si="73"/>
        <v>32136854499</v>
      </c>
      <c r="H585" s="15">
        <f t="shared" si="73"/>
        <v>392</v>
      </c>
      <c r="I585" s="15">
        <f t="shared" si="73"/>
        <v>108141500</v>
      </c>
      <c r="J585" s="15">
        <f t="shared" si="73"/>
        <v>988</v>
      </c>
      <c r="K585" s="15">
        <f t="shared" si="73"/>
        <v>16981400</v>
      </c>
      <c r="L585" s="15">
        <f t="shared" si="73"/>
        <v>11077</v>
      </c>
      <c r="M585" s="15">
        <f t="shared" si="73"/>
        <v>15194038030</v>
      </c>
      <c r="N585" s="15">
        <f t="shared" si="73"/>
        <v>8119</v>
      </c>
      <c r="O585" s="15">
        <f t="shared" si="73"/>
        <v>6836054130</v>
      </c>
      <c r="P585" s="15">
        <f t="shared" si="73"/>
        <v>2125</v>
      </c>
      <c r="Q585" s="15">
        <f t="shared" si="73"/>
        <v>6053111500</v>
      </c>
      <c r="R585" s="15">
        <f t="shared" si="73"/>
        <v>833</v>
      </c>
      <c r="S585" s="15">
        <f t="shared" si="73"/>
        <v>2304872400</v>
      </c>
      <c r="T585" s="15"/>
      <c r="U585" s="15">
        <f t="shared" si="74"/>
        <v>48461152413</v>
      </c>
      <c r="W585" s="15">
        <f t="shared" si="75"/>
        <v>209068</v>
      </c>
      <c r="X585" s="15">
        <f t="shared" si="75"/>
        <v>34549868399</v>
      </c>
      <c r="Y585" s="10">
        <f t="shared" si="76"/>
        <v>153796.06586852125</v>
      </c>
    </row>
    <row r="586" spans="3:25" ht="12.75">
      <c r="C586" s="14" t="s">
        <v>677</v>
      </c>
      <c r="D586" s="15">
        <f t="shared" si="73"/>
        <v>13439</v>
      </c>
      <c r="E586" s="15">
        <f t="shared" si="73"/>
        <v>2030653100</v>
      </c>
      <c r="F586" s="15">
        <f t="shared" si="73"/>
        <v>206302</v>
      </c>
      <c r="G586" s="15">
        <f t="shared" si="73"/>
        <v>87635508950</v>
      </c>
      <c r="H586" s="15">
        <f t="shared" si="73"/>
        <v>1518</v>
      </c>
      <c r="I586" s="15">
        <f t="shared" si="73"/>
        <v>775852100</v>
      </c>
      <c r="J586" s="15">
        <f t="shared" si="73"/>
        <v>2745</v>
      </c>
      <c r="K586" s="15">
        <f t="shared" si="73"/>
        <v>28127200</v>
      </c>
      <c r="L586" s="15">
        <f t="shared" si="73"/>
        <v>10505</v>
      </c>
      <c r="M586" s="15">
        <f t="shared" si="73"/>
        <v>15538021350</v>
      </c>
      <c r="N586" s="15">
        <f t="shared" si="73"/>
        <v>9020</v>
      </c>
      <c r="O586" s="15">
        <f t="shared" si="73"/>
        <v>12456716850</v>
      </c>
      <c r="P586" s="15">
        <f t="shared" si="73"/>
        <v>514</v>
      </c>
      <c r="Q586" s="15">
        <f t="shared" si="73"/>
        <v>1123661600</v>
      </c>
      <c r="R586" s="15">
        <f t="shared" si="73"/>
        <v>971</v>
      </c>
      <c r="S586" s="15">
        <f t="shared" si="73"/>
        <v>1957642900</v>
      </c>
      <c r="T586" s="15"/>
      <c r="U586" s="15">
        <f t="shared" si="74"/>
        <v>106008162700</v>
      </c>
      <c r="W586" s="15">
        <f t="shared" si="75"/>
        <v>207820</v>
      </c>
      <c r="X586" s="15">
        <f t="shared" si="75"/>
        <v>90369003950</v>
      </c>
      <c r="Y586" s="10">
        <f t="shared" si="76"/>
        <v>421824.82990087575</v>
      </c>
    </row>
    <row r="587" spans="3:25" ht="12.75">
      <c r="C587" s="14" t="s">
        <v>783</v>
      </c>
      <c r="D587" s="15">
        <f t="shared" si="73"/>
        <v>9459</v>
      </c>
      <c r="E587" s="15">
        <f t="shared" si="73"/>
        <v>1310313450</v>
      </c>
      <c r="F587" s="15">
        <f t="shared" si="73"/>
        <v>149296</v>
      </c>
      <c r="G587" s="15">
        <f t="shared" si="73"/>
        <v>60378573088</v>
      </c>
      <c r="H587" s="15">
        <f t="shared" si="73"/>
        <v>750</v>
      </c>
      <c r="I587" s="15">
        <f t="shared" si="73"/>
        <v>714322900</v>
      </c>
      <c r="J587" s="15">
        <f t="shared" si="73"/>
        <v>1399</v>
      </c>
      <c r="K587" s="15">
        <f t="shared" si="73"/>
        <v>13238748</v>
      </c>
      <c r="L587" s="15">
        <f t="shared" si="73"/>
        <v>8197</v>
      </c>
      <c r="M587" s="15">
        <f t="shared" si="73"/>
        <v>16534902547</v>
      </c>
      <c r="N587" s="15">
        <f t="shared" si="73"/>
        <v>6802</v>
      </c>
      <c r="O587" s="15">
        <f t="shared" si="73"/>
        <v>11613287447</v>
      </c>
      <c r="P587" s="15">
        <f t="shared" si="73"/>
        <v>1011</v>
      </c>
      <c r="Q587" s="15">
        <f t="shared" si="73"/>
        <v>2841125700</v>
      </c>
      <c r="R587" s="15">
        <f t="shared" si="73"/>
        <v>384</v>
      </c>
      <c r="S587" s="15">
        <f t="shared" si="73"/>
        <v>2080489400</v>
      </c>
      <c r="T587" s="15"/>
      <c r="U587" s="15">
        <f t="shared" si="74"/>
        <v>78951350733</v>
      </c>
      <c r="W587" s="15">
        <f t="shared" si="75"/>
        <v>150046</v>
      </c>
      <c r="X587" s="15">
        <f t="shared" si="75"/>
        <v>63173385388</v>
      </c>
      <c r="Y587" s="10">
        <f t="shared" si="76"/>
        <v>402488.64905429</v>
      </c>
    </row>
    <row r="588" spans="3:25" ht="12.75">
      <c r="C588" s="14" t="s">
        <v>862</v>
      </c>
      <c r="D588" s="15">
        <f t="shared" si="73"/>
        <v>32379</v>
      </c>
      <c r="E588" s="15">
        <f t="shared" si="73"/>
        <v>2793648200</v>
      </c>
      <c r="F588" s="15">
        <f t="shared" si="73"/>
        <v>236648</v>
      </c>
      <c r="G588" s="15">
        <f t="shared" si="73"/>
        <v>75970148873</v>
      </c>
      <c r="H588" s="15">
        <f t="shared" si="73"/>
        <v>249</v>
      </c>
      <c r="I588" s="15">
        <f t="shared" si="73"/>
        <v>104960600</v>
      </c>
      <c r="J588" s="15">
        <f t="shared" si="73"/>
        <v>481</v>
      </c>
      <c r="K588" s="15">
        <f t="shared" si="73"/>
        <v>5876832</v>
      </c>
      <c r="L588" s="15">
        <f t="shared" si="73"/>
        <v>7412</v>
      </c>
      <c r="M588" s="15">
        <f t="shared" si="73"/>
        <v>10278358224</v>
      </c>
      <c r="N588" s="15">
        <f t="shared" si="73"/>
        <v>6654</v>
      </c>
      <c r="O588" s="15">
        <f t="shared" si="73"/>
        <v>7869148924</v>
      </c>
      <c r="P588" s="15">
        <f t="shared" si="73"/>
        <v>411</v>
      </c>
      <c r="Q588" s="15">
        <f t="shared" si="73"/>
        <v>1028217800</v>
      </c>
      <c r="R588" s="15">
        <f t="shared" si="73"/>
        <v>347</v>
      </c>
      <c r="S588" s="15">
        <f t="shared" si="73"/>
        <v>1380991500</v>
      </c>
      <c r="T588" s="15"/>
      <c r="U588" s="15">
        <f t="shared" si="74"/>
        <v>89152992729</v>
      </c>
      <c r="W588" s="15">
        <f t="shared" si="75"/>
        <v>236897</v>
      </c>
      <c r="X588" s="15">
        <f t="shared" si="75"/>
        <v>77456100973</v>
      </c>
      <c r="Y588" s="10">
        <f t="shared" si="76"/>
        <v>320713.329864878</v>
      </c>
    </row>
    <row r="589" spans="3:25" ht="12.75">
      <c r="C589" s="14" t="s">
        <v>927</v>
      </c>
      <c r="D589" s="15">
        <f t="shared" si="73"/>
        <v>5497</v>
      </c>
      <c r="E589" s="15">
        <f t="shared" si="73"/>
        <v>584721473</v>
      </c>
      <c r="F589" s="15">
        <f t="shared" si="73"/>
        <v>107429</v>
      </c>
      <c r="G589" s="15">
        <f t="shared" si="73"/>
        <v>24424574538</v>
      </c>
      <c r="H589" s="15">
        <f t="shared" si="73"/>
        <v>139</v>
      </c>
      <c r="I589" s="15">
        <f t="shared" si="73"/>
        <v>35200600</v>
      </c>
      <c r="J589" s="15">
        <f t="shared" si="73"/>
        <v>309</v>
      </c>
      <c r="K589" s="15">
        <f t="shared" si="73"/>
        <v>875344</v>
      </c>
      <c r="L589" s="15">
        <f t="shared" si="73"/>
        <v>10646</v>
      </c>
      <c r="M589" s="15">
        <f t="shared" si="73"/>
        <v>8845611665</v>
      </c>
      <c r="N589" s="15">
        <f t="shared" si="73"/>
        <v>8060</v>
      </c>
      <c r="O589" s="15">
        <f t="shared" si="73"/>
        <v>5563945975</v>
      </c>
      <c r="P589" s="15">
        <f t="shared" si="73"/>
        <v>1497</v>
      </c>
      <c r="Q589" s="15">
        <f t="shared" si="73"/>
        <v>2184321190</v>
      </c>
      <c r="R589" s="15">
        <f t="shared" si="73"/>
        <v>1089</v>
      </c>
      <c r="S589" s="15">
        <f>SUMIF($C$2:$C$567,$C589,S$2:S$567)</f>
        <v>1097344500</v>
      </c>
      <c r="T589" s="15"/>
      <c r="U589" s="15">
        <f t="shared" si="74"/>
        <v>33890983620</v>
      </c>
      <c r="W589" s="15">
        <f t="shared" si="75"/>
        <v>107568</v>
      </c>
      <c r="X589" s="15">
        <f t="shared" si="75"/>
        <v>25557119638</v>
      </c>
      <c r="Y589" s="10">
        <f t="shared" si="76"/>
        <v>227069.85239104566</v>
      </c>
    </row>
    <row r="590" spans="3:25" ht="12.75">
      <c r="C590" s="14" t="s">
        <v>959</v>
      </c>
      <c r="D590" s="15">
        <f aca="true" t="shared" si="77" ref="D590:S594">SUMIF($C$2:$C$567,$C590,D$2:D$567)</f>
        <v>4339</v>
      </c>
      <c r="E590" s="15">
        <f t="shared" si="77"/>
        <v>131557200</v>
      </c>
      <c r="F590" s="15">
        <f t="shared" si="77"/>
        <v>20096</v>
      </c>
      <c r="G590" s="15">
        <f t="shared" si="77"/>
        <v>3174705300</v>
      </c>
      <c r="H590" s="15">
        <f t="shared" si="77"/>
        <v>1820</v>
      </c>
      <c r="I590" s="15">
        <f t="shared" si="77"/>
        <v>384045800</v>
      </c>
      <c r="J590" s="15">
        <f t="shared" si="77"/>
        <v>4153</v>
      </c>
      <c r="K590" s="15">
        <f t="shared" si="77"/>
        <v>58355660</v>
      </c>
      <c r="L590" s="15">
        <f t="shared" si="77"/>
        <v>1214</v>
      </c>
      <c r="M590" s="15">
        <f t="shared" si="77"/>
        <v>1114567739</v>
      </c>
      <c r="N590" s="15">
        <f t="shared" si="77"/>
        <v>1109</v>
      </c>
      <c r="O590" s="15">
        <f t="shared" si="77"/>
        <v>558217543</v>
      </c>
      <c r="P590" s="15">
        <f t="shared" si="77"/>
        <v>49</v>
      </c>
      <c r="Q590" s="15">
        <f t="shared" si="77"/>
        <v>482439196</v>
      </c>
      <c r="R590" s="15">
        <f t="shared" si="77"/>
        <v>56</v>
      </c>
      <c r="S590" s="15">
        <f t="shared" si="77"/>
        <v>73911000</v>
      </c>
      <c r="T590" s="15"/>
      <c r="U590" s="15">
        <f t="shared" si="74"/>
        <v>4863231699</v>
      </c>
      <c r="W590" s="15">
        <f t="shared" si="75"/>
        <v>21916</v>
      </c>
      <c r="X590" s="15">
        <f t="shared" si="75"/>
        <v>3632662100</v>
      </c>
      <c r="Y590" s="10">
        <f t="shared" si="76"/>
        <v>147520.57674758168</v>
      </c>
    </row>
    <row r="591" spans="3:25" ht="12.75">
      <c r="C591" s="14" t="s">
        <v>990</v>
      </c>
      <c r="D591" s="15">
        <f t="shared" si="77"/>
        <v>5771</v>
      </c>
      <c r="E591" s="15">
        <f t="shared" si="77"/>
        <v>750333200</v>
      </c>
      <c r="F591" s="15">
        <f t="shared" si="77"/>
        <v>100273</v>
      </c>
      <c r="G591" s="15">
        <f t="shared" si="77"/>
        <v>41958430974</v>
      </c>
      <c r="H591" s="15">
        <f t="shared" si="77"/>
        <v>908</v>
      </c>
      <c r="I591" s="15">
        <f t="shared" si="77"/>
        <v>1041033550</v>
      </c>
      <c r="J591" s="15">
        <f t="shared" si="77"/>
        <v>1653</v>
      </c>
      <c r="K591" s="15">
        <f t="shared" si="77"/>
        <v>16367343</v>
      </c>
      <c r="L591" s="15">
        <f t="shared" si="77"/>
        <v>4767</v>
      </c>
      <c r="M591" s="15">
        <f t="shared" si="77"/>
        <v>11948373841</v>
      </c>
      <c r="N591" s="15">
        <f t="shared" si="77"/>
        <v>3858</v>
      </c>
      <c r="O591" s="15">
        <f t="shared" si="77"/>
        <v>8399727641</v>
      </c>
      <c r="P591" s="15">
        <f t="shared" si="77"/>
        <v>654</v>
      </c>
      <c r="Q591" s="15">
        <f t="shared" si="77"/>
        <v>2542377400</v>
      </c>
      <c r="R591" s="15">
        <f t="shared" si="77"/>
        <v>255</v>
      </c>
      <c r="S591" s="15">
        <f t="shared" si="77"/>
        <v>1006268800</v>
      </c>
      <c r="T591" s="15"/>
      <c r="U591" s="15">
        <f t="shared" si="74"/>
        <v>55714538908</v>
      </c>
      <c r="W591" s="15">
        <f t="shared" si="75"/>
        <v>101181</v>
      </c>
      <c r="X591" s="15">
        <f t="shared" si="75"/>
        <v>44005733324</v>
      </c>
      <c r="Y591" s="10">
        <f t="shared" si="76"/>
        <v>414848.62095650367</v>
      </c>
    </row>
    <row r="592" spans="3:25" ht="12.75">
      <c r="C592" s="14" t="s">
        <v>1032</v>
      </c>
      <c r="D592" s="15">
        <f t="shared" si="77"/>
        <v>9204</v>
      </c>
      <c r="E592" s="15">
        <f t="shared" si="77"/>
        <v>478591800</v>
      </c>
      <c r="F592" s="15">
        <f t="shared" si="77"/>
        <v>55087</v>
      </c>
      <c r="G592" s="15">
        <f t="shared" si="77"/>
        <v>14170397149</v>
      </c>
      <c r="H592" s="15">
        <f t="shared" si="77"/>
        <v>1802</v>
      </c>
      <c r="I592" s="15">
        <f t="shared" si="77"/>
        <v>622201400</v>
      </c>
      <c r="J592" s="15">
        <f t="shared" si="77"/>
        <v>3611</v>
      </c>
      <c r="K592" s="15">
        <f t="shared" si="77"/>
        <v>29726448</v>
      </c>
      <c r="L592" s="15">
        <f t="shared" si="77"/>
        <v>2605</v>
      </c>
      <c r="M592" s="15">
        <f t="shared" si="77"/>
        <v>1797786062</v>
      </c>
      <c r="N592" s="15">
        <f t="shared" si="77"/>
        <v>2325</v>
      </c>
      <c r="O592" s="15">
        <f t="shared" si="77"/>
        <v>1519357862</v>
      </c>
      <c r="P592" s="15">
        <f t="shared" si="77"/>
        <v>194</v>
      </c>
      <c r="Q592" s="15">
        <f t="shared" si="77"/>
        <v>189601400</v>
      </c>
      <c r="R592" s="15">
        <f t="shared" si="77"/>
        <v>86</v>
      </c>
      <c r="S592" s="15">
        <f t="shared" si="77"/>
        <v>88826800</v>
      </c>
      <c r="T592" s="15"/>
      <c r="U592" s="15">
        <f t="shared" si="74"/>
        <v>17098702859</v>
      </c>
      <c r="W592" s="15">
        <f t="shared" si="75"/>
        <v>56889</v>
      </c>
      <c r="X592" s="15">
        <f t="shared" si="75"/>
        <v>14881425349</v>
      </c>
      <c r="Y592" s="10">
        <f t="shared" si="76"/>
        <v>249611.0600819139</v>
      </c>
    </row>
    <row r="593" spans="3:25" ht="12.75">
      <c r="C593" s="14" t="s">
        <v>1081</v>
      </c>
      <c r="D593" s="15">
        <f t="shared" si="77"/>
        <v>3981</v>
      </c>
      <c r="E593" s="15">
        <f t="shared" si="77"/>
        <v>281324200</v>
      </c>
      <c r="F593" s="15">
        <f t="shared" si="77"/>
        <v>128945</v>
      </c>
      <c r="G593" s="15">
        <f t="shared" si="77"/>
        <v>17617890015</v>
      </c>
      <c r="H593" s="15">
        <f t="shared" si="77"/>
        <v>4</v>
      </c>
      <c r="I593" s="15">
        <f t="shared" si="77"/>
        <v>1098900</v>
      </c>
      <c r="J593" s="15">
        <f t="shared" si="77"/>
        <v>7</v>
      </c>
      <c r="K593" s="15">
        <f t="shared" si="77"/>
        <v>124320</v>
      </c>
      <c r="L593" s="15">
        <f t="shared" si="77"/>
        <v>10270</v>
      </c>
      <c r="M593" s="15">
        <f t="shared" si="77"/>
        <v>6130080315</v>
      </c>
      <c r="N593" s="15">
        <f t="shared" si="77"/>
        <v>7604</v>
      </c>
      <c r="O593" s="15">
        <f t="shared" si="77"/>
        <v>2954803585</v>
      </c>
      <c r="P593" s="15">
        <f t="shared" si="77"/>
        <v>1510</v>
      </c>
      <c r="Q593" s="15">
        <f t="shared" si="77"/>
        <v>2575134530</v>
      </c>
      <c r="R593" s="15">
        <f t="shared" si="77"/>
        <v>1156</v>
      </c>
      <c r="S593" s="15">
        <f t="shared" si="77"/>
        <v>600142200</v>
      </c>
      <c r="T593" s="15"/>
      <c r="U593" s="15">
        <f t="shared" si="74"/>
        <v>24030517750</v>
      </c>
      <c r="W593" s="15">
        <f t="shared" si="75"/>
        <v>128949</v>
      </c>
      <c r="X593" s="15">
        <f t="shared" si="75"/>
        <v>18219131115</v>
      </c>
      <c r="Y593" s="10">
        <f t="shared" si="76"/>
        <v>136627.77016494895</v>
      </c>
    </row>
    <row r="594" spans="3:25" ht="12.75">
      <c r="C594" s="14" t="s">
        <v>1122</v>
      </c>
      <c r="D594" s="15">
        <f t="shared" si="77"/>
        <v>4252</v>
      </c>
      <c r="E594" s="15">
        <f t="shared" si="77"/>
        <v>256865167</v>
      </c>
      <c r="F594" s="15">
        <f t="shared" si="77"/>
        <v>33824</v>
      </c>
      <c r="G594" s="15">
        <f t="shared" si="77"/>
        <v>7654844051</v>
      </c>
      <c r="H594" s="15">
        <f t="shared" si="77"/>
        <v>1966</v>
      </c>
      <c r="I594" s="15">
        <f t="shared" si="77"/>
        <v>615471500</v>
      </c>
      <c r="J594" s="15">
        <f t="shared" si="77"/>
        <v>4024</v>
      </c>
      <c r="K594" s="15">
        <f t="shared" si="77"/>
        <v>38747232</v>
      </c>
      <c r="L594" s="15">
        <f t="shared" si="77"/>
        <v>2156</v>
      </c>
      <c r="M594" s="15">
        <f t="shared" si="77"/>
        <v>1787594647</v>
      </c>
      <c r="N594" s="15">
        <f t="shared" si="77"/>
        <v>1819</v>
      </c>
      <c r="O594" s="15">
        <f t="shared" si="77"/>
        <v>1060704897</v>
      </c>
      <c r="P594" s="15">
        <f t="shared" si="77"/>
        <v>202</v>
      </c>
      <c r="Q594" s="15">
        <f t="shared" si="77"/>
        <v>550840850</v>
      </c>
      <c r="R594" s="15">
        <f t="shared" si="77"/>
        <v>135</v>
      </c>
      <c r="S594" s="15">
        <f t="shared" si="77"/>
        <v>176048900</v>
      </c>
      <c r="T594" s="15"/>
      <c r="U594" s="15">
        <f t="shared" si="74"/>
        <v>10353522597</v>
      </c>
      <c r="W594" s="15">
        <f t="shared" si="75"/>
        <v>35790</v>
      </c>
      <c r="X594" s="15">
        <f t="shared" si="75"/>
        <v>8446364451</v>
      </c>
      <c r="Y594" s="10">
        <f t="shared" si="76"/>
        <v>214964.83048337523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Mark Brodowski</cp:lastModifiedBy>
  <dcterms:created xsi:type="dcterms:W3CDTF">2008-11-05T19:21:03Z</dcterms:created>
  <dcterms:modified xsi:type="dcterms:W3CDTF">2010-02-25T15:21:44Z</dcterms:modified>
  <cp:category/>
  <cp:version/>
  <cp:contentType/>
  <cp:contentStatus/>
</cp:coreProperties>
</file>