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0" yWindow="30" windowWidth="7995" windowHeight="9060" activeTab="2"/>
  </bookViews>
  <sheets>
    <sheet name="DISTRIBUTION" sheetId="1" r:id="rId1"/>
    <sheet name="COUNTY" sheetId="2" r:id="rId2"/>
    <sheet name="MUNICIPALITYbyCounty" sheetId="3" r:id="rId3"/>
  </sheets>
  <definedNames>
    <definedName name="Local_Total_Mileage_564_1216">#REF!</definedName>
    <definedName name="_xlnm.Print_Area" localSheetId="1">'COUNTY'!$A$1:$A$29</definedName>
    <definedName name="_xlnm.Print_Area" localSheetId="2">'MUNICIPALITYbyCounty'!$A$7:$C$568</definedName>
    <definedName name="_xlnm.Print_Titles" localSheetId="1">'COUNTY'!$1:$7</definedName>
    <definedName name="_xlnm.Print_Titles" localSheetId="2">'MUNICIPALITYbyCounty'!$6:$8</definedName>
  </definedNames>
  <calcPr fullCalcOnLoad="1" iterate="1" iterateCount="1" iterateDelta="0.001"/>
</workbook>
</file>

<file path=xl/comments3.xml><?xml version="1.0" encoding="utf-8"?>
<comments xmlns="http://schemas.openxmlformats.org/spreadsheetml/2006/main">
  <authors>
    <author>Elaine L. Temple</author>
    <author>ETEMPLE</author>
  </authors>
  <commentList>
    <comment ref="A300" authorId="0">
      <text>
        <r>
          <rPr>
            <sz val="8"/>
            <rFont val="Tahoma"/>
            <family val="0"/>
          </rPr>
          <t xml:space="preserve">name changed, from Washington Twp
</t>
        </r>
      </text>
    </comment>
    <comment ref="A466" authorId="1">
      <text>
        <r>
          <rPr>
            <sz val="8"/>
            <rFont val="Tahoma"/>
            <family val="0"/>
          </rPr>
          <t xml:space="preserve">name changed from 
West Paterson
</t>
        </r>
      </text>
    </comment>
    <comment ref="C4" authorId="1">
      <text>
        <r>
          <rPr>
            <sz val="8"/>
            <rFont val="Tahoma"/>
            <family val="2"/>
          </rPr>
          <t>includes $1.05 cf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<sst xmlns="http://schemas.openxmlformats.org/spreadsheetml/2006/main" count="1194" uniqueCount="608">
  <si>
    <t>2011 APPROPRIATION</t>
  </si>
  <si>
    <t>DELANCO TWP</t>
  </si>
  <si>
    <t>DELRAN TWP</t>
  </si>
  <si>
    <t>EASTAMPTON TWP</t>
  </si>
  <si>
    <t>USE FOR</t>
  </si>
  <si>
    <t>UPLOAD</t>
  </si>
  <si>
    <t>REVENUE</t>
  </si>
  <si>
    <t>765-082-2000-001</t>
  </si>
  <si>
    <t>COUNCIL</t>
  </si>
  <si>
    <t>765-042-4900-001</t>
  </si>
  <si>
    <t>765-042-4900-002</t>
  </si>
  <si>
    <t>MUNIS</t>
  </si>
  <si>
    <t>WOODCLIFF LAKE BORO</t>
  </si>
  <si>
    <t>WYCKOFF TWP</t>
  </si>
  <si>
    <t>BURLINGTON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</si>
  <si>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</si>
  <si>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</si>
  <si>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</si>
  <si>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</si>
  <si>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</si>
  <si>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</si>
  <si>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</si>
  <si>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</si>
  <si>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</si>
  <si>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</si>
  <si>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</si>
  <si>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</si>
  <si>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</si>
  <si>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</si>
  <si>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</si>
  <si>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</si>
  <si>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LAKES BORO</t>
  </si>
  <si>
    <t>MEDFORD TWP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</si>
  <si>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</si>
  <si>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</si>
  <si>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</si>
  <si>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</si>
  <si>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</si>
  <si>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</si>
  <si>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</si>
  <si>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</si>
  <si>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</si>
  <si>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</si>
  <si>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</si>
  <si>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</si>
  <si>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</si>
  <si>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</si>
  <si>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</si>
  <si>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</si>
  <si>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</si>
  <si>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</si>
  <si>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CAMDEN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</si>
  <si>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</si>
  <si>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</si>
  <si>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</si>
  <si>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</si>
  <si>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</si>
  <si>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</si>
  <si>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</si>
  <si>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</si>
  <si>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</si>
  <si>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</si>
  <si>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</si>
  <si>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</si>
  <si>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</si>
  <si>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</si>
  <si>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</si>
  <si>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HEIGHTS BORO</t>
  </si>
  <si>
    <t>HADDON TWP</t>
  </si>
  <si>
    <t>HADDONFIELD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</si>
  <si>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</si>
  <si>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</si>
  <si>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</si>
  <si>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</si>
  <si>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</si>
  <si>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</si>
  <si>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</si>
  <si>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</si>
  <si>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</si>
  <si>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</si>
  <si>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</si>
  <si>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</si>
  <si>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</si>
  <si>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</si>
  <si>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</si>
  <si>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</si>
  <si>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WOODLYNNE BORO</t>
  </si>
  <si>
    <t>CUMBERLAND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</si>
  <si>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</si>
  <si>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</si>
  <si>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</si>
  <si>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</si>
  <si>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</si>
  <si>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</si>
  <si>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</si>
  <si>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</si>
  <si>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MILLVILLE CITY</t>
  </si>
  <si>
    <t>SHILOH BORO</t>
  </si>
  <si>
    <t>STOW CREEK TWP</t>
  </si>
  <si>
    <t>VINELAND CITY</t>
  </si>
  <si>
    <t>ESSEX</t>
  </si>
  <si>
    <t>BELLEVILLE TWP</t>
  </si>
  <si>
    <t>BLOOMFIELD TWP</t>
  </si>
  <si>
    <t>CALDWELL BORO</t>
  </si>
  <si>
    <t>CEDAR GROVE TWP</t>
  </si>
  <si>
    <t>EAST ORANGE CITY</t>
  </si>
  <si>
    <t>ESSEX FELLS TWP</t>
  </si>
  <si>
    <t>GLEN RIDGE BORO</t>
  </si>
  <si>
    <t>IRVINGTON TWP</t>
  </si>
  <si>
    <t>LIVINGSTON TWP</t>
  </si>
  <si>
    <t>MAPLEWOOD TWP</t>
  </si>
  <si>
    <t>MILLBURN TWP</t>
  </si>
  <si>
    <t>MONTCLAIR TWP</t>
  </si>
  <si>
    <t>NEWARK CITY</t>
  </si>
  <si>
    <t>NORTH CALDWELL BORO</t>
  </si>
  <si>
    <t>NUTLEY TWP</t>
  </si>
  <si>
    <t>ROSELAND BORO</t>
  </si>
  <si>
    <t>SOUTH ORANGE VILLAGE TWP</t>
  </si>
  <si>
    <t>VERONA TWP</t>
  </si>
  <si>
    <t>WEST CALDWELL TWP</t>
  </si>
  <si>
    <t>WEST ORANGE TWP</t>
  </si>
  <si>
    <t>MAURICE RIVER TWP</t>
  </si>
  <si>
    <t>UPPER DEERFIELD TWP</t>
  </si>
  <si>
    <t>GLOUCESTER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</si>
  <si>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</si>
  <si>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</si>
  <si>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</si>
  <si>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</si>
  <si>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</si>
  <si>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</si>
  <si>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</si>
  <si>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</si>
  <si>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</si>
  <si>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</si>
  <si>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</si>
  <si>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</si>
  <si>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</si>
  <si>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</si>
  <si>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</si>
  <si>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</si>
  <si>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</si>
  <si>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</si>
  <si>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</si>
  <si>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</si>
  <si>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</si>
  <si>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</si>
  <si>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HUDSON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</si>
  <si>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</si>
  <si>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</si>
  <si>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</si>
  <si>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</si>
  <si>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</si>
  <si>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</si>
  <si>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</si>
  <si>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</si>
  <si>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</si>
  <si>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</si>
  <si>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</si>
  <si>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</si>
  <si>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HUNTERDON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</si>
  <si>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</si>
  <si>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</si>
  <si>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</si>
  <si>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</si>
  <si>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</si>
  <si>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</si>
  <si>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</si>
  <si>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</si>
  <si>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</si>
  <si>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</si>
  <si>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</si>
  <si>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</si>
  <si>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</si>
  <si>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</si>
  <si>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</si>
  <si>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</si>
  <si>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</si>
  <si>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</si>
  <si>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</si>
  <si>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</si>
  <si>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</si>
  <si>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</si>
  <si>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</si>
  <si>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</si>
  <si>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</si>
  <si>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MERCER</t>
  </si>
  <si>
    <t>EAST WINDSOR TWP</t>
  </si>
  <si>
    <t>EWING TWP</t>
  </si>
  <si>
    <t>HIGHTSTOWN BORO</t>
  </si>
  <si>
    <t>HOPEWELL BORO</t>
  </si>
  <si>
    <t>PENNINGTON BORO</t>
  </si>
  <si>
    <t>PRINCETON BORO</t>
  </si>
  <si>
    <t>PRINCETON TWP</t>
  </si>
  <si>
    <t>TRENTON CITY</t>
  </si>
  <si>
    <t>WEST WINDSOR TWP</t>
  </si>
  <si>
    <t>MIDDLESEX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</si>
  <si>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</si>
  <si>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</si>
  <si>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</si>
  <si>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</si>
  <si>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</si>
  <si>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</si>
  <si>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</si>
  <si>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</si>
  <si>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METUCHEN BORO</t>
  </si>
  <si>
    <t>MIDDLESEX BORO</t>
  </si>
  <si>
    <t>MILLTOWN BORO</t>
  </si>
  <si>
    <t>NEW BRUNSWICK CITY</t>
  </si>
  <si>
    <t>NORTH BRUNSWICK TWP</t>
  </si>
  <si>
    <t>OLD BRIDGE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</si>
  <si>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</si>
  <si>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</si>
  <si>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</si>
  <si>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</si>
  <si>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</si>
  <si>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</si>
  <si>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</si>
  <si>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</si>
  <si>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</si>
  <si>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</si>
  <si>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MONMOUTH</t>
  </si>
  <si>
    <t>ABERDEEN TWP</t>
  </si>
  <si>
    <t>ALLENHURST BORO</t>
  </si>
  <si>
    <t>ALLENTOWN BORO</t>
  </si>
  <si>
    <t>ASBURY PARK CITY</t>
  </si>
  <si>
    <t>ATLANTIC HIGHLANDS BORO</t>
  </si>
  <si>
    <t>AVON-BY-THE-SEA BORO</t>
  </si>
  <si>
    <t>BELMAR BORO</t>
  </si>
  <si>
    <t>BRADLEY BEACH BORO</t>
  </si>
  <si>
    <t>BRIELLE BORO</t>
  </si>
  <si>
    <t>COLTS NECK TWP</t>
  </si>
  <si>
    <t>DEAL BORO</t>
  </si>
  <si>
    <t>EATONTOWN BORO</t>
  </si>
  <si>
    <t>ENGLISHTOWN BORO</t>
  </si>
  <si>
    <t>FAIR HAVEN BORO</t>
  </si>
  <si>
    <t>FARMINGDALE BORO</t>
  </si>
  <si>
    <t>FREEHOLD BORO</t>
  </si>
  <si>
    <t xml:space="preserve">                               Non-eligible base on housing units </t>
  </si>
  <si>
    <t>Pine Valley Boro</t>
  </si>
  <si>
    <t>Tavistock Boro</t>
  </si>
  <si>
    <t>FREEHOLD TWP</t>
  </si>
  <si>
    <t>HAZLET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</si>
  <si>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</si>
  <si>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</si>
  <si>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</si>
  <si>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</si>
  <si>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</si>
  <si>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</si>
  <si>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</si>
  <si>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</si>
  <si>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</si>
  <si>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</si>
  <si>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</si>
  <si>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</si>
  <si>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MIDDLETOWN TWP</t>
  </si>
  <si>
    <t>MILLSTONE TWP</t>
  </si>
  <si>
    <t>MONMOUTH BEACH BORO</t>
  </si>
  <si>
    <t>NEPTUNE CITY BORO</t>
  </si>
  <si>
    <t>NEPTUNE TWP</t>
  </si>
  <si>
    <t>OCEAN TWP</t>
  </si>
  <si>
    <t>OCEANPORT BORO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</si>
  <si>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</si>
  <si>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</si>
  <si>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</si>
  <si>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</si>
  <si>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</si>
  <si>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</si>
  <si>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</si>
  <si>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SPRING LAKE BORO</t>
  </si>
  <si>
    <t>SPRING LAKE HEIGHTS BORO</t>
  </si>
  <si>
    <t>TINTON FALLS BORO</t>
  </si>
  <si>
    <t>UNION BEACH BORO</t>
  </si>
  <si>
    <t>UPPER FREEHOLD TWP</t>
  </si>
  <si>
    <t>WALL TWP</t>
  </si>
  <si>
    <t>WEST LONG BRANCH BORO</t>
  </si>
  <si>
    <t>MORRIS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</si>
  <si>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</si>
  <si>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</si>
  <si>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</si>
  <si>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</si>
  <si>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</si>
  <si>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</si>
  <si>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</si>
  <si>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</si>
  <si>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</si>
  <si>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</si>
  <si>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</si>
  <si>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</si>
  <si>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</si>
  <si>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</si>
  <si>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</si>
  <si>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</si>
  <si>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LONG HILL TWP</t>
  </si>
  <si>
    <t>MADISON BORO</t>
  </si>
  <si>
    <t>MENDHAM BORO</t>
  </si>
  <si>
    <t>MENDHAM TWP</t>
  </si>
  <si>
    <t>MINE HILL TWP</t>
  </si>
  <si>
    <t>MONTVILLE TWP</t>
  </si>
  <si>
    <t>MORRIS PLAINS BORO</t>
  </si>
  <si>
    <t>MORRIS TWP</t>
  </si>
  <si>
    <t>MORRISTOWN TOWN</t>
  </si>
  <si>
    <t>MOUNT ARLINGTON BORO</t>
  </si>
  <si>
    <t>MOUNT OLIVE TWP</t>
  </si>
  <si>
    <t>MOUNTAIN LAKES BORO</t>
  </si>
  <si>
    <t>NETCONG BORO</t>
  </si>
  <si>
    <t>PARSIPPANY-TROY HILLS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</si>
  <si>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</si>
  <si>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</si>
  <si>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</si>
  <si>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</si>
  <si>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</si>
  <si>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</si>
  <si>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</si>
  <si>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</si>
  <si>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OCEAN</t>
  </si>
  <si>
    <t>BARNEGAT LIGHT BORO</t>
  </si>
  <si>
    <t>BARNEGAT TWP</t>
  </si>
  <si>
    <t>BAY HEAD BORO</t>
  </si>
  <si>
    <t>BEACH HAVEN BORO</t>
  </si>
  <si>
    <t>BEACHWOOD BORO</t>
  </si>
  <si>
    <t>BERKELEY TWP</t>
  </si>
  <si>
    <t>BRICK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</si>
  <si>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</si>
  <si>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</si>
  <si>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</si>
  <si>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</si>
  <si>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</si>
  <si>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</si>
  <si>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</si>
  <si>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</si>
  <si>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</si>
  <si>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</si>
  <si>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</si>
  <si>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</si>
  <si>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</si>
  <si>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</si>
  <si>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</si>
  <si>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BEACH BORO</t>
  </si>
  <si>
    <t>POINT PLEASANT BORO</t>
  </si>
  <si>
    <t>SEASIDE HEIGHTS BORO</t>
  </si>
  <si>
    <t>TOTAL AVAILABLE:</t>
  </si>
  <si>
    <t>CLEAN COMMUNITIES</t>
  </si>
  <si>
    <t>REMAINING</t>
  </si>
  <si>
    <t>PARKS</t>
  </si>
  <si>
    <t>MUNI - HOUSING</t>
  </si>
  <si>
    <t>MUNI - ROAD MILEAGE</t>
  </si>
  <si>
    <t>COUNTIES</t>
  </si>
  <si>
    <t>DISTRIBUTION AMOUNTS:</t>
  </si>
  <si>
    <t>C.C. COUNCIL</t>
  </si>
  <si>
    <t>TOTAL TOWNS</t>
  </si>
  <si>
    <t>001</t>
  </si>
  <si>
    <t>002</t>
  </si>
  <si>
    <t>004</t>
  </si>
  <si>
    <t>005</t>
  </si>
  <si>
    <t>APPROPRIATED</t>
  </si>
  <si>
    <t>ORANGE CITY</t>
  </si>
  <si>
    <t>NJDOT total</t>
  </si>
  <si>
    <t>Rockleigh Boro</t>
  </si>
  <si>
    <t>Teterboro Boro</t>
  </si>
  <si>
    <t>Loch Arbour Village</t>
  </si>
  <si>
    <t>Millstone Boro</t>
  </si>
  <si>
    <t>Walpack Twp</t>
  </si>
  <si>
    <t xml:space="preserve">                     Plus:  Non-eligible included on NJDOT's list:</t>
  </si>
  <si>
    <t>TOMS RIVER TWP</t>
  </si>
  <si>
    <t>LAKE COMO BORO</t>
  </si>
  <si>
    <t>765-042-4900-004</t>
  </si>
  <si>
    <t>765-042-4900-005</t>
  </si>
  <si>
    <t>FY11 uncommitted</t>
  </si>
  <si>
    <t>FY11 ACTUAL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</si>
  <si>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</si>
  <si>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</si>
  <si>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</si>
  <si>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</si>
  <si>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</si>
  <si>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</si>
  <si>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PASSAIC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</si>
  <si>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</si>
  <si>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</si>
  <si>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</si>
  <si>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</si>
  <si>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</si>
  <si>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</si>
  <si>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</si>
  <si>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</si>
  <si>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</si>
  <si>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</si>
  <si>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</si>
  <si>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</si>
  <si>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</si>
  <si>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</si>
  <si>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</si>
  <si>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SALEM</t>
  </si>
  <si>
    <t>ALLOWAY TWP</t>
  </si>
  <si>
    <t>CARNEYS POINT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</si>
  <si>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</si>
  <si>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</si>
  <si>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</si>
  <si>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</si>
  <si>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</si>
  <si>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</si>
  <si>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</si>
  <si>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</si>
  <si>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</si>
  <si>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</si>
  <si>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</si>
  <si>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UPPER PITTSGROVE TWP</t>
  </si>
  <si>
    <t>WOODSTOWN BORO</t>
  </si>
  <si>
    <t>SOMERSET</t>
  </si>
  <si>
    <t>BEDMINSTER TWP</t>
  </si>
  <si>
    <t>BERNARDS TWP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</si>
  <si>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</si>
  <si>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</si>
  <si>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</si>
  <si>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</si>
  <si>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</si>
  <si>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</si>
  <si>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</si>
  <si>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MONTGOMERY TWP</t>
  </si>
  <si>
    <t>RARITAN BORO</t>
  </si>
  <si>
    <t>ROCKY HILL BORO</t>
  </si>
  <si>
    <t>SOMERVILLE BORO</t>
  </si>
  <si>
    <t>WARREN TWP</t>
  </si>
  <si>
    <t>WATCHUNG BORO</t>
  </si>
  <si>
    <t>BERNARDSVILLE BORO</t>
  </si>
  <si>
    <t>NORTH PLAINFIELD BORO</t>
  </si>
  <si>
    <t>PEAPACK GLADSTONE BORO</t>
  </si>
  <si>
    <t>SOUTH BOUND BROOK BORO</t>
  </si>
  <si>
    <t>SUSSEX</t>
  </si>
  <si>
    <t>ANDOVER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</si>
  <si>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</si>
  <si>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</si>
  <si>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</si>
  <si>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</si>
  <si>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</si>
  <si>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</si>
  <si>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</si>
  <si>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</si>
  <si>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</si>
  <si>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</si>
  <si>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</si>
  <si>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</si>
  <si>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</si>
  <si>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</si>
  <si>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</si>
  <si>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</si>
  <si>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</si>
  <si>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</si>
  <si>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</si>
  <si>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</si>
  <si>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</si>
  <si>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</si>
  <si>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UNION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</si>
  <si>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</si>
  <si>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</si>
  <si>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</si>
  <si>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</si>
  <si>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</si>
  <si>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</si>
  <si>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</si>
  <si>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</si>
  <si>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</si>
  <si>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</si>
  <si>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</si>
  <si>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</si>
  <si>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</si>
  <si>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</si>
  <si>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</si>
  <si>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</si>
  <si>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</si>
  <si>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</si>
  <si>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</si>
  <si>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WARREN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</si>
  <si>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</si>
  <si>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</si>
  <si>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</si>
  <si>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</si>
  <si>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</si>
  <si>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</si>
  <si>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</si>
  <si>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</si>
  <si>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</si>
  <si>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</si>
  <si>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</si>
  <si>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</si>
  <si>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</si>
  <si>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</si>
  <si>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</si>
  <si>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</si>
  <si>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</si>
  <si>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</si>
  <si>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MUNICIPALITY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</si>
  <si>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</si>
  <si>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</si>
  <si>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</si>
  <si>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</si>
  <si>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</si>
  <si>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</si>
  <si>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</si>
  <si>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</si>
  <si>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</si>
  <si>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</si>
  <si>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</si>
  <si>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</si>
  <si>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</si>
  <si>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</si>
  <si>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</si>
  <si>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</si>
  <si>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CAPE MAY</t>
  </si>
  <si>
    <t>TOTAL</t>
  </si>
  <si>
    <t>CLEAN COMMUNITIES GRANTS</t>
  </si>
  <si>
    <t>DISTRIBUTION</t>
  </si>
  <si>
    <t>DISTRIBUTION FOR COUNTIES</t>
  </si>
  <si>
    <t>DISTRIBUTION FOR MUNICIPALITIES</t>
  </si>
  <si>
    <t>COUNTY</t>
  </si>
  <si>
    <t>ATLANTIC</t>
  </si>
  <si>
    <t>FY2011</t>
  </si>
  <si>
    <t>WOODLAND PARK BORO</t>
  </si>
  <si>
    <t>ABSECON CITY</t>
  </si>
  <si>
    <t>ATLANTIC CITY</t>
  </si>
  <si>
    <t>BRIGANTINE CITY</t>
  </si>
  <si>
    <t>BUENA BORO</t>
  </si>
  <si>
    <t>BUENA VISTA TWP</t>
  </si>
  <si>
    <t>CORBIN CITY</t>
  </si>
  <si>
    <t>EGG HARBOR CITY</t>
  </si>
  <si>
    <t>EGG HARBOR TWP</t>
  </si>
  <si>
    <t>ESTELL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</si>
  <si>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</si>
  <si>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</si>
  <si>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</si>
  <si>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</si>
  <si>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</si>
  <si>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</si>
  <si>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</si>
  <si>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</si>
  <si>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</si>
  <si>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</si>
  <si>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</si>
  <si>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</si>
  <si>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</si>
  <si>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</si>
  <si>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BERGEN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</si>
  <si>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</si>
  <si>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</si>
  <si>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</si>
  <si>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</si>
  <si>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</si>
  <si>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</si>
  <si>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</si>
  <si>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</si>
  <si>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</si>
  <si>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</si>
  <si>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EAST RUTHERFORD BORO</t>
  </si>
  <si>
    <t>EDGEWATER BORO</t>
  </si>
  <si>
    <t>ELMWOOD PARK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</si>
  <si>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</si>
  <si>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</si>
  <si>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</si>
  <si>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</si>
  <si>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</si>
  <si>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</si>
  <si>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</si>
  <si>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</si>
  <si>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</si>
  <si>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</si>
  <si>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</si>
  <si>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</si>
  <si>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</si>
  <si>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</si>
  <si>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HO-HO-KUS B0RO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</si>
  <si>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</si>
  <si>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</si>
  <si>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</si>
  <si>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</si>
  <si>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</si>
  <si>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</si>
  <si>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</si>
  <si>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</si>
  <si>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</si>
  <si>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</si>
  <si>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</si>
  <si>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</si>
  <si>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</si>
  <si>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</si>
  <si>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</si>
  <si>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</si>
  <si>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</si>
  <si>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</si>
  <si>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</si>
  <si>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</si>
  <si>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</si>
  <si>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VILLAGE</t>
  </si>
  <si>
    <t>RIDGEWOOD VILLAGE</t>
  </si>
  <si>
    <t>RIVER EDGE BORO</t>
  </si>
  <si>
    <t>RIVER VALE TWP</t>
  </si>
  <si>
    <t>ROCHELLE PARK TWP</t>
  </si>
  <si>
    <t>RUTHERFORD BORO</t>
  </si>
  <si>
    <t>SADDLE BROOK TWP</t>
  </si>
  <si>
    <t>SADDLE RIVER BORO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</si>
  <si>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</si>
  <si>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</si>
  <si>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</si>
  <si>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</si>
  <si>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</si>
  <si>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</si>
  <si>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</si>
  <si>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</si>
  <si>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WOOD-RIDGE BORO</t>
  </si>
  <si>
    <t>ROBBINSVILLE TWP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</si>
</sst>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0.00000000"/>
    <numFmt numFmtId="166" formatCode="#,##0.00000000"/>
    <numFmt numFmtId="167" formatCode="&quot;$&quot;#,##0.00"/>
    <numFmt numFmtId="168" formatCode="0.000000"/>
    <numFmt numFmtId="169" formatCode="_(* #,##0.00000_);_(* \(#,##0.00000\);_(* &quot;-&quot;??_);_(@_)"/>
    <numFmt numFmtId="170" formatCode="0.0000000"/>
    <numFmt numFmtId="171" formatCode="_(* #,##0.00000000_);_(* \(#,##0.00000000\);_(* &quot;-&quot;??_);_(@_)"/>
    <numFmt numFmtId="172" formatCode="_(* #,##0.000000000_);_(* \(#,##0.000000000\);_(* &quot;-&quot;??_);_(@_)"/>
    <numFmt numFmtId="173" formatCode="0.00000"/>
    <numFmt numFmtId="174" formatCode="#,##0.000_);\(#,##0.000\)"/>
    <numFmt numFmtId="175" formatCode="[$-409]dddd\,\ mmmm\ dd\,\ yyyy"/>
    <numFmt numFmtId="176" formatCode="[$-409]dd\-mmm\-yy;@"/>
    <numFmt numFmtId="177" formatCode="mm/dd/yy;@"/>
    <numFmt numFmtId="178" formatCode="_(* #,##0.00000_);_(* \(#,##0.00000\);_(* &quot;-&quot;?????_);_(@_)"/>
  </numFmts>
  <fonts count="1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Tahoma"/>
      <family val="0"/>
    </font>
    <font>
      <b/>
      <sz val="12"/>
      <name val="Arial"/>
      <family val="2"/>
    </font>
    <font>
      <b/>
      <i/>
      <sz val="10"/>
      <name val="Arial"/>
      <family val="2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b/>
      <sz val="8"/>
      <name val="Tahoma"/>
      <family val="0"/>
    </font>
    <font>
      <b/>
      <i/>
      <sz val="10"/>
      <color indexed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43" fontId="0" fillId="0" borderId="0" xfId="0" applyNumberFormat="1" applyAlignment="1">
      <alignment/>
    </xf>
    <xf numFmtId="0" fontId="1" fillId="2" borderId="2" xfId="0" applyFont="1" applyFill="1" applyBorder="1" applyAlignment="1">
      <alignment/>
    </xf>
    <xf numFmtId="44" fontId="0" fillId="0" borderId="0" xfId="0" applyNumberFormat="1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43" fontId="0" fillId="0" borderId="3" xfId="0" applyNumberFormat="1" applyBorder="1" applyAlignment="1">
      <alignment/>
    </xf>
    <xf numFmtId="0" fontId="1" fillId="0" borderId="0" xfId="0" applyFont="1" applyAlignment="1">
      <alignment horizontal="left"/>
    </xf>
    <xf numFmtId="9" fontId="2" fillId="0" borderId="0" xfId="21" applyFont="1" applyAlignment="1">
      <alignment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166" fontId="1" fillId="2" borderId="0" xfId="0" applyNumberFormat="1" applyFont="1" applyFill="1" applyAlignment="1">
      <alignment horizontal="right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1" fillId="2" borderId="5" xfId="0" applyFont="1" applyFill="1" applyBorder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right"/>
    </xf>
    <xf numFmtId="0" fontId="0" fillId="0" borderId="0" xfId="0" applyAlignment="1" quotePrefix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43" fontId="0" fillId="0" borderId="0" xfId="0" applyNumberFormat="1" applyFill="1" applyAlignment="1">
      <alignment/>
    </xf>
    <xf numFmtId="9" fontId="2" fillId="0" borderId="0" xfId="21" applyFont="1" applyFill="1" applyAlignment="1">
      <alignment/>
    </xf>
    <xf numFmtId="0" fontId="0" fillId="0" borderId="0" xfId="0" applyFill="1" applyAlignment="1" quotePrefix="1">
      <alignment/>
    </xf>
    <xf numFmtId="0" fontId="0" fillId="0" borderId="0" xfId="0" applyFill="1" applyBorder="1" applyAlignment="1">
      <alignment/>
    </xf>
    <xf numFmtId="44" fontId="0" fillId="2" borderId="6" xfId="17" applyFill="1" applyBorder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3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right"/>
    </xf>
    <xf numFmtId="43" fontId="0" fillId="0" borderId="0" xfId="0" applyNumberFormat="1" applyBorder="1" applyAlignment="1">
      <alignment/>
    </xf>
    <xf numFmtId="43" fontId="0" fillId="0" borderId="11" xfId="0" applyNumberFormat="1" applyBorder="1" applyAlignment="1">
      <alignment/>
    </xf>
    <xf numFmtId="0" fontId="0" fillId="0" borderId="10" xfId="0" applyFill="1" applyBorder="1" applyAlignment="1">
      <alignment horizontal="right"/>
    </xf>
    <xf numFmtId="4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3" fontId="0" fillId="0" borderId="0" xfId="15" applyAlignment="1">
      <alignment/>
    </xf>
    <xf numFmtId="43" fontId="1" fillId="0" borderId="0" xfId="15" applyFont="1" applyFill="1" applyBorder="1" applyAlignment="1">
      <alignment/>
    </xf>
    <xf numFmtId="0" fontId="1" fillId="0" borderId="0" xfId="0" applyFont="1" applyFill="1" applyBorder="1" applyAlignment="1">
      <alignment/>
    </xf>
    <xf numFmtId="43" fontId="1" fillId="0" borderId="0" xfId="0" applyNumberFormat="1" applyFont="1" applyFill="1" applyBorder="1" applyAlignment="1">
      <alignment/>
    </xf>
    <xf numFmtId="43" fontId="0" fillId="0" borderId="0" xfId="15" applyFill="1" applyAlignment="1">
      <alignment/>
    </xf>
    <xf numFmtId="177" fontId="0" fillId="0" borderId="0" xfId="0" applyNumberFormat="1" applyAlignment="1">
      <alignment/>
    </xf>
    <xf numFmtId="44" fontId="0" fillId="3" borderId="3" xfId="0" applyNumberFormat="1" applyFill="1" applyBorder="1" applyAlignment="1">
      <alignment/>
    </xf>
    <xf numFmtId="44" fontId="0" fillId="0" borderId="0" xfId="0" applyNumberFormat="1" applyFont="1" applyAlignment="1">
      <alignment horizontal="left"/>
    </xf>
    <xf numFmtId="44" fontId="0" fillId="3" borderId="3" xfId="0" applyNumberFormat="1" applyFont="1" applyFill="1" applyBorder="1" applyAlignment="1">
      <alignment horizontal="left"/>
    </xf>
    <xf numFmtId="44" fontId="0" fillId="0" borderId="0" xfId="0" applyNumberFormat="1" applyFill="1" applyAlignment="1">
      <alignment/>
    </xf>
    <xf numFmtId="44" fontId="0" fillId="0" borderId="0" xfId="0" applyNumberFormat="1" applyFill="1" applyBorder="1" applyAlignment="1">
      <alignment/>
    </xf>
    <xf numFmtId="0" fontId="1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6"/>
  <sheetViews>
    <sheetView workbookViewId="0" topLeftCell="A1">
      <selection activeCell="C30" sqref="C30"/>
    </sheetView>
  </sheetViews>
  <sheetFormatPr defaultColWidth="9.140625" defaultRowHeight="12.75"/>
  <cols>
    <col min="4" max="4" width="20.00390625" style="0" customWidth="1"/>
    <col min="5" max="5" width="14.57421875" style="0" customWidth="1"/>
    <col min="7" max="7" width="14.00390625" style="46" bestFit="1" customWidth="1"/>
    <col min="8" max="8" width="14.00390625" style="0" bestFit="1" customWidth="1"/>
    <col min="9" max="9" width="13.8515625" style="0" bestFit="1" customWidth="1"/>
    <col min="10" max="10" width="12.8515625" style="0" bestFit="1" customWidth="1"/>
  </cols>
  <sheetData>
    <row r="1" ht="12.75" customHeight="1">
      <c r="C1" s="21"/>
    </row>
    <row r="2" ht="12.75" customHeight="1"/>
    <row r="3" ht="12.75">
      <c r="C3" s="1" t="s">
        <v>341</v>
      </c>
    </row>
    <row r="4" ht="12.75">
      <c r="C4" s="1" t="s">
        <v>0</v>
      </c>
    </row>
    <row r="6" spans="3:7" ht="12.75">
      <c r="C6" s="8" t="s">
        <v>354</v>
      </c>
      <c r="D6" s="46">
        <v>17948837.19</v>
      </c>
      <c r="E6" s="51">
        <v>40648</v>
      </c>
      <c r="G6"/>
    </row>
    <row r="7" spans="3:8" ht="12.75">
      <c r="C7" s="8" t="s">
        <v>348</v>
      </c>
      <c r="D7" s="46">
        <v>375000</v>
      </c>
      <c r="E7" s="33"/>
      <c r="F7" s="20" t="s">
        <v>350</v>
      </c>
      <c r="G7" s="47"/>
      <c r="H7" s="48"/>
    </row>
    <row r="8" spans="3:9" ht="13.5" thickBot="1">
      <c r="C8" s="8" t="s">
        <v>342</v>
      </c>
      <c r="D8" s="9">
        <f>D6-D7</f>
        <v>17573837.19</v>
      </c>
      <c r="G8" s="49"/>
      <c r="H8" s="48"/>
      <c r="I8" s="4"/>
    </row>
    <row r="9" spans="7:8" ht="13.5" thickTop="1">
      <c r="G9" s="48"/>
      <c r="H9" s="48"/>
    </row>
    <row r="10" spans="2:8" ht="12.75">
      <c r="B10" s="1" t="s">
        <v>347</v>
      </c>
      <c r="G10" s="48"/>
      <c r="H10" s="48"/>
    </row>
    <row r="11" spans="3:10" ht="12.75">
      <c r="C11" s="24"/>
      <c r="D11" s="24"/>
      <c r="E11" s="24"/>
      <c r="F11" s="24"/>
      <c r="G11" s="48"/>
      <c r="H11" s="48"/>
      <c r="I11" s="28"/>
      <c r="J11" s="28"/>
    </row>
    <row r="12" spans="3:10" ht="12.75">
      <c r="C12" s="24" t="s">
        <v>343</v>
      </c>
      <c r="D12" s="25">
        <f>D8*0.1</f>
        <v>1757383.7190000003</v>
      </c>
      <c r="E12" s="26">
        <v>0.1</v>
      </c>
      <c r="F12" s="27" t="s">
        <v>351</v>
      </c>
      <c r="G12" s="49"/>
      <c r="H12" s="47"/>
      <c r="I12" s="50"/>
      <c r="J12" s="25"/>
    </row>
    <row r="13" spans="3:8" ht="12.75">
      <c r="C13" s="8" t="s">
        <v>344</v>
      </c>
      <c r="D13" s="4">
        <f>(D8*0.5)</f>
        <v>8786918.595</v>
      </c>
      <c r="E13" s="11">
        <v>0.5</v>
      </c>
      <c r="F13" s="20" t="s">
        <v>352</v>
      </c>
      <c r="G13" s="49"/>
      <c r="H13" s="47"/>
    </row>
    <row r="14" spans="3:8" ht="12.75">
      <c r="C14" s="8" t="s">
        <v>345</v>
      </c>
      <c r="D14" s="4">
        <f>(D8*0.3)</f>
        <v>5272151.157000001</v>
      </c>
      <c r="E14" s="11">
        <v>0.3</v>
      </c>
      <c r="F14" s="20" t="s">
        <v>352</v>
      </c>
      <c r="G14" s="49"/>
      <c r="H14" s="47"/>
    </row>
    <row r="15" spans="3:8" ht="12.75">
      <c r="C15" s="8" t="s">
        <v>346</v>
      </c>
      <c r="D15" s="4">
        <f>(D8*0.1)</f>
        <v>1757383.7190000003</v>
      </c>
      <c r="E15" s="11">
        <v>0.1</v>
      </c>
      <c r="F15" s="20" t="s">
        <v>353</v>
      </c>
      <c r="G15" s="49"/>
      <c r="H15" s="47"/>
    </row>
    <row r="16" spans="4:8" ht="13.5" thickBot="1">
      <c r="D16" s="9">
        <f>SUM(D12:D15)</f>
        <v>17573837.19</v>
      </c>
      <c r="G16" s="49"/>
      <c r="H16" s="49"/>
    </row>
    <row r="17" ht="13.5" thickTop="1"/>
    <row r="18" ht="13.5" thickBot="1"/>
    <row r="19" spans="3:5" ht="12.75">
      <c r="C19" s="34" t="s">
        <v>6</v>
      </c>
      <c r="D19" s="35" t="s">
        <v>7</v>
      </c>
      <c r="E19" s="36">
        <f>-D6</f>
        <v>-17948837.19</v>
      </c>
    </row>
    <row r="20" spans="3:5" ht="12.75">
      <c r="C20" s="37"/>
      <c r="D20" s="15"/>
      <c r="E20" s="38"/>
    </row>
    <row r="21" spans="3:5" ht="12.75">
      <c r="C21" s="39" t="s">
        <v>8</v>
      </c>
      <c r="D21" s="40" t="s">
        <v>9</v>
      </c>
      <c r="E21" s="41">
        <f>+D7</f>
        <v>375000</v>
      </c>
    </row>
    <row r="22" spans="3:5" ht="12.75">
      <c r="C22" s="42" t="s">
        <v>343</v>
      </c>
      <c r="D22" s="40" t="s">
        <v>10</v>
      </c>
      <c r="E22" s="41">
        <f>+D12</f>
        <v>1757383.7190000003</v>
      </c>
    </row>
    <row r="23" spans="3:5" ht="12.75">
      <c r="C23" s="39" t="s">
        <v>11</v>
      </c>
      <c r="D23" s="40" t="s">
        <v>365</v>
      </c>
      <c r="E23" s="41">
        <f>+D13+D14</f>
        <v>14059069.752</v>
      </c>
    </row>
    <row r="24" spans="3:5" ht="12.75">
      <c r="C24" s="39" t="s">
        <v>346</v>
      </c>
      <c r="D24" s="40" t="s">
        <v>366</v>
      </c>
      <c r="E24" s="41">
        <f>+D15</f>
        <v>1757383.7190000003</v>
      </c>
    </row>
    <row r="25" spans="3:5" ht="12.75">
      <c r="C25" s="37"/>
      <c r="D25" s="40"/>
      <c r="E25" s="43">
        <f>SUM(E21:E24)</f>
        <v>17948837.19</v>
      </c>
    </row>
    <row r="26" spans="3:5" ht="13.5" thickBot="1">
      <c r="C26" s="44"/>
      <c r="D26" s="16"/>
      <c r="E26" s="45"/>
    </row>
  </sheetData>
  <printOptions/>
  <pageMargins left="0.25" right="0.26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workbookViewId="0" topLeftCell="A1">
      <selection activeCell="D1" sqref="D1:D16384"/>
    </sheetView>
  </sheetViews>
  <sheetFormatPr defaultColWidth="9.140625" defaultRowHeight="12.75"/>
  <cols>
    <col min="1" max="1" width="20.7109375" style="0" customWidth="1"/>
    <col min="2" max="2" width="18.00390625" style="0" customWidth="1"/>
    <col min="3" max="3" width="12.00390625" style="0" bestFit="1" customWidth="1"/>
    <col min="4" max="5" width="15.140625" style="0" bestFit="1" customWidth="1"/>
    <col min="6" max="6" width="16.28125" style="0" bestFit="1" customWidth="1"/>
  </cols>
  <sheetData>
    <row r="1" ht="12.75">
      <c r="A1" s="1" t="s">
        <v>509</v>
      </c>
    </row>
    <row r="2" spans="1:2" ht="12.75">
      <c r="A2" s="1" t="s">
        <v>511</v>
      </c>
      <c r="B2" s="1" t="s">
        <v>367</v>
      </c>
    </row>
    <row r="3" spans="1:3" ht="12.75">
      <c r="A3" s="1" t="s">
        <v>515</v>
      </c>
      <c r="B3" s="23"/>
      <c r="C3" s="23"/>
    </row>
    <row r="4" spans="1:4" ht="12.75">
      <c r="A4" s="8"/>
      <c r="B4" s="57" t="s">
        <v>4</v>
      </c>
      <c r="D4" s="12"/>
    </row>
    <row r="5" spans="1:2" ht="12.75">
      <c r="A5" s="13"/>
      <c r="B5" s="57" t="s">
        <v>5</v>
      </c>
    </row>
    <row r="6" spans="1:2" ht="12.75">
      <c r="A6" s="13"/>
      <c r="B6" s="13" t="s">
        <v>368</v>
      </c>
    </row>
    <row r="7" spans="1:2" ht="12.75">
      <c r="A7" s="7" t="s">
        <v>513</v>
      </c>
      <c r="B7" s="7" t="s">
        <v>510</v>
      </c>
    </row>
    <row r="8" spans="1:4" ht="14.25" customHeight="1">
      <c r="A8" t="s">
        <v>514</v>
      </c>
      <c r="B8" s="53">
        <v>98485.82</v>
      </c>
      <c r="D8" s="6"/>
    </row>
    <row r="9" spans="1:4" ht="14.25" customHeight="1">
      <c r="A9" t="s">
        <v>540</v>
      </c>
      <c r="B9" s="53">
        <v>116019.43</v>
      </c>
      <c r="D9" s="6"/>
    </row>
    <row r="10" spans="1:4" ht="14.25" customHeight="1">
      <c r="A10" t="s">
        <v>14</v>
      </c>
      <c r="B10" s="53">
        <v>133254.39</v>
      </c>
      <c r="D10" s="6"/>
    </row>
    <row r="11" spans="1:4" ht="14.25" customHeight="1">
      <c r="A11" t="s">
        <v>51</v>
      </c>
      <c r="B11" s="53">
        <v>99812.6</v>
      </c>
      <c r="D11" s="6"/>
    </row>
    <row r="12" spans="1:4" ht="14.25" customHeight="1">
      <c r="A12" t="s">
        <v>507</v>
      </c>
      <c r="B12" s="53">
        <v>52836.06</v>
      </c>
      <c r="D12" s="6"/>
    </row>
    <row r="13" spans="1:4" ht="14.25" customHeight="1">
      <c r="A13" t="s">
        <v>87</v>
      </c>
      <c r="B13" s="53">
        <v>142494.29</v>
      </c>
      <c r="D13" s="6"/>
    </row>
    <row r="14" spans="1:4" ht="14.25" customHeight="1">
      <c r="A14" t="s">
        <v>100</v>
      </c>
      <c r="B14" s="53">
        <v>56327.45</v>
      </c>
      <c r="D14" s="6"/>
    </row>
    <row r="15" spans="1:4" ht="14.25" customHeight="1">
      <c r="A15" t="s">
        <v>123</v>
      </c>
      <c r="B15" s="53">
        <v>107429.71</v>
      </c>
      <c r="D15" s="6"/>
    </row>
    <row r="16" spans="1:4" ht="14.25" customHeight="1">
      <c r="A16" t="s">
        <v>146</v>
      </c>
      <c r="B16" s="53">
        <v>12504</v>
      </c>
      <c r="D16" s="6"/>
    </row>
    <row r="17" spans="1:4" ht="14.25" customHeight="1">
      <c r="A17" t="s">
        <v>159</v>
      </c>
      <c r="B17" s="53">
        <v>62831.86</v>
      </c>
      <c r="D17" s="6"/>
    </row>
    <row r="18" spans="1:4" ht="14.25" customHeight="1">
      <c r="A18" t="s">
        <v>185</v>
      </c>
      <c r="B18" s="53">
        <v>46463.8</v>
      </c>
      <c r="D18" s="6"/>
    </row>
    <row r="19" spans="1:4" ht="14.25" customHeight="1">
      <c r="A19" t="s">
        <v>195</v>
      </c>
      <c r="B19" s="53">
        <v>77217.66</v>
      </c>
      <c r="D19" s="6"/>
    </row>
    <row r="20" spans="1:4" ht="14.25" customHeight="1">
      <c r="A20" t="s">
        <v>220</v>
      </c>
      <c r="B20" s="53">
        <v>95258.73</v>
      </c>
      <c r="D20" s="6"/>
    </row>
    <row r="21" spans="1:4" ht="14.25" customHeight="1">
      <c r="A21" t="s">
        <v>275</v>
      </c>
      <c r="B21" s="53">
        <v>78110.99</v>
      </c>
      <c r="D21" s="6"/>
    </row>
    <row r="22" spans="1:4" ht="14.25" customHeight="1">
      <c r="A22" t="s">
        <v>314</v>
      </c>
      <c r="B22" s="53">
        <v>162697.32</v>
      </c>
      <c r="D22" s="6"/>
    </row>
    <row r="23" spans="1:4" ht="14.25" customHeight="1">
      <c r="A23" t="s">
        <v>375</v>
      </c>
      <c r="B23" s="53">
        <v>62757.85</v>
      </c>
      <c r="D23" s="6"/>
    </row>
    <row r="24" spans="1:4" ht="14.25" customHeight="1">
      <c r="A24" t="s">
        <v>391</v>
      </c>
      <c r="B24" s="53">
        <v>93871.16</v>
      </c>
      <c r="D24" s="6"/>
    </row>
    <row r="25" spans="1:4" ht="14.25" customHeight="1">
      <c r="A25" t="s">
        <v>407</v>
      </c>
      <c r="B25" s="53">
        <v>61906.81</v>
      </c>
      <c r="D25" s="6"/>
    </row>
    <row r="26" spans="1:4" ht="14.25" customHeight="1">
      <c r="A26" t="s">
        <v>427</v>
      </c>
      <c r="B26" s="53">
        <v>82802.31</v>
      </c>
      <c r="D26" s="6"/>
    </row>
    <row r="27" spans="1:4" ht="14.25" customHeight="1">
      <c r="A27" t="s">
        <v>451</v>
      </c>
      <c r="B27" s="53">
        <v>46601.24</v>
      </c>
      <c r="D27" s="6"/>
    </row>
    <row r="28" spans="1:4" ht="14.25" customHeight="1">
      <c r="A28" t="s">
        <v>471</v>
      </c>
      <c r="B28" s="53">
        <v>67700.25</v>
      </c>
      <c r="D28" s="6"/>
    </row>
    <row r="29" spans="1:2" ht="14.25" customHeight="1" thickBot="1">
      <c r="A29" s="14" t="s">
        <v>508</v>
      </c>
      <c r="B29" s="54">
        <f>SUM(B8:B28)</f>
        <v>1757383.7300000002</v>
      </c>
    </row>
    <row r="30" ht="13.5" thickTop="1"/>
  </sheetData>
  <printOptions/>
  <pageMargins left="0.75" right="0.75" top="0.34" bottom="0.78" header="0.25" footer="0.2"/>
  <pageSetup fitToHeight="1" fitToWidth="1" horizontalDpi="600" verticalDpi="6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80"/>
  <sheetViews>
    <sheetView tabSelected="1" workbookViewId="0" topLeftCell="A1">
      <selection activeCell="F3" sqref="F3"/>
    </sheetView>
  </sheetViews>
  <sheetFormatPr defaultColWidth="9.140625" defaultRowHeight="12.75"/>
  <cols>
    <col min="1" max="1" width="26.7109375" style="0" customWidth="1"/>
    <col min="2" max="2" width="5.421875" style="0" customWidth="1"/>
    <col min="3" max="3" width="17.421875" style="0" customWidth="1"/>
    <col min="4" max="4" width="15.421875" style="0" customWidth="1"/>
    <col min="5" max="5" width="15.57421875" style="0" bestFit="1" customWidth="1"/>
    <col min="6" max="6" width="12.28125" style="0" customWidth="1"/>
    <col min="7" max="7" width="18.00390625" style="0" customWidth="1"/>
  </cols>
  <sheetData>
    <row r="1" spans="1:3" ht="12.75">
      <c r="A1" s="1" t="s">
        <v>509</v>
      </c>
      <c r="B1" s="1"/>
      <c r="C1" s="32"/>
    </row>
    <row r="2" spans="1:3" ht="12.75">
      <c r="A2" s="1" t="s">
        <v>512</v>
      </c>
      <c r="B2" s="1"/>
      <c r="C2" s="1"/>
    </row>
    <row r="3" spans="1:3" ht="12.75">
      <c r="A3" s="10">
        <v>2011</v>
      </c>
      <c r="B3" s="10"/>
      <c r="C3" s="22"/>
    </row>
    <row r="4" spans="1:3" ht="13.5" thickBot="1">
      <c r="A4" s="5" t="s">
        <v>340</v>
      </c>
      <c r="B4" s="17"/>
      <c r="C4" s="29"/>
    </row>
    <row r="5" ht="13.5" thickTop="1">
      <c r="D5" s="57" t="s">
        <v>4</v>
      </c>
    </row>
    <row r="6" ht="12.75">
      <c r="D6" s="57" t="s">
        <v>5</v>
      </c>
    </row>
    <row r="7" spans="1:6" ht="12.75">
      <c r="A7" s="3" t="s">
        <v>490</v>
      </c>
      <c r="B7" s="3"/>
      <c r="C7" s="3" t="s">
        <v>513</v>
      </c>
      <c r="D7" s="13" t="s">
        <v>368</v>
      </c>
      <c r="E7" s="12"/>
      <c r="F7" s="12"/>
    </row>
    <row r="8" spans="1:4" ht="12.75">
      <c r="A8" s="2"/>
      <c r="B8" s="2"/>
      <c r="C8" s="2"/>
      <c r="D8" s="7" t="s">
        <v>510</v>
      </c>
    </row>
    <row r="9" spans="1:7" ht="12.75">
      <c r="A9" t="s">
        <v>517</v>
      </c>
      <c r="B9">
        <v>1</v>
      </c>
      <c r="C9" t="s">
        <v>514</v>
      </c>
      <c r="D9" s="55">
        <v>14735.16</v>
      </c>
      <c r="E9" s="6"/>
      <c r="F9" s="6"/>
      <c r="G9" s="6"/>
    </row>
    <row r="10" spans="1:7" ht="12.75">
      <c r="A10" t="s">
        <v>518</v>
      </c>
      <c r="B10">
        <f aca="true" t="shared" si="0" ref="B10:B73">B9+1</f>
        <v>2</v>
      </c>
      <c r="C10" t="s">
        <v>514</v>
      </c>
      <c r="D10" s="55">
        <v>65453.51</v>
      </c>
      <c r="E10" s="6"/>
      <c r="F10" s="6"/>
      <c r="G10" s="6"/>
    </row>
    <row r="11" spans="1:7" ht="12.75">
      <c r="A11" t="s">
        <v>519</v>
      </c>
      <c r="B11">
        <f t="shared" si="0"/>
        <v>3</v>
      </c>
      <c r="C11" t="s">
        <v>514</v>
      </c>
      <c r="D11" s="55">
        <v>33815.34</v>
      </c>
      <c r="E11" s="6"/>
      <c r="F11" s="6"/>
      <c r="G11" s="6"/>
    </row>
    <row r="12" spans="1:7" ht="12.75">
      <c r="A12" t="s">
        <v>520</v>
      </c>
      <c r="B12">
        <f t="shared" si="0"/>
        <v>4</v>
      </c>
      <c r="C12" t="s">
        <v>514</v>
      </c>
      <c r="D12" s="55">
        <v>9103.15</v>
      </c>
      <c r="E12" s="6"/>
      <c r="F12" s="6"/>
      <c r="G12" s="6"/>
    </row>
    <row r="13" spans="1:7" ht="12.75">
      <c r="A13" t="s">
        <v>521</v>
      </c>
      <c r="B13">
        <f t="shared" si="0"/>
        <v>5</v>
      </c>
      <c r="C13" t="s">
        <v>514</v>
      </c>
      <c r="D13" s="55">
        <v>24069.89</v>
      </c>
      <c r="E13" s="6"/>
      <c r="F13" s="6"/>
      <c r="G13" s="6"/>
    </row>
    <row r="14" spans="1:7" ht="12.75">
      <c r="A14" t="s">
        <v>522</v>
      </c>
      <c r="B14">
        <f t="shared" si="0"/>
        <v>6</v>
      </c>
      <c r="C14" t="s">
        <v>514</v>
      </c>
      <c r="D14" s="55">
        <v>4000</v>
      </c>
      <c r="E14" s="6"/>
      <c r="F14" s="6"/>
      <c r="G14" s="6"/>
    </row>
    <row r="15" spans="1:7" ht="12.75">
      <c r="A15" t="s">
        <v>523</v>
      </c>
      <c r="B15">
        <f t="shared" si="0"/>
        <v>7</v>
      </c>
      <c r="C15" t="s">
        <v>514</v>
      </c>
      <c r="D15" s="55">
        <v>10531.91</v>
      </c>
      <c r="E15" s="6"/>
      <c r="F15" s="6"/>
      <c r="G15" s="6"/>
    </row>
    <row r="16" spans="1:7" ht="12.75">
      <c r="A16" t="s">
        <v>524</v>
      </c>
      <c r="B16">
        <f t="shared" si="0"/>
        <v>8</v>
      </c>
      <c r="C16" t="s">
        <v>514</v>
      </c>
      <c r="D16" s="55">
        <v>78225.43</v>
      </c>
      <c r="E16" s="6"/>
      <c r="F16" s="6"/>
      <c r="G16" s="6"/>
    </row>
    <row r="17" spans="1:7" ht="12.75">
      <c r="A17" t="s">
        <v>525</v>
      </c>
      <c r="B17">
        <f t="shared" si="0"/>
        <v>9</v>
      </c>
      <c r="C17" t="s">
        <v>514</v>
      </c>
      <c r="D17" s="55">
        <v>6449.86</v>
      </c>
      <c r="E17" s="6"/>
      <c r="F17" s="6"/>
      <c r="G17" s="6"/>
    </row>
    <row r="18" spans="1:7" ht="12.75">
      <c r="A18" t="s">
        <v>526</v>
      </c>
      <c r="B18">
        <f t="shared" si="0"/>
        <v>10</v>
      </c>
      <c r="C18" t="s">
        <v>514</v>
      </c>
      <c r="D18" s="55">
        <v>4948.83</v>
      </c>
      <c r="E18" s="6"/>
      <c r="F18" s="6"/>
      <c r="G18" s="6"/>
    </row>
    <row r="19" spans="1:7" ht="12.75">
      <c r="A19" t="s">
        <v>527</v>
      </c>
      <c r="B19">
        <f t="shared" si="0"/>
        <v>11</v>
      </c>
      <c r="C19" t="s">
        <v>514</v>
      </c>
      <c r="D19" s="55">
        <v>66335.2</v>
      </c>
      <c r="E19" s="6"/>
      <c r="F19" s="6"/>
      <c r="G19" s="6"/>
    </row>
    <row r="20" spans="1:7" ht="12.75">
      <c r="A20" t="s">
        <v>528</v>
      </c>
      <c r="B20">
        <f t="shared" si="0"/>
        <v>12</v>
      </c>
      <c r="C20" t="s">
        <v>514</v>
      </c>
      <c r="D20" s="55">
        <v>56553.6</v>
      </c>
      <c r="E20" s="6"/>
      <c r="F20" s="6"/>
      <c r="G20" s="6"/>
    </row>
    <row r="21" spans="1:7" ht="12.75">
      <c r="A21" t="s">
        <v>529</v>
      </c>
      <c r="B21">
        <f t="shared" si="0"/>
        <v>13</v>
      </c>
      <c r="C21" t="s">
        <v>514</v>
      </c>
      <c r="D21" s="55">
        <v>28224.58</v>
      </c>
      <c r="E21" s="6"/>
      <c r="F21" s="6"/>
      <c r="G21" s="6"/>
    </row>
    <row r="22" spans="1:7" ht="12.75">
      <c r="A22" t="s">
        <v>530</v>
      </c>
      <c r="B22">
        <f t="shared" si="0"/>
        <v>14</v>
      </c>
      <c r="C22" t="s">
        <v>514</v>
      </c>
      <c r="D22" s="55">
        <v>13673.53</v>
      </c>
      <c r="E22" s="6"/>
      <c r="F22" s="6"/>
      <c r="G22" s="6"/>
    </row>
    <row r="23" spans="1:7" ht="12.75">
      <c r="A23" t="s">
        <v>531</v>
      </c>
      <c r="B23">
        <f t="shared" si="0"/>
        <v>15</v>
      </c>
      <c r="C23" t="s">
        <v>514</v>
      </c>
      <c r="D23" s="55">
        <v>6423.3</v>
      </c>
      <c r="E23" s="6"/>
      <c r="F23" s="6"/>
      <c r="G23" s="6"/>
    </row>
    <row r="24" spans="1:7" ht="12.75">
      <c r="A24" t="s">
        <v>532</v>
      </c>
      <c r="B24">
        <f t="shared" si="0"/>
        <v>16</v>
      </c>
      <c r="C24" t="s">
        <v>514</v>
      </c>
      <c r="D24" s="55">
        <v>24849.51</v>
      </c>
      <c r="E24" s="6"/>
      <c r="F24" s="6"/>
      <c r="G24" s="6"/>
    </row>
    <row r="25" spans="1:7" ht="12.75">
      <c r="A25" t="s">
        <v>533</v>
      </c>
      <c r="B25">
        <f t="shared" si="0"/>
        <v>17</v>
      </c>
      <c r="C25" t="s">
        <v>514</v>
      </c>
      <c r="D25" s="55">
        <v>16822.63</v>
      </c>
      <c r="E25" s="6"/>
      <c r="F25" s="6"/>
      <c r="G25" s="6"/>
    </row>
    <row r="26" spans="1:7" ht="12.75">
      <c r="A26" t="s">
        <v>534</v>
      </c>
      <c r="B26">
        <f t="shared" si="0"/>
        <v>18</v>
      </c>
      <c r="C26" t="s">
        <v>514</v>
      </c>
      <c r="D26" s="55">
        <v>14651.64</v>
      </c>
      <c r="E26" s="6"/>
      <c r="F26" s="6"/>
      <c r="G26" s="6"/>
    </row>
    <row r="27" spans="1:7" ht="12.75">
      <c r="A27" t="s">
        <v>535</v>
      </c>
      <c r="B27">
        <f t="shared" si="0"/>
        <v>19</v>
      </c>
      <c r="C27" t="s">
        <v>514</v>
      </c>
      <c r="D27" s="55">
        <v>27524.39</v>
      </c>
      <c r="E27" s="6"/>
      <c r="F27" s="6"/>
      <c r="G27" s="6"/>
    </row>
    <row r="28" spans="1:7" ht="12.75">
      <c r="A28" t="s">
        <v>536</v>
      </c>
      <c r="B28">
        <f t="shared" si="0"/>
        <v>20</v>
      </c>
      <c r="C28" t="s">
        <v>514</v>
      </c>
      <c r="D28" s="55">
        <v>4000</v>
      </c>
      <c r="E28" s="6"/>
      <c r="F28" s="6"/>
      <c r="G28" s="6"/>
    </row>
    <row r="29" spans="1:7" ht="12.75">
      <c r="A29" t="s">
        <v>537</v>
      </c>
      <c r="B29">
        <f t="shared" si="0"/>
        <v>21</v>
      </c>
      <c r="C29" t="s">
        <v>514</v>
      </c>
      <c r="D29" s="55">
        <v>21608.03</v>
      </c>
      <c r="E29" s="6"/>
      <c r="F29" s="6"/>
      <c r="G29" s="6"/>
    </row>
    <row r="30" spans="1:7" ht="12.75">
      <c r="A30" t="s">
        <v>538</v>
      </c>
      <c r="B30">
        <f t="shared" si="0"/>
        <v>22</v>
      </c>
      <c r="C30" t="s">
        <v>514</v>
      </c>
      <c r="D30" s="55">
        <v>25513.74</v>
      </c>
      <c r="E30" s="6"/>
      <c r="F30" s="6"/>
      <c r="G30" s="6"/>
    </row>
    <row r="31" spans="1:7" ht="12.75">
      <c r="A31" t="s">
        <v>539</v>
      </c>
      <c r="B31">
        <f t="shared" si="0"/>
        <v>23</v>
      </c>
      <c r="C31" t="s">
        <v>514</v>
      </c>
      <c r="D31" s="55">
        <v>7785.99</v>
      </c>
      <c r="E31" s="6"/>
      <c r="F31" s="6"/>
      <c r="G31" s="6"/>
    </row>
    <row r="32" spans="1:7" ht="12.75">
      <c r="A32" t="s">
        <v>541</v>
      </c>
      <c r="B32">
        <f t="shared" si="0"/>
        <v>24</v>
      </c>
      <c r="C32" t="s">
        <v>540</v>
      </c>
      <c r="D32" s="55">
        <v>10469.21</v>
      </c>
      <c r="E32" s="6"/>
      <c r="F32" s="6"/>
      <c r="G32" s="6"/>
    </row>
    <row r="33" spans="1:7" ht="12.75">
      <c r="A33" t="s">
        <v>542</v>
      </c>
      <c r="B33">
        <f t="shared" si="0"/>
        <v>25</v>
      </c>
      <c r="C33" t="s">
        <v>540</v>
      </c>
      <c r="D33" s="55">
        <v>4612.54</v>
      </c>
      <c r="E33" s="6"/>
      <c r="F33" s="6"/>
      <c r="G33" s="6"/>
    </row>
    <row r="34" spans="1:7" ht="12.75">
      <c r="A34" t="s">
        <v>543</v>
      </c>
      <c r="B34">
        <f t="shared" si="0"/>
        <v>26</v>
      </c>
      <c r="C34" t="s">
        <v>540</v>
      </c>
      <c r="D34" s="55">
        <v>32696.37</v>
      </c>
      <c r="E34" s="6"/>
      <c r="F34" s="6"/>
      <c r="G34" s="6"/>
    </row>
    <row r="35" spans="1:7" ht="12.75">
      <c r="A35" t="s">
        <v>544</v>
      </c>
      <c r="B35">
        <f t="shared" si="0"/>
        <v>27</v>
      </c>
      <c r="C35" t="s">
        <v>540</v>
      </c>
      <c r="D35" s="55">
        <v>9843.25</v>
      </c>
      <c r="E35" s="6"/>
      <c r="F35" s="6"/>
      <c r="G35" s="6"/>
    </row>
    <row r="36" spans="1:7" ht="12.75">
      <c r="A36" t="s">
        <v>545</v>
      </c>
      <c r="B36">
        <f t="shared" si="0"/>
        <v>28</v>
      </c>
      <c r="C36" t="s">
        <v>540</v>
      </c>
      <c r="D36" s="55">
        <v>10086.84</v>
      </c>
      <c r="E36" s="6"/>
      <c r="F36" s="6"/>
      <c r="G36" s="6"/>
    </row>
    <row r="37" spans="1:7" ht="12.75">
      <c r="A37" t="s">
        <v>546</v>
      </c>
      <c r="B37">
        <f t="shared" si="0"/>
        <v>29</v>
      </c>
      <c r="C37" t="s">
        <v>540</v>
      </c>
      <c r="D37" s="55">
        <v>29961.8</v>
      </c>
      <c r="E37" s="6"/>
      <c r="F37" s="6"/>
      <c r="G37" s="6"/>
    </row>
    <row r="38" spans="1:7" ht="12.75">
      <c r="A38" t="s">
        <v>547</v>
      </c>
      <c r="B38">
        <f t="shared" si="0"/>
        <v>30</v>
      </c>
      <c r="C38" t="s">
        <v>540</v>
      </c>
      <c r="D38" s="55">
        <v>13191.51</v>
      </c>
      <c r="E38" s="6"/>
      <c r="F38" s="6"/>
      <c r="G38" s="6"/>
    </row>
    <row r="39" spans="1:7" ht="12.75">
      <c r="A39" t="s">
        <v>548</v>
      </c>
      <c r="B39">
        <f t="shared" si="0"/>
        <v>31</v>
      </c>
      <c r="C39" t="s">
        <v>540</v>
      </c>
      <c r="D39" s="55">
        <v>13847.48</v>
      </c>
      <c r="E39" s="6"/>
      <c r="F39" s="6"/>
      <c r="G39" s="6"/>
    </row>
    <row r="40" spans="1:7" ht="12.75">
      <c r="A40" t="s">
        <v>549</v>
      </c>
      <c r="B40">
        <f t="shared" si="0"/>
        <v>32</v>
      </c>
      <c r="C40" t="s">
        <v>540</v>
      </c>
      <c r="D40" s="55">
        <v>8045.44</v>
      </c>
      <c r="E40" s="6"/>
      <c r="F40" s="6"/>
      <c r="G40" s="6"/>
    </row>
    <row r="41" spans="1:7" ht="12.75">
      <c r="A41" t="s">
        <v>550</v>
      </c>
      <c r="B41">
        <f t="shared" si="0"/>
        <v>33</v>
      </c>
      <c r="C41" t="s">
        <v>540</v>
      </c>
      <c r="D41" s="55">
        <v>24068.01</v>
      </c>
      <c r="E41" s="6"/>
      <c r="F41" s="6"/>
      <c r="G41" s="6"/>
    </row>
    <row r="42" spans="1:7" ht="12.75">
      <c r="A42" t="s">
        <v>551</v>
      </c>
      <c r="B42">
        <f t="shared" si="0"/>
        <v>34</v>
      </c>
      <c r="C42" t="s">
        <v>540</v>
      </c>
      <c r="D42" s="55">
        <v>13599.03</v>
      </c>
      <c r="E42" s="6"/>
      <c r="F42" s="6"/>
      <c r="G42" s="6"/>
    </row>
    <row r="43" spans="1:7" ht="12.75">
      <c r="A43" t="s">
        <v>552</v>
      </c>
      <c r="B43">
        <f t="shared" si="0"/>
        <v>35</v>
      </c>
      <c r="C43" t="s">
        <v>540</v>
      </c>
      <c r="D43" s="55">
        <v>16623.72</v>
      </c>
      <c r="E43" s="6"/>
      <c r="F43" s="6"/>
      <c r="G43" s="6"/>
    </row>
    <row r="44" spans="1:7" ht="12.75">
      <c r="A44" t="s">
        <v>553</v>
      </c>
      <c r="B44">
        <f t="shared" si="0"/>
        <v>36</v>
      </c>
      <c r="C44" t="s">
        <v>540</v>
      </c>
      <c r="D44" s="55">
        <v>25863.63</v>
      </c>
      <c r="E44" s="6"/>
      <c r="F44" s="6"/>
      <c r="G44" s="6"/>
    </row>
    <row r="45" spans="1:7" ht="12.75">
      <c r="A45" t="s">
        <v>554</v>
      </c>
      <c r="B45">
        <f t="shared" si="0"/>
        <v>37</v>
      </c>
      <c r="C45" t="s">
        <v>540</v>
      </c>
      <c r="D45" s="55">
        <v>11525.46</v>
      </c>
      <c r="E45" s="6"/>
      <c r="F45" s="6"/>
      <c r="G45" s="6"/>
    </row>
    <row r="46" spans="1:7" ht="12.75">
      <c r="A46" t="s">
        <v>555</v>
      </c>
      <c r="B46">
        <f t="shared" si="0"/>
        <v>38</v>
      </c>
      <c r="C46" t="s">
        <v>540</v>
      </c>
      <c r="D46" s="55">
        <v>38129.65</v>
      </c>
      <c r="E46" s="6"/>
      <c r="F46" s="6"/>
      <c r="G46" s="6"/>
    </row>
    <row r="47" spans="1:7" ht="12.75">
      <c r="A47" t="s">
        <v>556</v>
      </c>
      <c r="B47">
        <f t="shared" si="0"/>
        <v>39</v>
      </c>
      <c r="C47" t="s">
        <v>540</v>
      </c>
      <c r="D47" s="55">
        <v>9861.37</v>
      </c>
      <c r="E47" s="6"/>
      <c r="F47" s="6"/>
      <c r="G47" s="6"/>
    </row>
    <row r="48" spans="1:7" ht="12.75">
      <c r="A48" t="s">
        <v>557</v>
      </c>
      <c r="B48">
        <f t="shared" si="0"/>
        <v>40</v>
      </c>
      <c r="C48" t="s">
        <v>540</v>
      </c>
      <c r="D48" s="55">
        <v>45616.57</v>
      </c>
      <c r="E48" s="6"/>
      <c r="F48" s="6"/>
      <c r="G48" s="6"/>
    </row>
    <row r="49" spans="1:7" ht="12.75">
      <c r="A49" t="s">
        <v>558</v>
      </c>
      <c r="B49">
        <f t="shared" si="0"/>
        <v>41</v>
      </c>
      <c r="C49" t="s">
        <v>540</v>
      </c>
      <c r="D49" s="55">
        <v>15145.4</v>
      </c>
      <c r="E49" s="6"/>
      <c r="F49" s="6"/>
      <c r="G49" s="6"/>
    </row>
    <row r="50" spans="1:7" ht="12.75">
      <c r="A50" t="s">
        <v>559</v>
      </c>
      <c r="B50">
        <f t="shared" si="0"/>
        <v>42</v>
      </c>
      <c r="C50" t="s">
        <v>540</v>
      </c>
      <c r="D50" s="55">
        <v>50340.64</v>
      </c>
      <c r="E50" s="6"/>
      <c r="F50" s="6"/>
      <c r="G50" s="6"/>
    </row>
    <row r="51" spans="1:7" ht="12.75">
      <c r="A51" t="s">
        <v>560</v>
      </c>
      <c r="B51">
        <f t="shared" si="0"/>
        <v>43</v>
      </c>
      <c r="C51" t="s">
        <v>540</v>
      </c>
      <c r="D51" s="55">
        <v>22255.95</v>
      </c>
      <c r="E51" s="6"/>
      <c r="F51" s="6"/>
      <c r="G51" s="6"/>
    </row>
    <row r="52" spans="1:7" ht="12.75">
      <c r="A52" t="s">
        <v>561</v>
      </c>
      <c r="B52">
        <f t="shared" si="0"/>
        <v>44</v>
      </c>
      <c r="C52" t="s">
        <v>540</v>
      </c>
      <c r="D52" s="55">
        <v>36839.78</v>
      </c>
      <c r="E52" s="6"/>
      <c r="F52" s="6"/>
      <c r="G52" s="6"/>
    </row>
    <row r="53" spans="1:7" ht="12.75">
      <c r="A53" t="s">
        <v>562</v>
      </c>
      <c r="B53">
        <f t="shared" si="0"/>
        <v>45</v>
      </c>
      <c r="C53" t="s">
        <v>540</v>
      </c>
      <c r="D53" s="55">
        <v>16356.5</v>
      </c>
      <c r="E53" s="6"/>
      <c r="F53" s="6"/>
      <c r="G53" s="6"/>
    </row>
    <row r="54" spans="1:7" ht="12.75">
      <c r="A54" t="s">
        <v>563</v>
      </c>
      <c r="B54">
        <f t="shared" si="0"/>
        <v>46</v>
      </c>
      <c r="C54" t="s">
        <v>540</v>
      </c>
      <c r="D54" s="55">
        <v>59073.18</v>
      </c>
      <c r="E54" s="6"/>
      <c r="F54" s="6"/>
      <c r="G54" s="6"/>
    </row>
    <row r="55" spans="1:7" ht="12.75">
      <c r="A55" t="s">
        <v>564</v>
      </c>
      <c r="B55">
        <f t="shared" si="0"/>
        <v>47</v>
      </c>
      <c r="C55" t="s">
        <v>540</v>
      </c>
      <c r="D55" s="55">
        <v>7863.72</v>
      </c>
      <c r="E55" s="6"/>
      <c r="F55" s="6"/>
      <c r="G55" s="6"/>
    </row>
    <row r="56" spans="1:7" ht="12.75">
      <c r="A56" t="s">
        <v>565</v>
      </c>
      <c r="B56">
        <f t="shared" si="0"/>
        <v>48</v>
      </c>
      <c r="C56" t="s">
        <v>540</v>
      </c>
      <c r="D56" s="55">
        <v>16766.79</v>
      </c>
      <c r="E56" s="6"/>
      <c r="F56" s="6"/>
      <c r="G56" s="6"/>
    </row>
    <row r="57" spans="1:7" ht="12.75">
      <c r="A57" t="s">
        <v>566</v>
      </c>
      <c r="B57">
        <f t="shared" si="0"/>
        <v>49</v>
      </c>
      <c r="C57" t="s">
        <v>540</v>
      </c>
      <c r="D57" s="55">
        <v>6409.7</v>
      </c>
      <c r="E57" s="6"/>
      <c r="F57" s="6"/>
      <c r="G57" s="6"/>
    </row>
    <row r="58" spans="1:7" ht="12.75">
      <c r="A58" t="s">
        <v>567</v>
      </c>
      <c r="B58">
        <f t="shared" si="0"/>
        <v>50</v>
      </c>
      <c r="C58" t="s">
        <v>540</v>
      </c>
      <c r="D58" s="55">
        <v>15785.55</v>
      </c>
      <c r="E58" s="6"/>
      <c r="F58" s="6"/>
      <c r="G58" s="6"/>
    </row>
    <row r="59" spans="1:7" ht="12.75">
      <c r="A59" t="s">
        <v>568</v>
      </c>
      <c r="B59">
        <f t="shared" si="0"/>
        <v>51</v>
      </c>
      <c r="C59" t="s">
        <v>540</v>
      </c>
      <c r="D59" s="55">
        <v>7182.06</v>
      </c>
      <c r="E59" s="6"/>
      <c r="F59" s="6"/>
      <c r="G59" s="6"/>
    </row>
    <row r="60" spans="1:7" ht="12.75">
      <c r="A60" t="s">
        <v>569</v>
      </c>
      <c r="B60">
        <f t="shared" si="0"/>
        <v>52</v>
      </c>
      <c r="C60" t="s">
        <v>540</v>
      </c>
      <c r="D60" s="55">
        <v>12022.89</v>
      </c>
      <c r="E60" s="6"/>
      <c r="F60" s="6"/>
      <c r="G60" s="6"/>
    </row>
    <row r="61" spans="1:7" ht="12.75">
      <c r="A61" t="s">
        <v>570</v>
      </c>
      <c r="B61">
        <f t="shared" si="0"/>
        <v>53</v>
      </c>
      <c r="C61" t="s">
        <v>540</v>
      </c>
      <c r="D61" s="55">
        <v>13850.99</v>
      </c>
      <c r="E61" s="6"/>
      <c r="F61" s="6"/>
      <c r="G61" s="6"/>
    </row>
    <row r="62" spans="1:7" ht="12.75">
      <c r="A62" t="s">
        <v>571</v>
      </c>
      <c r="B62">
        <f t="shared" si="0"/>
        <v>54</v>
      </c>
      <c r="C62" t="s">
        <v>540</v>
      </c>
      <c r="D62" s="55">
        <v>30836.38</v>
      </c>
      <c r="E62" s="6"/>
      <c r="F62" s="6"/>
      <c r="G62" s="6"/>
    </row>
    <row r="63" spans="1:7" ht="12.75">
      <c r="A63" t="s">
        <v>572</v>
      </c>
      <c r="B63">
        <f t="shared" si="0"/>
        <v>55</v>
      </c>
      <c r="C63" t="s">
        <v>540</v>
      </c>
      <c r="D63" s="55">
        <v>28565.1</v>
      </c>
      <c r="E63" s="6"/>
      <c r="F63" s="6"/>
      <c r="G63" s="6"/>
    </row>
    <row r="64" spans="1:7" ht="12.75">
      <c r="A64" t="s">
        <v>573</v>
      </c>
      <c r="B64">
        <f t="shared" si="0"/>
        <v>56</v>
      </c>
      <c r="C64" t="s">
        <v>540</v>
      </c>
      <c r="D64" s="55">
        <v>39334.4</v>
      </c>
      <c r="E64" s="6"/>
      <c r="F64" s="6"/>
      <c r="G64" s="6"/>
    </row>
    <row r="65" spans="1:7" ht="12.75">
      <c r="A65" t="s">
        <v>574</v>
      </c>
      <c r="B65">
        <f t="shared" si="0"/>
        <v>57</v>
      </c>
      <c r="C65" t="s">
        <v>540</v>
      </c>
      <c r="D65" s="55">
        <v>13142.95</v>
      </c>
      <c r="E65" s="6"/>
      <c r="F65" s="6"/>
      <c r="G65" s="6"/>
    </row>
    <row r="66" spans="1:7" ht="12.75">
      <c r="A66" t="s">
        <v>575</v>
      </c>
      <c r="B66">
        <f t="shared" si="0"/>
        <v>58</v>
      </c>
      <c r="C66" t="s">
        <v>540</v>
      </c>
      <c r="D66" s="55">
        <v>11016.43</v>
      </c>
      <c r="E66" s="6"/>
      <c r="F66" s="6"/>
      <c r="G66" s="6"/>
    </row>
    <row r="67" spans="1:7" ht="12.75">
      <c r="A67" t="s">
        <v>576</v>
      </c>
      <c r="B67">
        <f t="shared" si="0"/>
        <v>59</v>
      </c>
      <c r="C67" t="s">
        <v>540</v>
      </c>
      <c r="D67" s="55">
        <v>13783.8</v>
      </c>
      <c r="E67" s="6"/>
      <c r="F67" s="6"/>
      <c r="G67" s="6"/>
    </row>
    <row r="68" spans="1:7" ht="12.75">
      <c r="A68" t="s">
        <v>577</v>
      </c>
      <c r="B68">
        <f t="shared" si="0"/>
        <v>60</v>
      </c>
      <c r="C68" t="s">
        <v>540</v>
      </c>
      <c r="D68" s="55">
        <v>4397.69</v>
      </c>
      <c r="E68" s="6"/>
      <c r="F68" s="6"/>
      <c r="G68" s="6"/>
    </row>
    <row r="69" spans="1:7" ht="12.75">
      <c r="A69" t="s">
        <v>578</v>
      </c>
      <c r="B69">
        <f t="shared" si="0"/>
        <v>61</v>
      </c>
      <c r="C69" t="s">
        <v>540</v>
      </c>
      <c r="D69" s="55">
        <v>23454.26</v>
      </c>
      <c r="E69" s="6"/>
      <c r="F69" s="6"/>
      <c r="G69" s="6"/>
    </row>
    <row r="70" spans="1:7" ht="12.75">
      <c r="A70" t="s">
        <v>579</v>
      </c>
      <c r="B70">
        <f t="shared" si="0"/>
        <v>62</v>
      </c>
      <c r="C70" t="s">
        <v>540</v>
      </c>
      <c r="D70" s="55">
        <v>20929.43</v>
      </c>
      <c r="E70" s="6"/>
      <c r="F70" s="6"/>
      <c r="G70" s="6"/>
    </row>
    <row r="71" spans="1:7" ht="12.75">
      <c r="A71" t="s">
        <v>580</v>
      </c>
      <c r="B71">
        <f t="shared" si="0"/>
        <v>63</v>
      </c>
      <c r="C71" t="s">
        <v>540</v>
      </c>
      <c r="D71" s="55">
        <v>7719.74</v>
      </c>
      <c r="E71" s="6"/>
      <c r="F71" s="6"/>
      <c r="G71" s="6"/>
    </row>
    <row r="72" spans="1:7" ht="12.75">
      <c r="A72" t="s">
        <v>581</v>
      </c>
      <c r="B72">
        <f t="shared" si="0"/>
        <v>64</v>
      </c>
      <c r="C72" t="s">
        <v>540</v>
      </c>
      <c r="D72" s="55">
        <v>8296.26</v>
      </c>
      <c r="E72" s="6"/>
      <c r="F72" s="6"/>
      <c r="G72" s="6"/>
    </row>
    <row r="73" spans="1:7" ht="12.75">
      <c r="A73" t="s">
        <v>582</v>
      </c>
      <c r="B73">
        <f t="shared" si="0"/>
        <v>65</v>
      </c>
      <c r="C73" t="s">
        <v>540</v>
      </c>
      <c r="D73" s="55">
        <v>21099.89</v>
      </c>
      <c r="E73" s="6"/>
      <c r="F73" s="6"/>
      <c r="G73" s="6"/>
    </row>
    <row r="74" spans="1:7" ht="12.75">
      <c r="A74" t="s">
        <v>583</v>
      </c>
      <c r="B74">
        <f aca="true" t="shared" si="1" ref="B74:B137">B73+1</f>
        <v>66</v>
      </c>
      <c r="C74" t="s">
        <v>540</v>
      </c>
      <c r="D74" s="55">
        <v>9971.63</v>
      </c>
      <c r="E74" s="6"/>
      <c r="F74" s="6"/>
      <c r="G74" s="6"/>
    </row>
    <row r="75" spans="1:7" ht="12.75">
      <c r="A75" t="s">
        <v>584</v>
      </c>
      <c r="B75">
        <f t="shared" si="1"/>
        <v>67</v>
      </c>
      <c r="C75" t="s">
        <v>540</v>
      </c>
      <c r="D75" s="55">
        <v>12491.2</v>
      </c>
      <c r="E75" s="6"/>
      <c r="F75" s="6"/>
      <c r="G75" s="6"/>
    </row>
    <row r="76" spans="1:7" ht="12.75">
      <c r="A76" t="s">
        <v>585</v>
      </c>
      <c r="B76">
        <f t="shared" si="1"/>
        <v>68</v>
      </c>
      <c r="C76" t="s">
        <v>540</v>
      </c>
      <c r="D76" s="55">
        <v>22299.81</v>
      </c>
      <c r="E76" s="6"/>
      <c r="F76" s="6"/>
      <c r="G76" s="6"/>
    </row>
    <row r="77" spans="1:7" ht="12.75">
      <c r="A77" t="s">
        <v>586</v>
      </c>
      <c r="B77">
        <f t="shared" si="1"/>
        <v>69</v>
      </c>
      <c r="C77" t="s">
        <v>540</v>
      </c>
      <c r="D77" s="55">
        <v>38623.69</v>
      </c>
      <c r="E77" s="6"/>
      <c r="F77" s="6"/>
      <c r="G77" s="6"/>
    </row>
    <row r="78" spans="1:7" ht="12.75">
      <c r="A78" t="s">
        <v>587</v>
      </c>
      <c r="B78">
        <f t="shared" si="1"/>
        <v>70</v>
      </c>
      <c r="C78" t="s">
        <v>540</v>
      </c>
      <c r="D78" s="55">
        <v>14305.26</v>
      </c>
      <c r="E78" s="6"/>
      <c r="F78" s="6"/>
      <c r="G78" s="6"/>
    </row>
    <row r="79" spans="1:7" ht="12.75">
      <c r="A79" t="s">
        <v>588</v>
      </c>
      <c r="B79">
        <f t="shared" si="1"/>
        <v>71</v>
      </c>
      <c r="C79" t="s">
        <v>540</v>
      </c>
      <c r="D79" s="55">
        <v>23180.46</v>
      </c>
      <c r="E79" s="6"/>
      <c r="F79" s="6"/>
      <c r="G79" s="6"/>
    </row>
    <row r="80" spans="1:7" ht="12.75">
      <c r="A80" t="s">
        <v>589</v>
      </c>
      <c r="B80">
        <f t="shared" si="1"/>
        <v>72</v>
      </c>
      <c r="C80" t="s">
        <v>540</v>
      </c>
      <c r="D80" s="55">
        <v>14075.07</v>
      </c>
      <c r="E80" s="6"/>
      <c r="F80" s="6"/>
      <c r="G80" s="6"/>
    </row>
    <row r="81" spans="1:7" ht="12.75">
      <c r="A81" t="s">
        <v>590</v>
      </c>
      <c r="B81">
        <f t="shared" si="1"/>
        <v>73</v>
      </c>
      <c r="C81" t="s">
        <v>540</v>
      </c>
      <c r="D81" s="55">
        <v>16680.57</v>
      </c>
      <c r="E81" s="6"/>
      <c r="F81" s="6"/>
      <c r="G81" s="6"/>
    </row>
    <row r="82" spans="1:7" ht="12.75">
      <c r="A82" t="s">
        <v>591</v>
      </c>
      <c r="B82">
        <f t="shared" si="1"/>
        <v>74</v>
      </c>
      <c r="C82" t="s">
        <v>540</v>
      </c>
      <c r="D82" s="55">
        <v>36177.6</v>
      </c>
      <c r="E82" s="6"/>
      <c r="F82" s="6"/>
      <c r="G82" s="6"/>
    </row>
    <row r="83" spans="1:7" ht="12.75">
      <c r="A83" t="s">
        <v>592</v>
      </c>
      <c r="B83">
        <f t="shared" si="1"/>
        <v>75</v>
      </c>
      <c r="C83" t="s">
        <v>540</v>
      </c>
      <c r="D83" s="55">
        <v>15905.24</v>
      </c>
      <c r="E83" s="6"/>
      <c r="F83" s="6"/>
      <c r="G83" s="6"/>
    </row>
    <row r="84" spans="1:7" ht="12.75">
      <c r="A84" t="s">
        <v>593</v>
      </c>
      <c r="B84">
        <f t="shared" si="1"/>
        <v>76</v>
      </c>
      <c r="C84" t="s">
        <v>540</v>
      </c>
      <c r="D84" s="55">
        <v>15585.98</v>
      </c>
      <c r="E84" s="6"/>
      <c r="F84" s="6"/>
      <c r="G84" s="6"/>
    </row>
    <row r="85" spans="1:7" ht="12.75">
      <c r="A85" t="s">
        <v>594</v>
      </c>
      <c r="B85">
        <f t="shared" si="1"/>
        <v>77</v>
      </c>
      <c r="C85" t="s">
        <v>540</v>
      </c>
      <c r="D85" s="55">
        <v>7790.45</v>
      </c>
      <c r="E85" s="6"/>
      <c r="F85" s="6"/>
      <c r="G85" s="6"/>
    </row>
    <row r="86" spans="1:7" ht="12.75">
      <c r="A86" t="s">
        <v>595</v>
      </c>
      <c r="B86">
        <f t="shared" si="1"/>
        <v>78</v>
      </c>
      <c r="C86" t="s">
        <v>540</v>
      </c>
      <c r="D86" s="55">
        <v>24616.52</v>
      </c>
      <c r="E86" s="6"/>
      <c r="F86" s="6"/>
      <c r="G86" s="6"/>
    </row>
    <row r="87" spans="1:7" ht="12.75">
      <c r="A87" t="s">
        <v>596</v>
      </c>
      <c r="B87">
        <f t="shared" si="1"/>
        <v>79</v>
      </c>
      <c r="C87" t="s">
        <v>540</v>
      </c>
      <c r="D87" s="55">
        <v>19274.26</v>
      </c>
      <c r="E87" s="6"/>
      <c r="F87" s="6"/>
      <c r="G87" s="6"/>
    </row>
    <row r="88" spans="1:7" ht="12.75">
      <c r="A88" t="s">
        <v>597</v>
      </c>
      <c r="B88">
        <f t="shared" si="1"/>
        <v>80</v>
      </c>
      <c r="C88" t="s">
        <v>540</v>
      </c>
      <c r="D88" s="55">
        <v>8153.47</v>
      </c>
      <c r="E88" s="6"/>
      <c r="F88" s="6"/>
      <c r="G88" s="6"/>
    </row>
    <row r="89" spans="1:7" ht="12.75">
      <c r="A89" t="s">
        <v>598</v>
      </c>
      <c r="B89">
        <f t="shared" si="1"/>
        <v>81</v>
      </c>
      <c r="C89" t="s">
        <v>540</v>
      </c>
      <c r="D89" s="55">
        <v>4000</v>
      </c>
      <c r="E89" s="6"/>
      <c r="F89" s="6"/>
      <c r="G89" s="6"/>
    </row>
    <row r="90" spans="1:7" ht="12.75">
      <c r="A90" t="s">
        <v>599</v>
      </c>
      <c r="B90">
        <f t="shared" si="1"/>
        <v>82</v>
      </c>
      <c r="C90" t="s">
        <v>540</v>
      </c>
      <c r="D90" s="55">
        <v>53609.4</v>
      </c>
      <c r="E90" s="6"/>
      <c r="F90" s="6"/>
      <c r="G90" s="6"/>
    </row>
    <row r="91" spans="1:7" ht="12.75">
      <c r="A91" t="s">
        <v>600</v>
      </c>
      <c r="B91">
        <f t="shared" si="1"/>
        <v>83</v>
      </c>
      <c r="C91" t="s">
        <v>540</v>
      </c>
      <c r="D91" s="55">
        <v>22310.07</v>
      </c>
      <c r="E91" s="6"/>
      <c r="F91" s="6"/>
      <c r="G91" s="6"/>
    </row>
    <row r="92" spans="1:7" ht="12.75">
      <c r="A92" t="s">
        <v>601</v>
      </c>
      <c r="B92">
        <f t="shared" si="1"/>
        <v>84</v>
      </c>
      <c r="C92" t="s">
        <v>540</v>
      </c>
      <c r="D92" s="55">
        <v>16310.09</v>
      </c>
      <c r="E92" s="6"/>
      <c r="F92" s="6"/>
      <c r="G92" s="6"/>
    </row>
    <row r="93" spans="1:7" ht="12.75">
      <c r="A93" t="s">
        <v>602</v>
      </c>
      <c r="B93">
        <f t="shared" si="1"/>
        <v>85</v>
      </c>
      <c r="C93" t="s">
        <v>540</v>
      </c>
      <c r="D93" s="55">
        <v>14558.63</v>
      </c>
      <c r="E93" s="6"/>
      <c r="F93" s="6"/>
      <c r="G93" s="6"/>
    </row>
    <row r="94" spans="1:7" ht="12.75">
      <c r="A94" t="s">
        <v>603</v>
      </c>
      <c r="B94">
        <f t="shared" si="1"/>
        <v>86</v>
      </c>
      <c r="C94" t="s">
        <v>540</v>
      </c>
      <c r="D94" s="55">
        <v>15120.01</v>
      </c>
      <c r="E94" s="6"/>
      <c r="F94" s="6"/>
      <c r="G94" s="6"/>
    </row>
    <row r="95" spans="1:7" ht="12.75">
      <c r="A95" t="s">
        <v>604</v>
      </c>
      <c r="B95">
        <f t="shared" si="1"/>
        <v>87</v>
      </c>
      <c r="C95" t="s">
        <v>540</v>
      </c>
      <c r="D95" s="55">
        <v>14609.92</v>
      </c>
      <c r="E95" s="6"/>
      <c r="F95" s="6"/>
      <c r="G95" s="6"/>
    </row>
    <row r="96" spans="1:7" ht="12.75">
      <c r="A96" t="s">
        <v>605</v>
      </c>
      <c r="B96">
        <f t="shared" si="1"/>
        <v>88</v>
      </c>
      <c r="C96" t="s">
        <v>540</v>
      </c>
      <c r="D96" s="55">
        <v>17145.71</v>
      </c>
      <c r="E96" s="6"/>
      <c r="F96" s="6"/>
      <c r="G96" s="6"/>
    </row>
    <row r="97" spans="1:7" ht="12.75">
      <c r="A97" t="s">
        <v>12</v>
      </c>
      <c r="B97">
        <f t="shared" si="1"/>
        <v>89</v>
      </c>
      <c r="C97" t="s">
        <v>540</v>
      </c>
      <c r="D97" s="55">
        <v>11172.48</v>
      </c>
      <c r="E97" s="6"/>
      <c r="F97" s="6"/>
      <c r="G97" s="6"/>
    </row>
    <row r="98" spans="1:7" ht="12.75">
      <c r="A98" t="s">
        <v>606</v>
      </c>
      <c r="B98">
        <f t="shared" si="1"/>
        <v>90</v>
      </c>
      <c r="C98" t="s">
        <v>540</v>
      </c>
      <c r="D98" s="55">
        <v>10492.43</v>
      </c>
      <c r="E98" s="6"/>
      <c r="F98" s="6"/>
      <c r="G98" s="6"/>
    </row>
    <row r="99" spans="1:7" ht="12.75">
      <c r="A99" t="s">
        <v>13</v>
      </c>
      <c r="B99">
        <f t="shared" si="1"/>
        <v>91</v>
      </c>
      <c r="C99" t="s">
        <v>540</v>
      </c>
      <c r="D99" s="55">
        <v>28496.36</v>
      </c>
      <c r="E99" s="6"/>
      <c r="F99" s="6"/>
      <c r="G99" s="6"/>
    </row>
    <row r="100" spans="1:7" ht="12.75">
      <c r="A100" t="s">
        <v>15</v>
      </c>
      <c r="B100">
        <f t="shared" si="1"/>
        <v>92</v>
      </c>
      <c r="C100" t="s">
        <v>14</v>
      </c>
      <c r="D100" s="55">
        <v>5762.01</v>
      </c>
      <c r="E100" s="6"/>
      <c r="F100" s="6"/>
      <c r="G100" s="6"/>
    </row>
    <row r="101" spans="1:7" ht="12.75">
      <c r="A101" t="s">
        <v>16</v>
      </c>
      <c r="B101">
        <f t="shared" si="1"/>
        <v>93</v>
      </c>
      <c r="C101" t="s">
        <v>14</v>
      </c>
      <c r="D101" s="55">
        <v>4664.61</v>
      </c>
      <c r="E101" s="6"/>
      <c r="F101" s="6"/>
      <c r="G101" s="6"/>
    </row>
    <row r="102" spans="1:7" ht="12.75">
      <c r="A102" t="s">
        <v>17</v>
      </c>
      <c r="B102">
        <f t="shared" si="1"/>
        <v>94</v>
      </c>
      <c r="C102" t="s">
        <v>14</v>
      </c>
      <c r="D102" s="55">
        <v>6809.05</v>
      </c>
      <c r="E102" s="6"/>
      <c r="F102" s="6"/>
      <c r="G102" s="6"/>
    </row>
    <row r="103" spans="1:7" ht="12.75">
      <c r="A103" t="s">
        <v>18</v>
      </c>
      <c r="B103">
        <f t="shared" si="1"/>
        <v>95</v>
      </c>
      <c r="C103" t="s">
        <v>14</v>
      </c>
      <c r="D103" s="55">
        <v>17590.62</v>
      </c>
      <c r="E103" s="6"/>
      <c r="F103" s="6"/>
      <c r="G103" s="6"/>
    </row>
    <row r="104" spans="1:7" ht="12.75">
      <c r="A104" t="s">
        <v>19</v>
      </c>
      <c r="B104">
        <f t="shared" si="1"/>
        <v>96</v>
      </c>
      <c r="C104" t="s">
        <v>14</v>
      </c>
      <c r="D104" s="55">
        <v>16953.89</v>
      </c>
      <c r="E104" s="6"/>
      <c r="F104" s="6"/>
      <c r="G104" s="6"/>
    </row>
    <row r="105" spans="1:7" ht="12.75">
      <c r="A105" t="s">
        <v>20</v>
      </c>
      <c r="B105">
        <f t="shared" si="1"/>
        <v>97</v>
      </c>
      <c r="C105" t="s">
        <v>14</v>
      </c>
      <c r="D105" s="55">
        <v>34398.8</v>
      </c>
      <c r="E105" s="6"/>
      <c r="F105" s="6"/>
      <c r="G105" s="6"/>
    </row>
    <row r="106" spans="1:7" ht="12.75">
      <c r="A106" t="s">
        <v>21</v>
      </c>
      <c r="B106">
        <f t="shared" si="1"/>
        <v>98</v>
      </c>
      <c r="C106" t="s">
        <v>14</v>
      </c>
      <c r="D106" s="55">
        <v>11018.3</v>
      </c>
      <c r="E106" s="6"/>
      <c r="F106" s="6"/>
      <c r="G106" s="6"/>
    </row>
    <row r="107" spans="1:7" ht="12.75">
      <c r="A107" t="s">
        <v>22</v>
      </c>
      <c r="B107">
        <f t="shared" si="1"/>
        <v>99</v>
      </c>
      <c r="C107" t="s">
        <v>14</v>
      </c>
      <c r="D107" s="55">
        <v>26570.28</v>
      </c>
      <c r="E107" s="6"/>
      <c r="F107" s="6"/>
      <c r="G107" s="6"/>
    </row>
    <row r="108" spans="1:7" ht="12.75">
      <c r="A108" t="s">
        <v>1</v>
      </c>
      <c r="B108">
        <f t="shared" si="1"/>
        <v>100</v>
      </c>
      <c r="C108" t="s">
        <v>14</v>
      </c>
      <c r="D108" s="55">
        <v>7134.02</v>
      </c>
      <c r="E108" s="6"/>
      <c r="F108" s="6"/>
      <c r="G108" s="6"/>
    </row>
    <row r="109" spans="1:7" ht="12.75">
      <c r="A109" t="s">
        <v>2</v>
      </c>
      <c r="B109">
        <f t="shared" si="1"/>
        <v>101</v>
      </c>
      <c r="C109" t="s">
        <v>14</v>
      </c>
      <c r="D109" s="55">
        <v>25471.77</v>
      </c>
      <c r="E109" s="6"/>
      <c r="F109" s="6"/>
      <c r="G109" s="6"/>
    </row>
    <row r="110" spans="1:7" ht="12.75">
      <c r="A110" t="s">
        <v>3</v>
      </c>
      <c r="B110">
        <f t="shared" si="1"/>
        <v>102</v>
      </c>
      <c r="C110" t="s">
        <v>14</v>
      </c>
      <c r="D110" s="55">
        <v>9522.61</v>
      </c>
      <c r="E110" s="6"/>
      <c r="F110" s="6"/>
      <c r="G110" s="6"/>
    </row>
    <row r="111" spans="1:7" ht="12.75">
      <c r="A111" t="s">
        <v>23</v>
      </c>
      <c r="B111">
        <f t="shared" si="1"/>
        <v>103</v>
      </c>
      <c r="C111" t="s">
        <v>14</v>
      </c>
      <c r="D111" s="55">
        <v>13828.87</v>
      </c>
      <c r="E111" s="6"/>
      <c r="F111" s="6"/>
      <c r="G111" s="6"/>
    </row>
    <row r="112" spans="1:7" ht="12.75">
      <c r="A112" t="s">
        <v>24</v>
      </c>
      <c r="B112">
        <f t="shared" si="1"/>
        <v>104</v>
      </c>
      <c r="C112" t="s">
        <v>14</v>
      </c>
      <c r="D112" s="55">
        <v>74322.29</v>
      </c>
      <c r="E112" s="6"/>
      <c r="F112" s="6"/>
      <c r="G112" s="6"/>
    </row>
    <row r="113" spans="1:7" ht="12.75">
      <c r="A113" t="s">
        <v>25</v>
      </c>
      <c r="B113">
        <f t="shared" si="1"/>
        <v>105</v>
      </c>
      <c r="C113" t="s">
        <v>14</v>
      </c>
      <c r="D113" s="55">
        <v>4000</v>
      </c>
      <c r="E113" s="6"/>
      <c r="F113" s="6"/>
      <c r="G113" s="6"/>
    </row>
    <row r="114" spans="1:7" ht="12.75">
      <c r="A114" t="s">
        <v>26</v>
      </c>
      <c r="B114">
        <f t="shared" si="1"/>
        <v>106</v>
      </c>
      <c r="C114" t="s">
        <v>14</v>
      </c>
      <c r="D114" s="55">
        <v>20760.82</v>
      </c>
      <c r="E114" s="6"/>
      <c r="F114" s="6"/>
      <c r="G114" s="6"/>
    </row>
    <row r="115" spans="1:7" ht="12.75">
      <c r="A115" t="s">
        <v>27</v>
      </c>
      <c r="B115">
        <f t="shared" si="1"/>
        <v>107</v>
      </c>
      <c r="C115" t="s">
        <v>14</v>
      </c>
      <c r="D115" s="55">
        <v>11318.91</v>
      </c>
      <c r="E115" s="6"/>
      <c r="F115" s="6"/>
      <c r="G115" s="6"/>
    </row>
    <row r="116" spans="1:7" ht="12.75">
      <c r="A116" t="s">
        <v>28</v>
      </c>
      <c r="B116">
        <f t="shared" si="1"/>
        <v>108</v>
      </c>
      <c r="C116" t="s">
        <v>14</v>
      </c>
      <c r="D116" s="55">
        <v>20000.05</v>
      </c>
      <c r="E116" s="6"/>
      <c r="F116" s="6"/>
      <c r="G116" s="6"/>
    </row>
    <row r="117" spans="1:7" ht="12.75">
      <c r="A117" t="s">
        <v>29</v>
      </c>
      <c r="B117">
        <f t="shared" si="1"/>
        <v>109</v>
      </c>
      <c r="C117" t="s">
        <v>14</v>
      </c>
      <c r="D117" s="55">
        <v>15506.34</v>
      </c>
      <c r="E117" s="6"/>
      <c r="F117" s="6"/>
      <c r="G117" s="6"/>
    </row>
    <row r="118" spans="1:7" ht="12.75">
      <c r="A118" t="s">
        <v>30</v>
      </c>
      <c r="B118">
        <f t="shared" si="1"/>
        <v>110</v>
      </c>
      <c r="C118" t="s">
        <v>14</v>
      </c>
      <c r="D118" s="55">
        <v>30436.57</v>
      </c>
      <c r="E118" s="6"/>
      <c r="F118" s="6"/>
      <c r="G118" s="6"/>
    </row>
    <row r="119" spans="1:7" ht="12.75">
      <c r="A119" t="s">
        <v>31</v>
      </c>
      <c r="B119">
        <f t="shared" si="1"/>
        <v>111</v>
      </c>
      <c r="C119" t="s">
        <v>14</v>
      </c>
      <c r="D119" s="55">
        <v>8416.72</v>
      </c>
      <c r="E119" s="6"/>
      <c r="F119" s="6"/>
      <c r="G119" s="6"/>
    </row>
    <row r="120" spans="1:7" ht="12.75">
      <c r="A120" t="s">
        <v>32</v>
      </c>
      <c r="B120">
        <f t="shared" si="1"/>
        <v>112</v>
      </c>
      <c r="C120" t="s">
        <v>14</v>
      </c>
      <c r="D120" s="55">
        <v>49467.8</v>
      </c>
      <c r="E120" s="6"/>
      <c r="F120" s="6"/>
      <c r="G120" s="6"/>
    </row>
    <row r="121" spans="1:7" ht="12.75">
      <c r="A121" t="s">
        <v>33</v>
      </c>
      <c r="B121">
        <f t="shared" si="1"/>
        <v>113</v>
      </c>
      <c r="C121" t="s">
        <v>14</v>
      </c>
      <c r="D121" s="55">
        <v>37019.65</v>
      </c>
      <c r="E121" s="6"/>
      <c r="F121" s="6"/>
      <c r="G121" s="6"/>
    </row>
    <row r="122" spans="1:7" ht="12.75">
      <c r="A122" t="s">
        <v>34</v>
      </c>
      <c r="B122">
        <f t="shared" si="1"/>
        <v>114</v>
      </c>
      <c r="C122" t="s">
        <v>14</v>
      </c>
      <c r="D122" s="55">
        <v>14849.73</v>
      </c>
      <c r="E122" s="6"/>
      <c r="F122" s="6"/>
      <c r="G122" s="6"/>
    </row>
    <row r="123" spans="1:7" ht="12.75">
      <c r="A123" t="s">
        <v>35</v>
      </c>
      <c r="B123">
        <f t="shared" si="1"/>
        <v>115</v>
      </c>
      <c r="C123" t="s">
        <v>14</v>
      </c>
      <c r="D123" s="55">
        <v>66191.05</v>
      </c>
      <c r="E123" s="6"/>
      <c r="F123" s="6"/>
      <c r="G123" s="6"/>
    </row>
    <row r="124" spans="1:7" ht="12.75">
      <c r="A124" t="s">
        <v>36</v>
      </c>
      <c r="B124">
        <f t="shared" si="1"/>
        <v>116</v>
      </c>
      <c r="C124" t="s">
        <v>14</v>
      </c>
      <c r="D124" s="55">
        <v>4000</v>
      </c>
      <c r="E124" s="6"/>
      <c r="F124" s="6"/>
      <c r="G124" s="6"/>
    </row>
    <row r="125" spans="1:7" ht="12.75">
      <c r="A125" t="s">
        <v>37</v>
      </c>
      <c r="B125">
        <f t="shared" si="1"/>
        <v>117</v>
      </c>
      <c r="C125" t="s">
        <v>14</v>
      </c>
      <c r="D125" s="55">
        <v>12397.04</v>
      </c>
      <c r="E125" s="6"/>
      <c r="F125" s="6"/>
      <c r="G125" s="6"/>
    </row>
    <row r="126" spans="1:7" ht="12.75">
      <c r="A126" t="s">
        <v>38</v>
      </c>
      <c r="B126">
        <f t="shared" si="1"/>
        <v>118</v>
      </c>
      <c r="C126" t="s">
        <v>14</v>
      </c>
      <c r="D126" s="55">
        <v>12579.88</v>
      </c>
      <c r="E126" s="6"/>
      <c r="F126" s="6"/>
      <c r="G126" s="6"/>
    </row>
    <row r="127" spans="1:7" ht="12.75">
      <c r="A127" t="s">
        <v>39</v>
      </c>
      <c r="B127">
        <f t="shared" si="1"/>
        <v>119</v>
      </c>
      <c r="C127" t="s">
        <v>14</v>
      </c>
      <c r="D127" s="55">
        <v>4000</v>
      </c>
      <c r="E127" s="6"/>
      <c r="F127" s="6"/>
      <c r="G127" s="6"/>
    </row>
    <row r="128" spans="1:7" ht="12.75">
      <c r="A128" t="s">
        <v>40</v>
      </c>
      <c r="B128">
        <f t="shared" si="1"/>
        <v>120</v>
      </c>
      <c r="C128" t="s">
        <v>14</v>
      </c>
      <c r="D128" s="55">
        <v>57406.08</v>
      </c>
      <c r="E128" s="6"/>
      <c r="F128" s="6"/>
      <c r="G128" s="6"/>
    </row>
    <row r="129" spans="1:7" ht="12.75">
      <c r="A129" t="s">
        <v>41</v>
      </c>
      <c r="B129">
        <f t="shared" si="1"/>
        <v>121</v>
      </c>
      <c r="C129" t="s">
        <v>14</v>
      </c>
      <c r="D129" s="55">
        <v>12179.62</v>
      </c>
      <c r="E129" s="6"/>
      <c r="F129" s="6"/>
      <c r="G129" s="6"/>
    </row>
    <row r="130" spans="1:7" ht="12.75">
      <c r="A130" t="s">
        <v>42</v>
      </c>
      <c r="B130">
        <f t="shared" si="1"/>
        <v>122</v>
      </c>
      <c r="C130" t="s">
        <v>14</v>
      </c>
      <c r="D130" s="55">
        <v>5019.14</v>
      </c>
      <c r="E130" s="6"/>
      <c r="F130" s="6"/>
      <c r="G130" s="6"/>
    </row>
    <row r="131" spans="1:7" ht="12.75">
      <c r="A131" t="s">
        <v>43</v>
      </c>
      <c r="B131">
        <f t="shared" si="1"/>
        <v>123</v>
      </c>
      <c r="C131" t="s">
        <v>14</v>
      </c>
      <c r="D131" s="55">
        <v>15230.19</v>
      </c>
      <c r="E131" s="6"/>
      <c r="F131" s="6"/>
      <c r="G131" s="6"/>
    </row>
    <row r="132" spans="1:7" ht="12.75">
      <c r="A132" t="s">
        <v>44</v>
      </c>
      <c r="B132">
        <f t="shared" si="1"/>
        <v>124</v>
      </c>
      <c r="C132" t="s">
        <v>14</v>
      </c>
      <c r="D132" s="55">
        <v>26034.04</v>
      </c>
      <c r="E132" s="6"/>
      <c r="F132" s="6"/>
      <c r="G132" s="6"/>
    </row>
    <row r="133" spans="1:7" ht="12.75">
      <c r="A133" t="s">
        <v>45</v>
      </c>
      <c r="B133">
        <f t="shared" si="1"/>
        <v>125</v>
      </c>
      <c r="C133" t="s">
        <v>14</v>
      </c>
      <c r="D133" s="55">
        <v>9255.44</v>
      </c>
      <c r="E133" s="6"/>
      <c r="F133" s="6"/>
      <c r="G133" s="6"/>
    </row>
    <row r="134" spans="1:7" ht="12.75">
      <c r="A134" t="s">
        <v>46</v>
      </c>
      <c r="B134">
        <f t="shared" si="1"/>
        <v>126</v>
      </c>
      <c r="C134" t="s">
        <v>14</v>
      </c>
      <c r="D134" s="55">
        <v>19187.16</v>
      </c>
      <c r="E134" s="6"/>
      <c r="F134" s="6"/>
      <c r="G134" s="6"/>
    </row>
    <row r="135" spans="1:7" ht="12.75">
      <c r="A135" t="s">
        <v>604</v>
      </c>
      <c r="B135">
        <f t="shared" si="1"/>
        <v>127</v>
      </c>
      <c r="C135" t="s">
        <v>14</v>
      </c>
      <c r="D135" s="55">
        <v>6090.85</v>
      </c>
      <c r="E135" s="6"/>
      <c r="F135" s="6"/>
      <c r="G135" s="6"/>
    </row>
    <row r="136" spans="1:7" ht="12.75">
      <c r="A136" t="s">
        <v>47</v>
      </c>
      <c r="B136">
        <f t="shared" si="1"/>
        <v>128</v>
      </c>
      <c r="C136" t="s">
        <v>14</v>
      </c>
      <c r="D136" s="55">
        <v>14065.79</v>
      </c>
      <c r="E136" s="6"/>
      <c r="F136" s="6"/>
      <c r="G136" s="6"/>
    </row>
    <row r="137" spans="1:7" ht="12.75">
      <c r="A137" t="s">
        <v>48</v>
      </c>
      <c r="B137">
        <f t="shared" si="1"/>
        <v>129</v>
      </c>
      <c r="C137" t="s">
        <v>14</v>
      </c>
      <c r="D137" s="55">
        <v>48191.51</v>
      </c>
      <c r="E137" s="6"/>
      <c r="F137" s="6"/>
      <c r="G137" s="6"/>
    </row>
    <row r="138" spans="1:7" ht="12.75">
      <c r="A138" t="s">
        <v>49</v>
      </c>
      <c r="B138">
        <f aca="true" t="shared" si="2" ref="B138:B201">B137+1</f>
        <v>130</v>
      </c>
      <c r="C138" t="s">
        <v>14</v>
      </c>
      <c r="D138" s="55">
        <v>9445.13</v>
      </c>
      <c r="E138" s="6"/>
      <c r="F138" s="6"/>
      <c r="G138" s="6"/>
    </row>
    <row r="139" spans="1:7" ht="12.75">
      <c r="A139" t="s">
        <v>50</v>
      </c>
      <c r="B139">
        <f t="shared" si="2"/>
        <v>131</v>
      </c>
      <c r="C139" t="s">
        <v>14</v>
      </c>
      <c r="D139" s="55">
        <v>4000</v>
      </c>
      <c r="E139" s="6"/>
      <c r="F139" s="6"/>
      <c r="G139" s="6"/>
    </row>
    <row r="140" spans="1:7" ht="12.75">
      <c r="A140" t="s">
        <v>52</v>
      </c>
      <c r="B140">
        <f t="shared" si="2"/>
        <v>132</v>
      </c>
      <c r="C140" t="s">
        <v>51</v>
      </c>
      <c r="D140" s="55">
        <v>13369.85</v>
      </c>
      <c r="E140" s="6"/>
      <c r="F140" s="6"/>
      <c r="G140" s="6"/>
    </row>
    <row r="141" spans="1:7" ht="12.75">
      <c r="A141" t="s">
        <v>53</v>
      </c>
      <c r="B141">
        <f t="shared" si="2"/>
        <v>133</v>
      </c>
      <c r="C141" t="s">
        <v>51</v>
      </c>
      <c r="D141" s="55">
        <v>4000</v>
      </c>
      <c r="E141" s="6"/>
      <c r="F141" s="6"/>
      <c r="G141" s="6"/>
    </row>
    <row r="142" spans="1:7" ht="12.75">
      <c r="A142" t="s">
        <v>54</v>
      </c>
      <c r="B142">
        <f t="shared" si="2"/>
        <v>134</v>
      </c>
      <c r="C142" t="s">
        <v>51</v>
      </c>
      <c r="D142" s="55">
        <v>11068.25</v>
      </c>
      <c r="E142" s="6"/>
      <c r="F142" s="6"/>
      <c r="G142" s="6"/>
    </row>
    <row r="143" spans="1:7" ht="12.75">
      <c r="A143" t="s">
        <v>55</v>
      </c>
      <c r="B143">
        <f t="shared" si="2"/>
        <v>135</v>
      </c>
      <c r="C143" t="s">
        <v>51</v>
      </c>
      <c r="D143" s="55">
        <v>18422.65</v>
      </c>
      <c r="E143" s="6"/>
      <c r="F143" s="6"/>
      <c r="G143" s="6"/>
    </row>
    <row r="144" spans="1:7" ht="12.75">
      <c r="A144" t="s">
        <v>56</v>
      </c>
      <c r="B144">
        <f t="shared" si="2"/>
        <v>136</v>
      </c>
      <c r="C144" t="s">
        <v>51</v>
      </c>
      <c r="D144" s="55">
        <v>12340.02</v>
      </c>
      <c r="E144" s="6"/>
      <c r="F144" s="6"/>
      <c r="G144" s="6"/>
    </row>
    <row r="145" spans="1:7" ht="12.75">
      <c r="A145" t="s">
        <v>57</v>
      </c>
      <c r="B145">
        <f t="shared" si="2"/>
        <v>137</v>
      </c>
      <c r="C145" t="s">
        <v>51</v>
      </c>
      <c r="D145" s="55">
        <v>10127.88</v>
      </c>
      <c r="E145" s="6"/>
      <c r="F145" s="6"/>
      <c r="G145" s="6"/>
    </row>
    <row r="146" spans="1:7" ht="12.75">
      <c r="A146" t="s">
        <v>58</v>
      </c>
      <c r="B146">
        <f t="shared" si="2"/>
        <v>138</v>
      </c>
      <c r="C146" t="s">
        <v>51</v>
      </c>
      <c r="D146" s="55">
        <v>4000</v>
      </c>
      <c r="E146" s="6"/>
      <c r="F146" s="6"/>
      <c r="G146" s="6"/>
    </row>
    <row r="147" spans="1:7" ht="12.75">
      <c r="A147" t="s">
        <v>59</v>
      </c>
      <c r="B147">
        <f t="shared" si="2"/>
        <v>139</v>
      </c>
      <c r="C147" t="s">
        <v>51</v>
      </c>
      <c r="D147" s="55">
        <v>96880.17</v>
      </c>
      <c r="E147" s="6"/>
      <c r="F147" s="6"/>
      <c r="G147" s="6"/>
    </row>
    <row r="148" spans="1:7" ht="12.75">
      <c r="A148" t="s">
        <v>60</v>
      </c>
      <c r="B148">
        <f t="shared" si="2"/>
        <v>140</v>
      </c>
      <c r="C148" t="s">
        <v>51</v>
      </c>
      <c r="D148" s="55">
        <v>115368.52</v>
      </c>
      <c r="E148" s="6"/>
      <c r="F148" s="6"/>
      <c r="G148" s="6"/>
    </row>
    <row r="149" spans="1:7" ht="12.75">
      <c r="A149" t="s">
        <v>61</v>
      </c>
      <c r="B149">
        <f t="shared" si="2"/>
        <v>141</v>
      </c>
      <c r="C149" t="s">
        <v>51</v>
      </c>
      <c r="D149" s="55">
        <v>4372.48</v>
      </c>
      <c r="E149" s="6"/>
      <c r="F149" s="6"/>
      <c r="G149" s="6"/>
    </row>
    <row r="150" spans="1:7" ht="12.75">
      <c r="A150" t="s">
        <v>62</v>
      </c>
      <c r="B150">
        <f t="shared" si="2"/>
        <v>142</v>
      </c>
      <c r="C150" t="s">
        <v>51</v>
      </c>
      <c r="D150" s="55">
        <v>8274.01</v>
      </c>
      <c r="E150" s="6"/>
      <c r="F150" s="6"/>
      <c r="G150" s="6"/>
    </row>
    <row r="151" spans="1:7" ht="12.75">
      <c r="A151" t="s">
        <v>63</v>
      </c>
      <c r="B151">
        <f t="shared" si="2"/>
        <v>143</v>
      </c>
      <c r="C151" t="s">
        <v>51</v>
      </c>
      <c r="D151" s="55">
        <v>22490.84</v>
      </c>
      <c r="E151" s="6"/>
      <c r="F151" s="6"/>
      <c r="G151" s="6"/>
    </row>
    <row r="152" spans="1:7" ht="12.75">
      <c r="A152" t="s">
        <v>64</v>
      </c>
      <c r="B152">
        <f t="shared" si="2"/>
        <v>144</v>
      </c>
      <c r="C152" t="s">
        <v>51</v>
      </c>
      <c r="D152" s="55">
        <v>4000</v>
      </c>
      <c r="E152" s="6"/>
      <c r="F152" s="6"/>
      <c r="G152" s="6"/>
    </row>
    <row r="153" spans="1:7" ht="12.75">
      <c r="A153" t="s">
        <v>65</v>
      </c>
      <c r="B153">
        <f t="shared" si="2"/>
        <v>145</v>
      </c>
      <c r="C153" t="s">
        <v>51</v>
      </c>
      <c r="D153" s="55">
        <v>17018.14</v>
      </c>
      <c r="E153" s="6"/>
      <c r="F153" s="6"/>
      <c r="G153" s="6"/>
    </row>
    <row r="154" spans="1:7" ht="12.75">
      <c r="A154" t="s">
        <v>66</v>
      </c>
      <c r="B154">
        <f t="shared" si="2"/>
        <v>146</v>
      </c>
      <c r="C154" t="s">
        <v>51</v>
      </c>
      <c r="D154" s="55">
        <v>95029.82</v>
      </c>
      <c r="E154" s="6"/>
      <c r="F154" s="6"/>
      <c r="G154" s="6"/>
    </row>
    <row r="155" spans="1:7" ht="12.75">
      <c r="A155" t="s">
        <v>67</v>
      </c>
      <c r="B155">
        <f t="shared" si="2"/>
        <v>147</v>
      </c>
      <c r="C155" t="s">
        <v>51</v>
      </c>
      <c r="D155" s="55">
        <v>11826.59</v>
      </c>
      <c r="E155" s="6"/>
      <c r="F155" s="6"/>
      <c r="G155" s="6"/>
    </row>
    <row r="156" spans="1:7" ht="12.75">
      <c r="A156" t="s">
        <v>68</v>
      </c>
      <c r="B156">
        <f t="shared" si="2"/>
        <v>148</v>
      </c>
      <c r="C156" t="s">
        <v>51</v>
      </c>
      <c r="D156" s="55">
        <v>23279.16</v>
      </c>
      <c r="E156" s="6"/>
      <c r="F156" s="6"/>
      <c r="G156" s="6"/>
    </row>
    <row r="157" spans="1:7" ht="12.75">
      <c r="A157" t="s">
        <v>69</v>
      </c>
      <c r="B157">
        <f t="shared" si="2"/>
        <v>149</v>
      </c>
      <c r="C157" t="s">
        <v>51</v>
      </c>
      <c r="D157" s="55">
        <v>18325.2</v>
      </c>
      <c r="E157" s="6"/>
      <c r="F157" s="6"/>
      <c r="G157" s="6"/>
    </row>
    <row r="158" spans="1:7" ht="12.75">
      <c r="A158" t="s">
        <v>70</v>
      </c>
      <c r="B158">
        <f t="shared" si="2"/>
        <v>150</v>
      </c>
      <c r="C158" t="s">
        <v>51</v>
      </c>
      <c r="D158" s="55">
        <v>4000</v>
      </c>
      <c r="E158" s="6"/>
      <c r="F158" s="6"/>
      <c r="G158" s="6"/>
    </row>
    <row r="159" spans="1:7" ht="12.75">
      <c r="A159" t="s">
        <v>71</v>
      </c>
      <c r="B159">
        <f t="shared" si="2"/>
        <v>151</v>
      </c>
      <c r="C159" t="s">
        <v>51</v>
      </c>
      <c r="D159" s="55">
        <v>4000</v>
      </c>
      <c r="E159" s="6"/>
      <c r="F159" s="6"/>
      <c r="G159" s="6"/>
    </row>
    <row r="160" spans="1:7" ht="12.75">
      <c r="A160" t="s">
        <v>72</v>
      </c>
      <c r="B160">
        <f t="shared" si="2"/>
        <v>152</v>
      </c>
      <c r="C160" t="s">
        <v>51</v>
      </c>
      <c r="D160" s="55">
        <v>4864.49</v>
      </c>
      <c r="E160" s="6"/>
      <c r="F160" s="6"/>
      <c r="G160" s="6"/>
    </row>
    <row r="161" spans="1:7" ht="12.75">
      <c r="A161" t="s">
        <v>73</v>
      </c>
      <c r="B161">
        <f t="shared" si="2"/>
        <v>153</v>
      </c>
      <c r="C161" t="s">
        <v>51</v>
      </c>
      <c r="D161" s="55">
        <v>26069.78</v>
      </c>
      <c r="E161" s="6"/>
      <c r="F161" s="6"/>
      <c r="G161" s="6"/>
    </row>
    <row r="162" spans="1:7" ht="12.75">
      <c r="A162" t="s">
        <v>74</v>
      </c>
      <c r="B162">
        <f t="shared" si="2"/>
        <v>154</v>
      </c>
      <c r="C162" t="s">
        <v>51</v>
      </c>
      <c r="D162" s="55">
        <v>7021.81</v>
      </c>
      <c r="E162" s="6"/>
      <c r="F162" s="6"/>
      <c r="G162" s="6"/>
    </row>
    <row r="163" spans="1:7" ht="12.75">
      <c r="A163" t="s">
        <v>75</v>
      </c>
      <c r="B163">
        <f t="shared" si="2"/>
        <v>155</v>
      </c>
      <c r="C163" t="s">
        <v>51</v>
      </c>
      <c r="D163" s="55">
        <v>5681.74</v>
      </c>
      <c r="E163" s="6"/>
      <c r="F163" s="6"/>
      <c r="G163" s="6"/>
    </row>
    <row r="164" spans="1:7" ht="12.75">
      <c r="A164" t="s">
        <v>76</v>
      </c>
      <c r="B164">
        <f t="shared" si="2"/>
        <v>156</v>
      </c>
      <c r="C164" t="s">
        <v>51</v>
      </c>
      <c r="D164" s="55">
        <v>7380.38</v>
      </c>
      <c r="E164" s="6"/>
      <c r="F164" s="6"/>
      <c r="G164" s="6"/>
    </row>
    <row r="165" spans="1:7" ht="12.75">
      <c r="A165" t="s">
        <v>77</v>
      </c>
      <c r="B165">
        <f t="shared" si="2"/>
        <v>157</v>
      </c>
      <c r="C165" t="s">
        <v>51</v>
      </c>
      <c r="D165" s="55">
        <v>5956.93</v>
      </c>
      <c r="E165" s="6"/>
      <c r="F165" s="6"/>
      <c r="G165" s="6"/>
    </row>
    <row r="166" spans="1:7" ht="12.75">
      <c r="A166" t="s">
        <v>78</v>
      </c>
      <c r="B166">
        <f t="shared" si="2"/>
        <v>158</v>
      </c>
      <c r="C166" t="s">
        <v>51</v>
      </c>
      <c r="D166" s="55">
        <v>52111.18</v>
      </c>
      <c r="E166" s="6"/>
      <c r="F166" s="6"/>
      <c r="G166" s="6"/>
    </row>
    <row r="167" spans="1:7" ht="12.75">
      <c r="A167" t="s">
        <v>79</v>
      </c>
      <c r="B167">
        <f t="shared" si="2"/>
        <v>159</v>
      </c>
      <c r="C167" t="s">
        <v>51</v>
      </c>
      <c r="D167" s="55">
        <v>15157.41</v>
      </c>
      <c r="E167" s="6"/>
      <c r="F167" s="6"/>
      <c r="G167" s="6"/>
    </row>
    <row r="168" spans="1:7" ht="12.75">
      <c r="A168" t="s">
        <v>80</v>
      </c>
      <c r="B168">
        <f t="shared" si="2"/>
        <v>160</v>
      </c>
      <c r="C168" t="s">
        <v>51</v>
      </c>
      <c r="D168" s="55">
        <v>13382.88</v>
      </c>
      <c r="E168" s="6"/>
      <c r="F168" s="6"/>
      <c r="G168" s="6"/>
    </row>
    <row r="169" spans="1:7" ht="12.75">
      <c r="A169" t="s">
        <v>81</v>
      </c>
      <c r="B169">
        <f t="shared" si="2"/>
        <v>161</v>
      </c>
      <c r="C169" t="s">
        <v>51</v>
      </c>
      <c r="D169" s="55">
        <v>8886.49</v>
      </c>
      <c r="E169" s="6"/>
      <c r="F169" s="6"/>
      <c r="G169" s="6"/>
    </row>
    <row r="170" spans="1:7" ht="12.75">
      <c r="A170" t="s">
        <v>82</v>
      </c>
      <c r="B170">
        <f t="shared" si="2"/>
        <v>162</v>
      </c>
      <c r="C170" t="s">
        <v>51</v>
      </c>
      <c r="D170" s="55">
        <v>10794.39</v>
      </c>
      <c r="E170" s="6"/>
      <c r="F170" s="6"/>
      <c r="G170" s="6"/>
    </row>
    <row r="171" spans="1:7" ht="12.75">
      <c r="A171" t="s">
        <v>83</v>
      </c>
      <c r="B171">
        <f t="shared" si="2"/>
        <v>163</v>
      </c>
      <c r="C171" t="s">
        <v>51</v>
      </c>
      <c r="D171" s="55">
        <v>47974.31</v>
      </c>
      <c r="E171" s="6"/>
      <c r="F171" s="6"/>
      <c r="G171" s="6"/>
    </row>
    <row r="172" spans="1:7" ht="12.75">
      <c r="A172" t="s">
        <v>84</v>
      </c>
      <c r="B172">
        <f t="shared" si="2"/>
        <v>164</v>
      </c>
      <c r="C172" t="s">
        <v>51</v>
      </c>
      <c r="D172" s="55">
        <v>20778.35</v>
      </c>
      <c r="E172" s="6"/>
      <c r="F172" s="6"/>
      <c r="G172" s="6"/>
    </row>
    <row r="173" spans="1:7" ht="12.75">
      <c r="A173" t="s">
        <v>85</v>
      </c>
      <c r="B173">
        <f t="shared" si="2"/>
        <v>165</v>
      </c>
      <c r="C173" t="s">
        <v>51</v>
      </c>
      <c r="D173" s="55">
        <v>65215.83</v>
      </c>
      <c r="E173" s="6"/>
      <c r="F173" s="6"/>
      <c r="G173" s="6"/>
    </row>
    <row r="174" spans="1:7" ht="12.75">
      <c r="A174" t="s">
        <v>86</v>
      </c>
      <c r="B174">
        <f t="shared" si="2"/>
        <v>166</v>
      </c>
      <c r="C174" t="s">
        <v>51</v>
      </c>
      <c r="D174" s="55">
        <v>4000</v>
      </c>
      <c r="E174" s="6"/>
      <c r="F174" s="6"/>
      <c r="G174" s="6"/>
    </row>
    <row r="175" spans="1:7" ht="12.75">
      <c r="A175" t="s">
        <v>491</v>
      </c>
      <c r="B175">
        <f t="shared" si="2"/>
        <v>167</v>
      </c>
      <c r="C175" t="s">
        <v>507</v>
      </c>
      <c r="D175" s="55">
        <v>20020.58</v>
      </c>
      <c r="E175" s="6"/>
      <c r="F175" s="6"/>
      <c r="G175" s="6"/>
    </row>
    <row r="176" spans="1:7" ht="12.75">
      <c r="A176" t="s">
        <v>492</v>
      </c>
      <c r="B176">
        <f t="shared" si="2"/>
        <v>168</v>
      </c>
      <c r="C176" t="s">
        <v>507</v>
      </c>
      <c r="D176" s="55">
        <v>14815.09</v>
      </c>
      <c r="E176" s="6"/>
      <c r="F176" s="6"/>
      <c r="G176" s="6"/>
    </row>
    <row r="177" spans="1:7" ht="12.75">
      <c r="A177" t="s">
        <v>493</v>
      </c>
      <c r="B177">
        <f t="shared" si="2"/>
        <v>169</v>
      </c>
      <c r="C177" t="s">
        <v>507</v>
      </c>
      <c r="D177" s="55">
        <v>4000</v>
      </c>
      <c r="E177" s="6"/>
      <c r="F177" s="6"/>
      <c r="G177" s="6"/>
    </row>
    <row r="178" spans="1:7" ht="12.75">
      <c r="A178" t="s">
        <v>494</v>
      </c>
      <c r="B178">
        <f t="shared" si="2"/>
        <v>170</v>
      </c>
      <c r="C178" t="s">
        <v>507</v>
      </c>
      <c r="D178" s="55">
        <v>17297.56</v>
      </c>
      <c r="E178" s="6"/>
      <c r="F178" s="6"/>
      <c r="G178" s="6"/>
    </row>
    <row r="179" spans="1:7" ht="12.75">
      <c r="A179" t="s">
        <v>495</v>
      </c>
      <c r="B179">
        <f t="shared" si="2"/>
        <v>171</v>
      </c>
      <c r="C179" t="s">
        <v>507</v>
      </c>
      <c r="D179" s="55">
        <v>59941.4</v>
      </c>
      <c r="E179" s="6"/>
      <c r="F179" s="6"/>
      <c r="G179" s="6"/>
    </row>
    <row r="180" spans="1:7" ht="12.75">
      <c r="A180" t="s">
        <v>496</v>
      </c>
      <c r="B180">
        <f t="shared" si="2"/>
        <v>172</v>
      </c>
      <c r="C180" t="s">
        <v>507</v>
      </c>
      <c r="D180" s="55">
        <v>40555.72</v>
      </c>
      <c r="E180" s="6"/>
      <c r="F180" s="6"/>
      <c r="G180" s="6"/>
    </row>
    <row r="181" spans="1:7" ht="12.75">
      <c r="A181" t="s">
        <v>497</v>
      </c>
      <c r="B181">
        <f t="shared" si="2"/>
        <v>173</v>
      </c>
      <c r="C181" t="s">
        <v>507</v>
      </c>
      <c r="D181" s="55">
        <v>27845.77</v>
      </c>
      <c r="E181" s="6"/>
      <c r="F181" s="6"/>
      <c r="G181" s="6"/>
    </row>
    <row r="182" spans="1:7" ht="12.75">
      <c r="A182" t="s">
        <v>498</v>
      </c>
      <c r="B182">
        <f t="shared" si="2"/>
        <v>174</v>
      </c>
      <c r="C182" t="s">
        <v>507</v>
      </c>
      <c r="D182" s="55">
        <v>72454.01</v>
      </c>
      <c r="E182" s="6"/>
      <c r="F182" s="6"/>
      <c r="G182" s="6"/>
    </row>
    <row r="183" spans="1:7" ht="12.75">
      <c r="A183" t="s">
        <v>499</v>
      </c>
      <c r="B183">
        <f t="shared" si="2"/>
        <v>175</v>
      </c>
      <c r="C183" t="s">
        <v>507</v>
      </c>
      <c r="D183" s="55">
        <v>22033.46</v>
      </c>
      <c r="E183" s="6"/>
      <c r="F183" s="6"/>
      <c r="G183" s="6"/>
    </row>
    <row r="184" spans="1:7" ht="12.75">
      <c r="A184" t="s">
        <v>500</v>
      </c>
      <c r="B184">
        <f t="shared" si="2"/>
        <v>176</v>
      </c>
      <c r="C184" t="s">
        <v>507</v>
      </c>
      <c r="D184" s="55">
        <v>11917.96</v>
      </c>
      <c r="E184" s="6"/>
      <c r="F184" s="6"/>
      <c r="G184" s="6"/>
    </row>
    <row r="185" spans="1:7" ht="12.75">
      <c r="A185" t="s">
        <v>501</v>
      </c>
      <c r="B185">
        <f t="shared" si="2"/>
        <v>177</v>
      </c>
      <c r="C185" t="s">
        <v>507</v>
      </c>
      <c r="D185" s="55">
        <v>29359.6</v>
      </c>
      <c r="E185" s="6"/>
      <c r="F185" s="6"/>
      <c r="G185" s="6"/>
    </row>
    <row r="186" spans="1:7" ht="12.75">
      <c r="A186" t="s">
        <v>502</v>
      </c>
      <c r="B186">
        <f t="shared" si="2"/>
        <v>178</v>
      </c>
      <c r="C186" t="s">
        <v>507</v>
      </c>
      <c r="D186" s="55">
        <v>4187.34</v>
      </c>
      <c r="E186" s="6"/>
      <c r="F186" s="6"/>
      <c r="G186" s="6"/>
    </row>
    <row r="187" spans="1:7" ht="12.75">
      <c r="A187" t="s">
        <v>503</v>
      </c>
      <c r="B187">
        <f t="shared" si="2"/>
        <v>179</v>
      </c>
      <c r="C187" t="s">
        <v>507</v>
      </c>
      <c r="D187" s="55">
        <v>4000</v>
      </c>
      <c r="E187" s="6"/>
      <c r="F187" s="6"/>
      <c r="G187" s="6"/>
    </row>
    <row r="188" spans="1:7" ht="12.75">
      <c r="A188" t="s">
        <v>504</v>
      </c>
      <c r="B188">
        <f t="shared" si="2"/>
        <v>180</v>
      </c>
      <c r="C188" t="s">
        <v>507</v>
      </c>
      <c r="D188" s="55">
        <v>22334.66</v>
      </c>
      <c r="E188" s="6"/>
      <c r="F188" s="6"/>
      <c r="G188" s="6"/>
    </row>
    <row r="189" spans="1:7" ht="12.75">
      <c r="A189" t="s">
        <v>505</v>
      </c>
      <c r="B189">
        <f t="shared" si="2"/>
        <v>181</v>
      </c>
      <c r="C189" t="s">
        <v>507</v>
      </c>
      <c r="D189" s="55">
        <v>19182.91</v>
      </c>
      <c r="E189" s="6"/>
      <c r="F189" s="6"/>
      <c r="G189" s="6"/>
    </row>
    <row r="190" spans="1:7" ht="12.75">
      <c r="A190" t="s">
        <v>506</v>
      </c>
      <c r="B190">
        <f t="shared" si="2"/>
        <v>182</v>
      </c>
      <c r="C190" t="s">
        <v>507</v>
      </c>
      <c r="D190" s="55">
        <v>6260.32</v>
      </c>
      <c r="E190" s="6"/>
      <c r="F190" s="6"/>
      <c r="G190" s="6"/>
    </row>
    <row r="191" spans="1:7" ht="12.75">
      <c r="A191" t="s">
        <v>88</v>
      </c>
      <c r="B191">
        <f t="shared" si="2"/>
        <v>183</v>
      </c>
      <c r="C191" t="s">
        <v>87</v>
      </c>
      <c r="D191" s="55">
        <v>25206.34</v>
      </c>
      <c r="E191" s="6"/>
      <c r="F191" s="6"/>
      <c r="G191" s="6"/>
    </row>
    <row r="192" spans="1:7" ht="12.75">
      <c r="A192" t="s">
        <v>89</v>
      </c>
      <c r="B192">
        <f t="shared" si="2"/>
        <v>184</v>
      </c>
      <c r="C192" t="s">
        <v>87</v>
      </c>
      <c r="D192" s="55">
        <v>13308.7</v>
      </c>
      <c r="E192" s="6"/>
      <c r="F192" s="6"/>
      <c r="G192" s="6"/>
    </row>
    <row r="193" spans="1:7" ht="12.75">
      <c r="A193" t="s">
        <v>90</v>
      </c>
      <c r="B193">
        <f t="shared" si="2"/>
        <v>185</v>
      </c>
      <c r="C193" t="s">
        <v>87</v>
      </c>
      <c r="D193" s="55">
        <v>4733.07</v>
      </c>
      <c r="E193" s="6"/>
      <c r="F193" s="6"/>
      <c r="G193" s="6"/>
    </row>
    <row r="194" spans="1:7" ht="12.75">
      <c r="A194" t="s">
        <v>91</v>
      </c>
      <c r="B194">
        <f t="shared" si="2"/>
        <v>186</v>
      </c>
      <c r="C194" t="s">
        <v>87</v>
      </c>
      <c r="D194" s="55">
        <v>6493.9</v>
      </c>
      <c r="E194" s="6"/>
      <c r="F194" s="6"/>
      <c r="G194" s="6"/>
    </row>
    <row r="195" spans="1:7" ht="12.75">
      <c r="A195" t="s">
        <v>92</v>
      </c>
      <c r="B195">
        <f t="shared" si="2"/>
        <v>187</v>
      </c>
      <c r="C195" t="s">
        <v>87</v>
      </c>
      <c r="D195" s="55">
        <v>10742.68</v>
      </c>
      <c r="E195" s="6"/>
      <c r="F195" s="6"/>
      <c r="G195" s="6"/>
    </row>
    <row r="196" spans="1:7" ht="12.75">
      <c r="A196" t="s">
        <v>93</v>
      </c>
      <c r="B196">
        <f t="shared" si="2"/>
        <v>188</v>
      </c>
      <c r="C196" t="s">
        <v>87</v>
      </c>
      <c r="D196" s="55">
        <v>4000</v>
      </c>
      <c r="E196" s="6"/>
      <c r="F196" s="6"/>
      <c r="G196" s="6"/>
    </row>
    <row r="197" spans="1:7" ht="12.75">
      <c r="A197" t="s">
        <v>94</v>
      </c>
      <c r="B197">
        <f t="shared" si="2"/>
        <v>189</v>
      </c>
      <c r="C197" t="s">
        <v>87</v>
      </c>
      <c r="D197" s="55">
        <v>9251.29</v>
      </c>
      <c r="E197" s="6"/>
      <c r="F197" s="6"/>
      <c r="G197" s="6"/>
    </row>
    <row r="198" spans="1:7" ht="12.75">
      <c r="A198" t="s">
        <v>95</v>
      </c>
      <c r="B198">
        <f t="shared" si="2"/>
        <v>190</v>
      </c>
      <c r="C198" t="s">
        <v>87</v>
      </c>
      <c r="D198" s="55">
        <v>7839.95</v>
      </c>
      <c r="E198" s="6"/>
      <c r="F198" s="6"/>
      <c r="G198" s="6"/>
    </row>
    <row r="199" spans="1:7" ht="12.75">
      <c r="A199" t="s">
        <v>121</v>
      </c>
      <c r="B199">
        <f t="shared" si="2"/>
        <v>191</v>
      </c>
      <c r="C199" t="s">
        <v>87</v>
      </c>
      <c r="D199" s="55">
        <v>11759.39</v>
      </c>
      <c r="E199" s="6"/>
      <c r="F199" s="6"/>
      <c r="G199" s="6"/>
    </row>
    <row r="200" spans="1:7" ht="12.75">
      <c r="A200" t="s">
        <v>96</v>
      </c>
      <c r="B200">
        <f t="shared" si="2"/>
        <v>192</v>
      </c>
      <c r="C200" t="s">
        <v>87</v>
      </c>
      <c r="D200" s="55">
        <v>47968.31</v>
      </c>
      <c r="E200" s="6"/>
      <c r="F200" s="6"/>
      <c r="G200" s="6"/>
    </row>
    <row r="201" spans="1:7" ht="12.75">
      <c r="A201" t="s">
        <v>97</v>
      </c>
      <c r="B201">
        <f t="shared" si="2"/>
        <v>193</v>
      </c>
      <c r="C201" t="s">
        <v>87</v>
      </c>
      <c r="D201" s="55">
        <v>4000</v>
      </c>
      <c r="E201" s="6"/>
      <c r="F201" s="6"/>
      <c r="G201" s="6"/>
    </row>
    <row r="202" spans="1:7" ht="12.75">
      <c r="A202" t="s">
        <v>98</v>
      </c>
      <c r="B202">
        <f aca="true" t="shared" si="3" ref="B202:B265">B201+1</f>
        <v>194</v>
      </c>
      <c r="C202" t="s">
        <v>87</v>
      </c>
      <c r="D202" s="55">
        <v>4000</v>
      </c>
      <c r="E202" s="6"/>
      <c r="F202" s="6"/>
      <c r="G202" s="6"/>
    </row>
    <row r="203" spans="1:7" ht="12.75">
      <c r="A203" t="s">
        <v>122</v>
      </c>
      <c r="B203">
        <f t="shared" si="3"/>
        <v>195</v>
      </c>
      <c r="C203" t="s">
        <v>87</v>
      </c>
      <c r="D203" s="55">
        <v>12876.38</v>
      </c>
      <c r="E203" s="6"/>
      <c r="F203" s="6"/>
      <c r="G203" s="6"/>
    </row>
    <row r="204" spans="1:7" ht="12.75">
      <c r="A204" t="s">
        <v>99</v>
      </c>
      <c r="B204">
        <f t="shared" si="3"/>
        <v>196</v>
      </c>
      <c r="C204" t="s">
        <v>87</v>
      </c>
      <c r="D204" s="55">
        <v>98904.08</v>
      </c>
      <c r="E204" s="6"/>
      <c r="F204" s="6"/>
      <c r="G204" s="6"/>
    </row>
    <row r="205" spans="1:7" ht="12.75">
      <c r="A205" t="s">
        <v>101</v>
      </c>
      <c r="B205">
        <f t="shared" si="3"/>
        <v>197</v>
      </c>
      <c r="C205" t="s">
        <v>100</v>
      </c>
      <c r="D205" s="55">
        <v>45760.31</v>
      </c>
      <c r="E205" s="6"/>
      <c r="F205" s="6"/>
      <c r="G205" s="6"/>
    </row>
    <row r="206" spans="1:7" ht="12.75">
      <c r="A206" t="s">
        <v>102</v>
      </c>
      <c r="B206">
        <f t="shared" si="3"/>
        <v>198</v>
      </c>
      <c r="C206" t="s">
        <v>100</v>
      </c>
      <c r="D206" s="55">
        <v>62118.88</v>
      </c>
      <c r="E206" s="6"/>
      <c r="F206" s="6"/>
      <c r="G206" s="6"/>
    </row>
    <row r="207" spans="1:7" ht="12.75">
      <c r="A207" t="s">
        <v>103</v>
      </c>
      <c r="B207">
        <f t="shared" si="3"/>
        <v>199</v>
      </c>
      <c r="C207" t="s">
        <v>100</v>
      </c>
      <c r="D207" s="55">
        <v>11349.13</v>
      </c>
      <c r="E207" s="6"/>
      <c r="F207" s="6"/>
      <c r="G207" s="6"/>
    </row>
    <row r="208" spans="1:7" ht="12.75">
      <c r="A208" t="s">
        <v>104</v>
      </c>
      <c r="B208">
        <f t="shared" si="3"/>
        <v>200</v>
      </c>
      <c r="C208" t="s">
        <v>100</v>
      </c>
      <c r="D208" s="55">
        <v>17825.15</v>
      </c>
      <c r="E208" s="6"/>
      <c r="F208" s="6"/>
      <c r="G208" s="6"/>
    </row>
    <row r="209" spans="1:7" ht="12.75">
      <c r="A209" t="s">
        <v>105</v>
      </c>
      <c r="B209">
        <f t="shared" si="3"/>
        <v>201</v>
      </c>
      <c r="C209" t="s">
        <v>100</v>
      </c>
      <c r="D209" s="55">
        <v>84315.32</v>
      </c>
      <c r="E209" s="6"/>
      <c r="F209" s="6"/>
      <c r="G209" s="6"/>
    </row>
    <row r="210" spans="1:7" ht="12.75">
      <c r="A210" t="s">
        <v>106</v>
      </c>
      <c r="B210">
        <f t="shared" si="3"/>
        <v>202</v>
      </c>
      <c r="C210" t="s">
        <v>100</v>
      </c>
      <c r="D210" s="55">
        <v>4680</v>
      </c>
      <c r="E210" s="6"/>
      <c r="F210" s="6"/>
      <c r="G210" s="6"/>
    </row>
    <row r="211" spans="1:7" ht="12.75">
      <c r="A211" t="s">
        <v>92</v>
      </c>
      <c r="B211">
        <f t="shared" si="3"/>
        <v>203</v>
      </c>
      <c r="C211" t="s">
        <v>100</v>
      </c>
      <c r="D211" s="55">
        <v>14086.79</v>
      </c>
      <c r="E211" s="6"/>
      <c r="F211" s="6"/>
      <c r="G211" s="6"/>
    </row>
    <row r="212" spans="1:7" ht="12.75">
      <c r="A212" t="s">
        <v>107</v>
      </c>
      <c r="B212">
        <f t="shared" si="3"/>
        <v>204</v>
      </c>
      <c r="C212" t="s">
        <v>100</v>
      </c>
      <c r="D212" s="55">
        <v>9594.9</v>
      </c>
      <c r="E212" s="6"/>
      <c r="F212" s="6"/>
      <c r="G212" s="6"/>
    </row>
    <row r="213" spans="1:7" ht="12.75">
      <c r="A213" t="s">
        <v>108</v>
      </c>
      <c r="B213">
        <f t="shared" si="3"/>
        <v>205</v>
      </c>
      <c r="C213" t="s">
        <v>100</v>
      </c>
      <c r="D213" s="55">
        <v>67345.24</v>
      </c>
      <c r="E213" s="6"/>
      <c r="F213" s="6"/>
      <c r="G213" s="6"/>
    </row>
    <row r="214" spans="1:7" ht="12.75">
      <c r="A214" t="s">
        <v>109</v>
      </c>
      <c r="B214">
        <f t="shared" si="3"/>
        <v>206</v>
      </c>
      <c r="C214" t="s">
        <v>100</v>
      </c>
      <c r="D214" s="55">
        <v>44683.2</v>
      </c>
      <c r="E214" s="6"/>
      <c r="F214" s="6"/>
      <c r="G214" s="6"/>
    </row>
    <row r="215" spans="1:7" ht="12.75">
      <c r="A215" t="s">
        <v>110</v>
      </c>
      <c r="B215">
        <f t="shared" si="3"/>
        <v>207</v>
      </c>
      <c r="C215" t="s">
        <v>100</v>
      </c>
      <c r="D215" s="55">
        <v>31205.42</v>
      </c>
      <c r="E215" s="6"/>
      <c r="F215" s="6"/>
      <c r="G215" s="6"/>
    </row>
    <row r="216" spans="1:7" ht="12.75">
      <c r="A216" t="s">
        <v>111</v>
      </c>
      <c r="B216">
        <f t="shared" si="3"/>
        <v>208</v>
      </c>
      <c r="C216" t="s">
        <v>100</v>
      </c>
      <c r="D216" s="55">
        <v>32456.76</v>
      </c>
      <c r="E216" s="6"/>
      <c r="F216" s="6"/>
      <c r="G216" s="6"/>
    </row>
    <row r="217" spans="1:7" ht="12.75">
      <c r="A217" t="s">
        <v>112</v>
      </c>
      <c r="B217">
        <f t="shared" si="3"/>
        <v>209</v>
      </c>
      <c r="C217" t="s">
        <v>100</v>
      </c>
      <c r="D217" s="55">
        <v>55074.21</v>
      </c>
      <c r="E217" s="6"/>
      <c r="F217" s="6"/>
      <c r="G217" s="6"/>
    </row>
    <row r="218" spans="1:7" ht="12.75">
      <c r="A218" t="s">
        <v>113</v>
      </c>
      <c r="B218">
        <f t="shared" si="3"/>
        <v>210</v>
      </c>
      <c r="C218" t="s">
        <v>100</v>
      </c>
      <c r="D218" s="55">
        <v>327986.78</v>
      </c>
      <c r="E218" s="6"/>
      <c r="F218" s="6"/>
      <c r="G218" s="6"/>
    </row>
    <row r="219" spans="1:7" ht="12.75">
      <c r="A219" t="s">
        <v>114</v>
      </c>
      <c r="B219">
        <f t="shared" si="3"/>
        <v>211</v>
      </c>
      <c r="C219" t="s">
        <v>100</v>
      </c>
      <c r="D219" s="55">
        <v>10683.16</v>
      </c>
      <c r="E219" s="6"/>
      <c r="F219" s="6"/>
      <c r="G219" s="6"/>
    </row>
    <row r="220" spans="1:7" ht="12.75">
      <c r="A220" s="24" t="s">
        <v>115</v>
      </c>
      <c r="B220">
        <f t="shared" si="3"/>
        <v>212</v>
      </c>
      <c r="C220" t="s">
        <v>100</v>
      </c>
      <c r="D220" s="55">
        <v>39477.73</v>
      </c>
      <c r="E220" s="6"/>
      <c r="F220" s="6"/>
      <c r="G220" s="6"/>
    </row>
    <row r="221" spans="1:7" ht="12.75">
      <c r="A221" t="s">
        <v>355</v>
      </c>
      <c r="B221">
        <f t="shared" si="3"/>
        <v>213</v>
      </c>
      <c r="C221" t="s">
        <v>100</v>
      </c>
      <c r="D221" s="55">
        <v>37257.97</v>
      </c>
      <c r="E221" s="6"/>
      <c r="F221" s="6"/>
      <c r="G221" s="6"/>
    </row>
    <row r="222" spans="1:7" ht="12.75">
      <c r="A222" t="s">
        <v>116</v>
      </c>
      <c r="B222">
        <f t="shared" si="3"/>
        <v>214</v>
      </c>
      <c r="C222" t="s">
        <v>100</v>
      </c>
      <c r="D222" s="55">
        <v>8570.93</v>
      </c>
      <c r="E222" s="6"/>
      <c r="F222" s="6"/>
      <c r="G222" s="6"/>
    </row>
    <row r="223" spans="1:7" ht="12.75">
      <c r="A223" t="s">
        <v>117</v>
      </c>
      <c r="B223">
        <f t="shared" si="3"/>
        <v>215</v>
      </c>
      <c r="C223" t="s">
        <v>100</v>
      </c>
      <c r="D223" s="55">
        <v>22188.02</v>
      </c>
      <c r="E223" s="6"/>
      <c r="F223" s="6"/>
      <c r="G223" s="6"/>
    </row>
    <row r="224" spans="1:7" ht="12.75">
      <c r="A224" t="s">
        <v>118</v>
      </c>
      <c r="B224">
        <f t="shared" si="3"/>
        <v>216</v>
      </c>
      <c r="C224" t="s">
        <v>100</v>
      </c>
      <c r="D224" s="55">
        <v>19446.8</v>
      </c>
      <c r="E224" s="6"/>
      <c r="F224" s="6"/>
      <c r="G224" s="6"/>
    </row>
    <row r="225" spans="1:7" ht="12.75">
      <c r="A225" t="s">
        <v>119</v>
      </c>
      <c r="B225">
        <f t="shared" si="3"/>
        <v>217</v>
      </c>
      <c r="C225" t="s">
        <v>100</v>
      </c>
      <c r="D225" s="55">
        <v>16685.04</v>
      </c>
      <c r="E225" s="6"/>
      <c r="F225" s="6"/>
      <c r="G225" s="6"/>
    </row>
    <row r="226" spans="1:7" ht="12.75">
      <c r="A226" t="s">
        <v>120</v>
      </c>
      <c r="B226">
        <f t="shared" si="3"/>
        <v>218</v>
      </c>
      <c r="C226" t="s">
        <v>100</v>
      </c>
      <c r="D226" s="55">
        <v>59800.3</v>
      </c>
      <c r="E226" s="6"/>
      <c r="F226" s="6"/>
      <c r="G226" s="6"/>
    </row>
    <row r="227" spans="1:7" ht="12.75">
      <c r="A227" t="s">
        <v>124</v>
      </c>
      <c r="B227">
        <f t="shared" si="3"/>
        <v>219</v>
      </c>
      <c r="C227" t="s">
        <v>123</v>
      </c>
      <c r="D227" s="55">
        <v>13762.37</v>
      </c>
      <c r="E227" s="6"/>
      <c r="F227" s="6"/>
      <c r="G227" s="6"/>
    </row>
    <row r="228" spans="1:7" ht="12.75">
      <c r="A228" t="s">
        <v>125</v>
      </c>
      <c r="B228">
        <f t="shared" si="3"/>
        <v>220</v>
      </c>
      <c r="C228" t="s">
        <v>123</v>
      </c>
      <c r="D228" s="55">
        <v>48610.77</v>
      </c>
      <c r="E228" s="6"/>
      <c r="F228" s="6"/>
      <c r="G228" s="6"/>
    </row>
    <row r="229" spans="1:7" ht="12.75">
      <c r="A229" t="s">
        <v>126</v>
      </c>
      <c r="B229">
        <f t="shared" si="3"/>
        <v>221</v>
      </c>
      <c r="C229" t="s">
        <v>123</v>
      </c>
      <c r="D229" s="55">
        <v>17099.36</v>
      </c>
      <c r="E229" s="6"/>
      <c r="F229" s="6"/>
      <c r="G229" s="6"/>
    </row>
    <row r="230" spans="1:7" ht="12.75">
      <c r="A230" t="s">
        <v>127</v>
      </c>
      <c r="B230">
        <f t="shared" si="3"/>
        <v>222</v>
      </c>
      <c r="C230" t="s">
        <v>123</v>
      </c>
      <c r="D230" s="55">
        <v>8751.68</v>
      </c>
      <c r="E230" s="6"/>
      <c r="F230" s="6"/>
      <c r="G230" s="6"/>
    </row>
    <row r="231" spans="1:7" ht="12.75">
      <c r="A231" t="s">
        <v>128</v>
      </c>
      <c r="B231">
        <f t="shared" si="3"/>
        <v>223</v>
      </c>
      <c r="C231" t="s">
        <v>123</v>
      </c>
      <c r="D231" s="55">
        <v>36868.93</v>
      </c>
      <c r="E231" s="6"/>
      <c r="F231" s="6"/>
      <c r="G231" s="6"/>
    </row>
    <row r="232" spans="1:7" ht="12.75">
      <c r="A232" t="s">
        <v>129</v>
      </c>
      <c r="B232">
        <f t="shared" si="3"/>
        <v>224</v>
      </c>
      <c r="C232" t="s">
        <v>123</v>
      </c>
      <c r="D232" s="55">
        <v>26803.16</v>
      </c>
      <c r="E232" s="6"/>
      <c r="F232" s="6"/>
      <c r="G232" s="6"/>
    </row>
    <row r="233" spans="1:7" ht="12.75">
      <c r="A233" t="s">
        <v>93</v>
      </c>
      <c r="B233">
        <f t="shared" si="3"/>
        <v>225</v>
      </c>
      <c r="C233" t="s">
        <v>123</v>
      </c>
      <c r="D233" s="55">
        <v>9399.43</v>
      </c>
      <c r="E233" s="6"/>
      <c r="F233" s="6"/>
      <c r="G233" s="6"/>
    </row>
    <row r="234" spans="1:7" ht="12.75">
      <c r="A234" t="s">
        <v>130</v>
      </c>
      <c r="B234">
        <f t="shared" si="3"/>
        <v>226</v>
      </c>
      <c r="C234" t="s">
        <v>123</v>
      </c>
      <c r="D234" s="55">
        <v>20525.14</v>
      </c>
      <c r="E234" s="6"/>
      <c r="F234" s="6"/>
      <c r="G234" s="6"/>
    </row>
    <row r="235" spans="1:7" ht="12.75">
      <c r="A235" t="s">
        <v>131</v>
      </c>
      <c r="B235">
        <f t="shared" si="3"/>
        <v>227</v>
      </c>
      <c r="C235" t="s">
        <v>123</v>
      </c>
      <c r="D235" s="55">
        <v>11366.98</v>
      </c>
      <c r="E235" s="6"/>
      <c r="F235" s="6"/>
      <c r="G235" s="6"/>
    </row>
    <row r="236" spans="1:7" ht="12.75">
      <c r="A236" t="s">
        <v>132</v>
      </c>
      <c r="B236">
        <f t="shared" si="3"/>
        <v>228</v>
      </c>
      <c r="C236" t="s">
        <v>123</v>
      </c>
      <c r="D236" s="55">
        <v>24624.24</v>
      </c>
      <c r="E236" s="6"/>
      <c r="F236" s="6"/>
      <c r="G236" s="6"/>
    </row>
    <row r="237" spans="1:7" ht="12.75">
      <c r="A237" t="s">
        <v>133</v>
      </c>
      <c r="B237">
        <f t="shared" si="3"/>
        <v>229</v>
      </c>
      <c r="C237" t="s">
        <v>123</v>
      </c>
      <c r="D237" s="55">
        <v>57150.01</v>
      </c>
      <c r="E237" s="6"/>
      <c r="F237" s="6"/>
      <c r="G237" s="6"/>
    </row>
    <row r="238" spans="1:7" ht="12.75">
      <c r="A238" t="s">
        <v>134</v>
      </c>
      <c r="B238">
        <f t="shared" si="3"/>
        <v>230</v>
      </c>
      <c r="C238" t="s">
        <v>123</v>
      </c>
      <c r="D238" s="55">
        <v>5151.24</v>
      </c>
      <c r="E238" s="6"/>
      <c r="F238" s="6"/>
      <c r="G238" s="6"/>
    </row>
    <row r="239" spans="1:7" ht="12.75">
      <c r="A239" t="s">
        <v>135</v>
      </c>
      <c r="B239">
        <f t="shared" si="3"/>
        <v>231</v>
      </c>
      <c r="C239" t="s">
        <v>123</v>
      </c>
      <c r="D239" s="55">
        <v>4000</v>
      </c>
      <c r="E239" s="6"/>
      <c r="F239" s="6"/>
      <c r="G239" s="6"/>
    </row>
    <row r="240" spans="1:7" ht="12.75">
      <c r="A240" t="s">
        <v>136</v>
      </c>
      <c r="B240">
        <f t="shared" si="3"/>
        <v>232</v>
      </c>
      <c r="C240" t="s">
        <v>123</v>
      </c>
      <c r="D240" s="55">
        <v>10382.6</v>
      </c>
      <c r="E240" s="6"/>
      <c r="F240" s="6"/>
      <c r="G240" s="6"/>
    </row>
    <row r="241" spans="1:7" ht="12.75">
      <c r="A241" t="s">
        <v>137</v>
      </c>
      <c r="B241">
        <f t="shared" si="3"/>
        <v>233</v>
      </c>
      <c r="C241" t="s">
        <v>123</v>
      </c>
      <c r="D241" s="55">
        <v>14587.44</v>
      </c>
      <c r="E241" s="6"/>
      <c r="F241" s="6"/>
      <c r="G241" s="6"/>
    </row>
    <row r="242" spans="1:7" ht="12.75">
      <c r="A242" t="s">
        <v>138</v>
      </c>
      <c r="B242">
        <f t="shared" si="3"/>
        <v>234</v>
      </c>
      <c r="C242" t="s">
        <v>123</v>
      </c>
      <c r="D242" s="55">
        <v>6722.39</v>
      </c>
      <c r="E242" s="6"/>
      <c r="F242" s="6"/>
      <c r="G242" s="6"/>
    </row>
    <row r="243" spans="1:7" ht="12.75">
      <c r="A243" t="s">
        <v>139</v>
      </c>
      <c r="B243">
        <f t="shared" si="3"/>
        <v>235</v>
      </c>
      <c r="C243" t="s">
        <v>123</v>
      </c>
      <c r="D243" s="55">
        <v>4000</v>
      </c>
      <c r="E243" s="6"/>
      <c r="F243" s="6"/>
      <c r="G243" s="6"/>
    </row>
    <row r="244" spans="1:7" ht="12.75">
      <c r="A244" t="s">
        <v>604</v>
      </c>
      <c r="B244">
        <f t="shared" si="3"/>
        <v>236</v>
      </c>
      <c r="C244" t="s">
        <v>123</v>
      </c>
      <c r="D244" s="55">
        <v>72238.02</v>
      </c>
      <c r="E244" s="6"/>
      <c r="F244" s="6"/>
      <c r="G244" s="6"/>
    </row>
    <row r="245" spans="1:7" ht="12.75">
      <c r="A245" t="s">
        <v>140</v>
      </c>
      <c r="B245">
        <f t="shared" si="3"/>
        <v>237</v>
      </c>
      <c r="C245" t="s">
        <v>123</v>
      </c>
      <c r="D245" s="55">
        <v>4621.89</v>
      </c>
      <c r="E245" s="6"/>
      <c r="F245" s="6"/>
      <c r="G245" s="6"/>
    </row>
    <row r="246" spans="1:7" ht="12.75">
      <c r="A246" t="s">
        <v>141</v>
      </c>
      <c r="B246">
        <f t="shared" si="3"/>
        <v>238</v>
      </c>
      <c r="C246" t="s">
        <v>123</v>
      </c>
      <c r="D246" s="55">
        <v>35041.8</v>
      </c>
      <c r="E246" s="6"/>
      <c r="F246" s="6"/>
      <c r="G246" s="6"/>
    </row>
    <row r="247" spans="1:7" ht="12.75">
      <c r="A247" t="s">
        <v>142</v>
      </c>
      <c r="B247">
        <f t="shared" si="3"/>
        <v>239</v>
      </c>
      <c r="C247" t="s">
        <v>123</v>
      </c>
      <c r="D247" s="55">
        <v>7041.88</v>
      </c>
      <c r="E247" s="6"/>
      <c r="F247" s="6"/>
      <c r="G247" s="6"/>
    </row>
    <row r="248" spans="1:7" ht="12.75">
      <c r="A248" t="s">
        <v>143</v>
      </c>
      <c r="B248">
        <f t="shared" si="3"/>
        <v>240</v>
      </c>
      <c r="C248" t="s">
        <v>123</v>
      </c>
      <c r="D248" s="55">
        <v>16320.47</v>
      </c>
      <c r="E248" s="6"/>
      <c r="F248" s="6"/>
      <c r="G248" s="6"/>
    </row>
    <row r="249" spans="1:7" ht="12.75">
      <c r="A249" t="s">
        <v>144</v>
      </c>
      <c r="B249">
        <f t="shared" si="3"/>
        <v>241</v>
      </c>
      <c r="C249" t="s">
        <v>123</v>
      </c>
      <c r="D249" s="55">
        <v>5505.38</v>
      </c>
      <c r="E249" s="6"/>
      <c r="F249" s="6"/>
      <c r="G249" s="6"/>
    </row>
    <row r="250" spans="1:7" ht="12.75">
      <c r="A250" t="s">
        <v>145</v>
      </c>
      <c r="B250">
        <f t="shared" si="3"/>
        <v>242</v>
      </c>
      <c r="C250" t="s">
        <v>123</v>
      </c>
      <c r="D250" s="55">
        <v>17605.41</v>
      </c>
      <c r="E250" s="6"/>
      <c r="F250" s="6"/>
      <c r="G250" s="6"/>
    </row>
    <row r="251" spans="1:7" ht="12.75">
      <c r="A251" t="s">
        <v>147</v>
      </c>
      <c r="B251">
        <f t="shared" si="3"/>
        <v>243</v>
      </c>
      <c r="C251" t="s">
        <v>146</v>
      </c>
      <c r="D251" s="55">
        <v>80468.51</v>
      </c>
      <c r="E251" s="6"/>
      <c r="F251" s="6"/>
      <c r="G251" s="6"/>
    </row>
    <row r="252" spans="1:7" ht="12.75">
      <c r="A252" t="s">
        <v>148</v>
      </c>
      <c r="B252">
        <f t="shared" si="3"/>
        <v>244</v>
      </c>
      <c r="C252" t="s">
        <v>146</v>
      </c>
      <c r="D252" s="55">
        <v>4000</v>
      </c>
      <c r="E252" s="6"/>
      <c r="F252" s="6"/>
      <c r="G252" s="6"/>
    </row>
    <row r="253" spans="1:7" ht="12.75">
      <c r="A253" t="s">
        <v>149</v>
      </c>
      <c r="B253">
        <f t="shared" si="3"/>
        <v>245</v>
      </c>
      <c r="C253" t="s">
        <v>146</v>
      </c>
      <c r="D253" s="55">
        <v>12627.81</v>
      </c>
      <c r="E253" s="6"/>
      <c r="F253" s="6"/>
      <c r="G253" s="6"/>
    </row>
    <row r="254" spans="1:7" ht="12.75">
      <c r="A254" t="s">
        <v>150</v>
      </c>
      <c r="B254">
        <f t="shared" si="3"/>
        <v>246</v>
      </c>
      <c r="C254" t="s">
        <v>146</v>
      </c>
      <c r="D254" s="55">
        <v>15659.09</v>
      </c>
      <c r="E254" s="6"/>
      <c r="F254" s="6"/>
      <c r="G254" s="6"/>
    </row>
    <row r="255" spans="1:7" ht="12.75">
      <c r="A255" t="s">
        <v>151</v>
      </c>
      <c r="B255">
        <f t="shared" si="3"/>
        <v>247</v>
      </c>
      <c r="C255" t="s">
        <v>146</v>
      </c>
      <c r="D255" s="55">
        <v>70961.25</v>
      </c>
      <c r="E255" s="6"/>
      <c r="F255" s="6"/>
      <c r="G255" s="6"/>
    </row>
    <row r="256" spans="1:7" ht="12.75">
      <c r="A256" t="s">
        <v>152</v>
      </c>
      <c r="B256">
        <f t="shared" si="3"/>
        <v>248</v>
      </c>
      <c r="C256" t="s">
        <v>146</v>
      </c>
      <c r="D256" s="55">
        <v>302314.52</v>
      </c>
      <c r="E256" s="6"/>
      <c r="F256" s="6"/>
      <c r="G256" s="6"/>
    </row>
    <row r="257" spans="1:7" ht="12.75">
      <c r="A257" t="s">
        <v>153</v>
      </c>
      <c r="B257">
        <f t="shared" si="3"/>
        <v>249</v>
      </c>
      <c r="C257" t="s">
        <v>146</v>
      </c>
      <c r="D257" s="55">
        <v>44208.84</v>
      </c>
      <c r="E257" s="6"/>
      <c r="F257" s="6"/>
      <c r="G257" s="6"/>
    </row>
    <row r="258" spans="1:7" ht="12.75">
      <c r="A258" t="s">
        <v>154</v>
      </c>
      <c r="B258">
        <f t="shared" si="3"/>
        <v>250</v>
      </c>
      <c r="C258" t="s">
        <v>146</v>
      </c>
      <c r="D258" s="55">
        <v>68006.4</v>
      </c>
      <c r="E258" s="6"/>
      <c r="F258" s="6"/>
      <c r="G258" s="6"/>
    </row>
    <row r="259" spans="1:7" ht="12.75">
      <c r="A259" t="s">
        <v>155</v>
      </c>
      <c r="B259">
        <f t="shared" si="3"/>
        <v>251</v>
      </c>
      <c r="C259" t="s">
        <v>146</v>
      </c>
      <c r="D259" s="55">
        <v>23840.94</v>
      </c>
      <c r="E259" s="6"/>
      <c r="F259" s="6"/>
      <c r="G259" s="6"/>
    </row>
    <row r="260" spans="1:7" ht="12.75">
      <c r="A260" t="s">
        <v>156</v>
      </c>
      <c r="B260">
        <f t="shared" si="3"/>
        <v>252</v>
      </c>
      <c r="C260" t="s">
        <v>146</v>
      </c>
      <c r="D260" s="55">
        <v>68206.31</v>
      </c>
      <c r="E260" s="6"/>
      <c r="F260" s="6"/>
      <c r="G260" s="6"/>
    </row>
    <row r="261" spans="1:7" ht="12.75">
      <c r="A261" t="s">
        <v>157</v>
      </c>
      <c r="B261">
        <f t="shared" si="3"/>
        <v>253</v>
      </c>
      <c r="C261" t="s">
        <v>146</v>
      </c>
      <c r="D261" s="55">
        <v>17735.9</v>
      </c>
      <c r="E261" s="6"/>
      <c r="F261" s="6"/>
      <c r="G261" s="6"/>
    </row>
    <row r="262" spans="1:7" ht="12.75">
      <c r="A262" t="s">
        <v>158</v>
      </c>
      <c r="B262">
        <f t="shared" si="3"/>
        <v>254</v>
      </c>
      <c r="C262" t="s">
        <v>146</v>
      </c>
      <c r="D262" s="55">
        <v>53264.94</v>
      </c>
      <c r="E262" s="6"/>
      <c r="F262" s="6"/>
      <c r="G262" s="6"/>
    </row>
    <row r="263" spans="1:7" ht="12.75">
      <c r="A263" t="s">
        <v>160</v>
      </c>
      <c r="B263">
        <f t="shared" si="3"/>
        <v>255</v>
      </c>
      <c r="C263" t="s">
        <v>159</v>
      </c>
      <c r="D263" s="55">
        <v>13556.39</v>
      </c>
      <c r="E263" s="6"/>
      <c r="F263" s="6"/>
      <c r="G263" s="6"/>
    </row>
    <row r="264" spans="1:7" ht="12.75">
      <c r="A264" t="s">
        <v>161</v>
      </c>
      <c r="B264">
        <f t="shared" si="3"/>
        <v>256</v>
      </c>
      <c r="C264" t="s">
        <v>159</v>
      </c>
      <c r="D264" s="55">
        <v>11181.03</v>
      </c>
      <c r="E264" s="6"/>
      <c r="F264" s="6"/>
      <c r="G264" s="6"/>
    </row>
    <row r="265" spans="1:7" ht="12.75">
      <c r="A265" t="s">
        <v>162</v>
      </c>
      <c r="B265">
        <f t="shared" si="3"/>
        <v>257</v>
      </c>
      <c r="C265" t="s">
        <v>159</v>
      </c>
      <c r="D265" s="55">
        <v>4000</v>
      </c>
      <c r="E265" s="6"/>
      <c r="F265" s="6"/>
      <c r="G265" s="6"/>
    </row>
    <row r="266" spans="1:7" ht="12.75">
      <c r="A266" t="s">
        <v>163</v>
      </c>
      <c r="B266">
        <f aca="true" t="shared" si="4" ref="B266:B329">B265+1</f>
        <v>258</v>
      </c>
      <c r="C266" t="s">
        <v>159</v>
      </c>
      <c r="D266" s="55">
        <v>4000</v>
      </c>
      <c r="E266" s="6"/>
      <c r="F266" s="6"/>
      <c r="G266" s="6"/>
    </row>
    <row r="267" spans="1:7" ht="12.75">
      <c r="A267" t="s">
        <v>164</v>
      </c>
      <c r="B267">
        <f t="shared" si="4"/>
        <v>259</v>
      </c>
      <c r="C267" t="s">
        <v>159</v>
      </c>
      <c r="D267" s="55">
        <v>4304.22</v>
      </c>
      <c r="E267" s="6"/>
      <c r="F267" s="6"/>
      <c r="G267" s="6"/>
    </row>
    <row r="268" spans="1:7" ht="12.75">
      <c r="A268" t="s">
        <v>165</v>
      </c>
      <c r="B268">
        <f t="shared" si="4"/>
        <v>260</v>
      </c>
      <c r="C268" t="s">
        <v>159</v>
      </c>
      <c r="D268" s="55">
        <v>27612.39</v>
      </c>
      <c r="E268" s="6"/>
      <c r="F268" s="6"/>
      <c r="G268" s="6"/>
    </row>
    <row r="269" spans="1:7" ht="12.75">
      <c r="A269" t="s">
        <v>166</v>
      </c>
      <c r="B269">
        <f t="shared" si="4"/>
        <v>261</v>
      </c>
      <c r="C269" t="s">
        <v>159</v>
      </c>
      <c r="D269" s="55">
        <v>17683.27</v>
      </c>
      <c r="E269" s="6"/>
      <c r="F269" s="6"/>
      <c r="G269" s="6"/>
    </row>
    <row r="270" spans="1:7" ht="12.75">
      <c r="A270" t="s">
        <v>167</v>
      </c>
      <c r="B270">
        <f t="shared" si="4"/>
        <v>262</v>
      </c>
      <c r="C270" t="s">
        <v>159</v>
      </c>
      <c r="D270" s="55">
        <v>11764.84</v>
      </c>
      <c r="E270" s="6"/>
      <c r="F270" s="6"/>
      <c r="G270" s="6"/>
    </row>
    <row r="271" spans="1:7" ht="12.75">
      <c r="A271" t="s">
        <v>168</v>
      </c>
      <c r="B271">
        <f t="shared" si="4"/>
        <v>263</v>
      </c>
      <c r="C271" t="s">
        <v>159</v>
      </c>
      <c r="D271" s="55">
        <v>6960.45</v>
      </c>
      <c r="E271" s="6"/>
      <c r="F271" s="6"/>
      <c r="G271" s="6"/>
    </row>
    <row r="272" spans="1:7" ht="12.75">
      <c r="A272" t="s">
        <v>128</v>
      </c>
      <c r="B272">
        <f t="shared" si="4"/>
        <v>264</v>
      </c>
      <c r="C272" t="s">
        <v>159</v>
      </c>
      <c r="D272" s="55">
        <v>9013.81</v>
      </c>
      <c r="E272" s="6"/>
      <c r="F272" s="6"/>
      <c r="G272" s="6"/>
    </row>
    <row r="273" spans="1:7" ht="12.75">
      <c r="A273" t="s">
        <v>169</v>
      </c>
      <c r="B273">
        <f t="shared" si="4"/>
        <v>265</v>
      </c>
      <c r="C273" t="s">
        <v>159</v>
      </c>
      <c r="D273" s="55">
        <v>4000</v>
      </c>
      <c r="E273" s="6"/>
      <c r="F273" s="6"/>
      <c r="G273" s="6"/>
    </row>
    <row r="274" spans="1:7" ht="12.75">
      <c r="A274" t="s">
        <v>170</v>
      </c>
      <c r="B274">
        <f t="shared" si="4"/>
        <v>266</v>
      </c>
      <c r="C274" t="s">
        <v>159</v>
      </c>
      <c r="D274" s="55">
        <v>4000</v>
      </c>
      <c r="E274" s="6"/>
      <c r="F274" s="6"/>
      <c r="G274" s="6"/>
    </row>
    <row r="275" spans="1:7" ht="12.75">
      <c r="A275" t="s">
        <v>171</v>
      </c>
      <c r="B275">
        <f t="shared" si="4"/>
        <v>267</v>
      </c>
      <c r="C275" t="s">
        <v>159</v>
      </c>
      <c r="D275" s="55">
        <v>4000</v>
      </c>
      <c r="E275" s="6"/>
      <c r="F275" s="6"/>
      <c r="G275" s="6"/>
    </row>
    <row r="276" spans="1:7" ht="12.75">
      <c r="A276" t="s">
        <v>172</v>
      </c>
      <c r="B276">
        <f t="shared" si="4"/>
        <v>268</v>
      </c>
      <c r="C276" t="s">
        <v>159</v>
      </c>
      <c r="D276" s="55">
        <v>7135</v>
      </c>
      <c r="E276" s="6"/>
      <c r="F276" s="6"/>
      <c r="G276" s="6"/>
    </row>
    <row r="277" spans="1:7" ht="12.75">
      <c r="A277" t="s">
        <v>173</v>
      </c>
      <c r="B277">
        <f t="shared" si="4"/>
        <v>269</v>
      </c>
      <c r="C277" t="s">
        <v>159</v>
      </c>
      <c r="D277" s="55">
        <v>13491.65</v>
      </c>
      <c r="E277" s="6"/>
      <c r="F277" s="6"/>
      <c r="G277" s="6"/>
    </row>
    <row r="278" spans="1:7" ht="12.75">
      <c r="A278" t="s">
        <v>174</v>
      </c>
      <c r="B278">
        <f t="shared" si="4"/>
        <v>270</v>
      </c>
      <c r="C278" t="s">
        <v>159</v>
      </c>
      <c r="D278" s="55">
        <v>13977.86</v>
      </c>
      <c r="E278" s="6"/>
      <c r="F278" s="6"/>
      <c r="G278" s="6"/>
    </row>
    <row r="279" spans="1:7" ht="12.75">
      <c r="A279" t="s">
        <v>175</v>
      </c>
      <c r="B279">
        <f t="shared" si="4"/>
        <v>271</v>
      </c>
      <c r="C279" t="s">
        <v>159</v>
      </c>
      <c r="D279" s="55">
        <v>7451.97</v>
      </c>
      <c r="E279" s="6"/>
      <c r="F279" s="6"/>
      <c r="G279" s="6"/>
    </row>
    <row r="280" spans="1:7" ht="12.75">
      <c r="A280" t="s">
        <v>176</v>
      </c>
      <c r="B280">
        <f t="shared" si="4"/>
        <v>272</v>
      </c>
      <c r="C280" t="s">
        <v>159</v>
      </c>
      <c r="D280" s="55">
        <v>4000</v>
      </c>
      <c r="E280" s="6"/>
      <c r="F280" s="6"/>
      <c r="G280" s="6"/>
    </row>
    <row r="281" spans="1:7" ht="12.75">
      <c r="A281" t="s">
        <v>177</v>
      </c>
      <c r="B281">
        <f t="shared" si="4"/>
        <v>273</v>
      </c>
      <c r="C281" t="s">
        <v>159</v>
      </c>
      <c r="D281" s="55">
        <v>19828.98</v>
      </c>
      <c r="E281" s="6"/>
      <c r="F281" s="6"/>
      <c r="G281" s="6"/>
    </row>
    <row r="282" spans="1:7" ht="12.75">
      <c r="A282" t="s">
        <v>178</v>
      </c>
      <c r="B282">
        <f t="shared" si="4"/>
        <v>274</v>
      </c>
      <c r="C282" t="s">
        <v>159</v>
      </c>
      <c r="D282" s="55">
        <v>4000</v>
      </c>
      <c r="E282" s="6"/>
      <c r="F282" s="6"/>
      <c r="G282" s="6"/>
    </row>
    <row r="283" spans="1:7" ht="12.75">
      <c r="A283" t="s">
        <v>179</v>
      </c>
      <c r="B283">
        <f t="shared" si="4"/>
        <v>275</v>
      </c>
      <c r="C283" t="s">
        <v>159</v>
      </c>
      <c r="D283" s="55">
        <v>47309.07</v>
      </c>
      <c r="E283" s="6"/>
      <c r="F283" s="6"/>
      <c r="G283" s="6"/>
    </row>
    <row r="284" spans="1:7" ht="12.75">
      <c r="A284" t="s">
        <v>180</v>
      </c>
      <c r="B284">
        <f t="shared" si="4"/>
        <v>276</v>
      </c>
      <c r="C284" t="s">
        <v>159</v>
      </c>
      <c r="D284" s="55">
        <v>41965.82</v>
      </c>
      <c r="E284" s="6"/>
      <c r="F284" s="6"/>
      <c r="G284" s="6"/>
    </row>
    <row r="285" spans="1:7" ht="12.75">
      <c r="A285" t="s">
        <v>181</v>
      </c>
      <c r="B285">
        <f t="shared" si="4"/>
        <v>277</v>
      </c>
      <c r="C285" t="s">
        <v>159</v>
      </c>
      <c r="D285" s="55">
        <v>4000</v>
      </c>
      <c r="E285" s="6"/>
      <c r="F285" s="6"/>
      <c r="G285" s="6"/>
    </row>
    <row r="286" spans="1:7" ht="12.75">
      <c r="A286" t="s">
        <v>182</v>
      </c>
      <c r="B286">
        <f t="shared" si="4"/>
        <v>278</v>
      </c>
      <c r="C286" t="s">
        <v>159</v>
      </c>
      <c r="D286" s="55">
        <v>20943.27</v>
      </c>
      <c r="E286" s="6"/>
      <c r="F286" s="6"/>
      <c r="G286" s="6"/>
    </row>
    <row r="287" spans="1:7" ht="12.75">
      <c r="A287" t="s">
        <v>183</v>
      </c>
      <c r="B287">
        <f t="shared" si="4"/>
        <v>279</v>
      </c>
      <c r="C287" t="s">
        <v>159</v>
      </c>
      <c r="D287" s="55">
        <v>12423.84</v>
      </c>
      <c r="E287" s="6"/>
      <c r="F287" s="6"/>
      <c r="G287" s="6"/>
    </row>
    <row r="288" spans="1:7" ht="12.75">
      <c r="A288" t="s">
        <v>184</v>
      </c>
      <c r="B288">
        <f t="shared" si="4"/>
        <v>280</v>
      </c>
      <c r="C288" t="s">
        <v>159</v>
      </c>
      <c r="D288" s="55">
        <v>9788.36</v>
      </c>
      <c r="E288" s="6"/>
      <c r="F288" s="6"/>
      <c r="G288" s="6"/>
    </row>
    <row r="289" spans="1:7" ht="12.75">
      <c r="A289" t="s">
        <v>186</v>
      </c>
      <c r="B289">
        <f t="shared" si="4"/>
        <v>281</v>
      </c>
      <c r="C289" t="s">
        <v>185</v>
      </c>
      <c r="D289" s="55">
        <v>39375.88</v>
      </c>
      <c r="E289" s="6"/>
      <c r="F289" s="6"/>
      <c r="G289" s="6"/>
    </row>
    <row r="290" spans="1:7" ht="12.75">
      <c r="A290" t="s">
        <v>187</v>
      </c>
      <c r="B290">
        <f t="shared" si="4"/>
        <v>282</v>
      </c>
      <c r="C290" t="s">
        <v>185</v>
      </c>
      <c r="D290" s="55">
        <v>54247.48</v>
      </c>
      <c r="E290" s="6"/>
      <c r="F290" s="6"/>
      <c r="G290" s="6"/>
    </row>
    <row r="291" spans="1:7" ht="12.75">
      <c r="A291" t="s">
        <v>528</v>
      </c>
      <c r="B291">
        <f t="shared" si="4"/>
        <v>283</v>
      </c>
      <c r="C291" t="s">
        <v>185</v>
      </c>
      <c r="D291" s="55">
        <v>145048.95</v>
      </c>
      <c r="E291" s="6"/>
      <c r="F291" s="6"/>
      <c r="G291" s="6"/>
    </row>
    <row r="292" spans="1:7" ht="12.75">
      <c r="A292" t="s">
        <v>188</v>
      </c>
      <c r="B292">
        <f t="shared" si="4"/>
        <v>284</v>
      </c>
      <c r="C292" t="s">
        <v>185</v>
      </c>
      <c r="D292" s="55">
        <v>7520.26</v>
      </c>
      <c r="E292" s="6"/>
      <c r="F292" s="6"/>
      <c r="G292" s="6"/>
    </row>
    <row r="293" spans="1:7" ht="12.75">
      <c r="A293" t="s">
        <v>189</v>
      </c>
      <c r="B293">
        <f t="shared" si="4"/>
        <v>285</v>
      </c>
      <c r="C293" t="s">
        <v>185</v>
      </c>
      <c r="D293" s="55">
        <v>4000</v>
      </c>
      <c r="E293" s="6"/>
      <c r="F293" s="6"/>
      <c r="G293" s="6"/>
    </row>
    <row r="294" spans="1:7" ht="12.75">
      <c r="A294" t="s">
        <v>94</v>
      </c>
      <c r="B294">
        <f t="shared" si="4"/>
        <v>286</v>
      </c>
      <c r="C294" t="s">
        <v>185</v>
      </c>
      <c r="D294" s="55">
        <v>41300.83</v>
      </c>
      <c r="E294" s="6"/>
      <c r="F294" s="6"/>
      <c r="G294" s="6"/>
    </row>
    <row r="295" spans="1:7" ht="12.75">
      <c r="A295" t="s">
        <v>95</v>
      </c>
      <c r="B295">
        <f t="shared" si="4"/>
        <v>287</v>
      </c>
      <c r="C295" t="s">
        <v>185</v>
      </c>
      <c r="D295" s="55">
        <v>51388.13</v>
      </c>
      <c r="E295" s="6"/>
      <c r="F295" s="6"/>
      <c r="G295" s="6"/>
    </row>
    <row r="296" spans="1:7" ht="12.75">
      <c r="A296" t="s">
        <v>190</v>
      </c>
      <c r="B296">
        <f t="shared" si="4"/>
        <v>288</v>
      </c>
      <c r="C296" t="s">
        <v>185</v>
      </c>
      <c r="D296" s="55">
        <v>4239.74</v>
      </c>
      <c r="E296" s="6"/>
      <c r="F296" s="6"/>
      <c r="G296" s="6"/>
    </row>
    <row r="297" spans="1:7" ht="12.75">
      <c r="A297" t="s">
        <v>191</v>
      </c>
      <c r="B297">
        <f t="shared" si="4"/>
        <v>289</v>
      </c>
      <c r="C297" t="s">
        <v>185</v>
      </c>
      <c r="D297" s="55">
        <v>12882.2</v>
      </c>
      <c r="E297" s="6"/>
      <c r="F297" s="6"/>
      <c r="G297" s="6"/>
    </row>
    <row r="298" spans="1:7" ht="12.75">
      <c r="A298" t="s">
        <v>192</v>
      </c>
      <c r="B298">
        <f t="shared" si="4"/>
        <v>290</v>
      </c>
      <c r="C298" t="s">
        <v>185</v>
      </c>
      <c r="D298" s="55">
        <v>34223.28</v>
      </c>
      <c r="E298" s="6"/>
      <c r="F298" s="6"/>
      <c r="G298" s="6"/>
    </row>
    <row r="299" spans="1:7" ht="12.75">
      <c r="A299" t="s">
        <v>193</v>
      </c>
      <c r="B299">
        <f t="shared" si="4"/>
        <v>291</v>
      </c>
      <c r="C299" t="s">
        <v>185</v>
      </c>
      <c r="D299" s="55">
        <v>108020.77</v>
      </c>
      <c r="E299" s="6"/>
      <c r="F299" s="6"/>
      <c r="G299" s="6"/>
    </row>
    <row r="300" spans="1:7" ht="12.75">
      <c r="A300" t="s">
        <v>607</v>
      </c>
      <c r="B300">
        <f t="shared" si="4"/>
        <v>292</v>
      </c>
      <c r="C300" t="s">
        <v>185</v>
      </c>
      <c r="D300" s="55">
        <v>27371.71</v>
      </c>
      <c r="E300" s="6"/>
      <c r="F300" s="6"/>
      <c r="G300" s="6"/>
    </row>
    <row r="301" spans="1:7" ht="12.75">
      <c r="A301" t="s">
        <v>194</v>
      </c>
      <c r="B301">
        <f t="shared" si="4"/>
        <v>293</v>
      </c>
      <c r="C301" t="s">
        <v>185</v>
      </c>
      <c r="D301" s="55">
        <v>46827.86</v>
      </c>
      <c r="E301" s="6"/>
      <c r="F301" s="6"/>
      <c r="G301" s="6"/>
    </row>
    <row r="302" spans="1:7" ht="12.75">
      <c r="A302" t="s">
        <v>196</v>
      </c>
      <c r="B302">
        <f t="shared" si="4"/>
        <v>294</v>
      </c>
      <c r="C302" t="s">
        <v>195</v>
      </c>
      <c r="D302" s="55">
        <v>29777.97</v>
      </c>
      <c r="E302" s="6"/>
      <c r="F302" s="6"/>
      <c r="G302" s="6"/>
    </row>
    <row r="303" spans="1:7" ht="12.75">
      <c r="A303" t="s">
        <v>197</v>
      </c>
      <c r="B303">
        <f t="shared" si="4"/>
        <v>295</v>
      </c>
      <c r="C303" t="s">
        <v>195</v>
      </c>
      <c r="D303" s="55">
        <v>9087.98</v>
      </c>
      <c r="E303" s="6"/>
      <c r="F303" s="6"/>
      <c r="G303" s="6"/>
    </row>
    <row r="304" spans="1:7" ht="12.75">
      <c r="A304" t="s">
        <v>198</v>
      </c>
      <c r="B304">
        <f t="shared" si="4"/>
        <v>296</v>
      </c>
      <c r="C304" t="s">
        <v>195</v>
      </c>
      <c r="D304" s="55">
        <v>9226.87</v>
      </c>
      <c r="E304" s="6"/>
      <c r="F304" s="6"/>
      <c r="G304" s="6"/>
    </row>
    <row r="305" spans="1:7" ht="12.75">
      <c r="A305" t="s">
        <v>199</v>
      </c>
      <c r="B305">
        <f t="shared" si="4"/>
        <v>297</v>
      </c>
      <c r="C305" t="s">
        <v>195</v>
      </c>
      <c r="D305" s="55">
        <v>75102.63</v>
      </c>
      <c r="E305" s="6"/>
      <c r="F305" s="6"/>
      <c r="G305" s="6"/>
    </row>
    <row r="306" spans="1:7" ht="12.75">
      <c r="A306" t="s">
        <v>200</v>
      </c>
      <c r="B306">
        <f t="shared" si="4"/>
        <v>298</v>
      </c>
      <c r="C306" t="s">
        <v>195</v>
      </c>
      <c r="D306" s="55">
        <v>136606.41</v>
      </c>
      <c r="E306" s="6"/>
      <c r="F306" s="6"/>
      <c r="G306" s="6"/>
    </row>
    <row r="307" spans="1:7" ht="12.75">
      <c r="A307" t="s">
        <v>201</v>
      </c>
      <c r="B307">
        <f t="shared" si="4"/>
        <v>299</v>
      </c>
      <c r="C307" t="s">
        <v>195</v>
      </c>
      <c r="D307" s="55">
        <v>4000</v>
      </c>
      <c r="E307" s="6"/>
      <c r="F307" s="6"/>
      <c r="G307" s="6"/>
    </row>
    <row r="308" spans="1:7" ht="12.75">
      <c r="A308" t="s">
        <v>202</v>
      </c>
      <c r="B308">
        <f t="shared" si="4"/>
        <v>300</v>
      </c>
      <c r="C308" t="s">
        <v>195</v>
      </c>
      <c r="D308" s="55">
        <v>20378.06</v>
      </c>
      <c r="E308" s="6"/>
      <c r="F308" s="6"/>
      <c r="G308" s="6"/>
    </row>
    <row r="309" spans="1:7" ht="12.75">
      <c r="A309" t="s">
        <v>203</v>
      </c>
      <c r="B309">
        <f t="shared" si="4"/>
        <v>301</v>
      </c>
      <c r="C309" t="s">
        <v>195</v>
      </c>
      <c r="D309" s="55">
        <v>7721.88</v>
      </c>
      <c r="E309" s="6"/>
      <c r="F309" s="6"/>
      <c r="G309" s="6"/>
    </row>
    <row r="310" spans="1:7" ht="12.75">
      <c r="A310" t="s">
        <v>204</v>
      </c>
      <c r="B310">
        <f t="shared" si="4"/>
        <v>302</v>
      </c>
      <c r="C310" t="s">
        <v>195</v>
      </c>
      <c r="D310" s="55">
        <v>20535.58</v>
      </c>
      <c r="E310" s="6"/>
      <c r="F310" s="6"/>
      <c r="G310" s="6"/>
    </row>
    <row r="311" spans="1:7" ht="12.75">
      <c r="A311" t="s">
        <v>205</v>
      </c>
      <c r="B311">
        <f t="shared" si="4"/>
        <v>303</v>
      </c>
      <c r="C311" t="s">
        <v>195</v>
      </c>
      <c r="D311" s="55">
        <v>21531.5</v>
      </c>
      <c r="E311" s="6"/>
      <c r="F311" s="6"/>
      <c r="G311" s="6"/>
    </row>
    <row r="312" spans="1:7" ht="12.75">
      <c r="A312" t="s">
        <v>206</v>
      </c>
      <c r="B312">
        <f t="shared" si="4"/>
        <v>304</v>
      </c>
      <c r="C312" t="s">
        <v>195</v>
      </c>
      <c r="D312" s="55">
        <v>11001.76</v>
      </c>
      <c r="E312" s="6"/>
      <c r="F312" s="6"/>
      <c r="G312" s="6"/>
    </row>
    <row r="313" spans="1:7" ht="12.75">
      <c r="A313" t="s">
        <v>133</v>
      </c>
      <c r="B313">
        <f t="shared" si="4"/>
        <v>305</v>
      </c>
      <c r="C313" t="s">
        <v>195</v>
      </c>
      <c r="D313" s="55">
        <v>69716.11</v>
      </c>
      <c r="E313" s="6"/>
      <c r="F313" s="6"/>
      <c r="G313" s="6"/>
    </row>
    <row r="314" spans="1:7" ht="12.75">
      <c r="A314" t="s">
        <v>207</v>
      </c>
      <c r="B314">
        <f t="shared" si="4"/>
        <v>306</v>
      </c>
      <c r="C314" t="s">
        <v>195</v>
      </c>
      <c r="D314" s="55">
        <v>47345.41</v>
      </c>
      <c r="E314" s="6"/>
      <c r="F314" s="6"/>
      <c r="G314" s="6"/>
    </row>
    <row r="315" spans="1:7" ht="12.75">
      <c r="A315" t="s">
        <v>208</v>
      </c>
      <c r="B315">
        <f t="shared" si="4"/>
        <v>307</v>
      </c>
      <c r="C315" t="s">
        <v>195</v>
      </c>
      <c r="D315" s="55">
        <v>51268.85</v>
      </c>
      <c r="E315" s="6"/>
      <c r="F315" s="6"/>
      <c r="G315" s="6"/>
    </row>
    <row r="316" spans="1:7" ht="12.75">
      <c r="A316" t="s">
        <v>209</v>
      </c>
      <c r="B316">
        <f t="shared" si="4"/>
        <v>308</v>
      </c>
      <c r="C316" t="s">
        <v>195</v>
      </c>
      <c r="D316" s="55">
        <v>93575.76</v>
      </c>
      <c r="E316" s="6"/>
      <c r="F316" s="6"/>
      <c r="G316" s="6"/>
    </row>
    <row r="317" spans="1:7" ht="12.75">
      <c r="A317" t="s">
        <v>210</v>
      </c>
      <c r="B317">
        <f t="shared" si="4"/>
        <v>309</v>
      </c>
      <c r="C317" t="s">
        <v>195</v>
      </c>
      <c r="D317" s="55">
        <v>51452.11</v>
      </c>
      <c r="E317" s="6"/>
      <c r="F317" s="6"/>
      <c r="G317" s="6"/>
    </row>
    <row r="318" spans="1:7" ht="12.75">
      <c r="A318" t="s">
        <v>211</v>
      </c>
      <c r="B318">
        <f t="shared" si="4"/>
        <v>310</v>
      </c>
      <c r="C318" t="s">
        <v>195</v>
      </c>
      <c r="D318" s="55">
        <v>77135.41</v>
      </c>
      <c r="E318" s="6"/>
      <c r="F318" s="6"/>
      <c r="G318" s="6"/>
    </row>
    <row r="319" spans="1:7" ht="12.75">
      <c r="A319" t="s">
        <v>212</v>
      </c>
      <c r="B319">
        <f t="shared" si="4"/>
        <v>311</v>
      </c>
      <c r="C319" t="s">
        <v>195</v>
      </c>
      <c r="D319" s="55">
        <v>35072.26</v>
      </c>
      <c r="E319" s="6"/>
      <c r="F319" s="6"/>
      <c r="G319" s="6"/>
    </row>
    <row r="320" spans="1:7" ht="12.75">
      <c r="A320" t="s">
        <v>213</v>
      </c>
      <c r="B320">
        <f t="shared" si="4"/>
        <v>312</v>
      </c>
      <c r="C320" t="s">
        <v>195</v>
      </c>
      <c r="D320" s="55">
        <v>59031.26</v>
      </c>
      <c r="E320" s="6"/>
      <c r="F320" s="6"/>
      <c r="G320" s="6"/>
    </row>
    <row r="321" spans="1:7" ht="12.75">
      <c r="A321" t="s">
        <v>214</v>
      </c>
      <c r="B321">
        <f t="shared" si="4"/>
        <v>313</v>
      </c>
      <c r="C321" t="s">
        <v>195</v>
      </c>
      <c r="D321" s="55">
        <v>12239.75</v>
      </c>
      <c r="E321" s="6"/>
      <c r="F321" s="6"/>
      <c r="G321" s="6"/>
    </row>
    <row r="322" spans="1:7" ht="12.75">
      <c r="A322" t="s">
        <v>215</v>
      </c>
      <c r="B322">
        <f t="shared" si="4"/>
        <v>314</v>
      </c>
      <c r="C322" t="s">
        <v>195</v>
      </c>
      <c r="D322" s="55">
        <v>66483.38</v>
      </c>
      <c r="E322" s="6"/>
      <c r="F322" s="6"/>
      <c r="G322" s="6"/>
    </row>
    <row r="323" spans="1:7" ht="12.75">
      <c r="A323" t="s">
        <v>216</v>
      </c>
      <c r="B323">
        <f t="shared" si="4"/>
        <v>315</v>
      </c>
      <c r="C323" t="s">
        <v>195</v>
      </c>
      <c r="D323" s="55">
        <v>37648.48</v>
      </c>
      <c r="E323" s="6"/>
      <c r="F323" s="6"/>
      <c r="G323" s="6"/>
    </row>
    <row r="324" spans="1:7" ht="12.75">
      <c r="A324" t="s">
        <v>217</v>
      </c>
      <c r="B324">
        <f t="shared" si="4"/>
        <v>316</v>
      </c>
      <c r="C324" t="s">
        <v>195</v>
      </c>
      <c r="D324" s="55">
        <v>22651.29</v>
      </c>
      <c r="E324" s="6"/>
      <c r="F324" s="6"/>
      <c r="G324" s="6"/>
    </row>
    <row r="325" spans="1:7" ht="12.75">
      <c r="A325" t="s">
        <v>218</v>
      </c>
      <c r="B325">
        <f t="shared" si="4"/>
        <v>317</v>
      </c>
      <c r="C325" t="s">
        <v>195</v>
      </c>
      <c r="D325" s="55">
        <v>12652.36</v>
      </c>
      <c r="E325" s="6"/>
      <c r="F325" s="6"/>
      <c r="G325" s="6"/>
    </row>
    <row r="326" spans="1:7" ht="12.75">
      <c r="A326" t="s">
        <v>219</v>
      </c>
      <c r="B326">
        <f t="shared" si="4"/>
        <v>318</v>
      </c>
      <c r="C326" t="s">
        <v>195</v>
      </c>
      <c r="D326" s="55">
        <v>133750.15</v>
      </c>
      <c r="E326" s="6"/>
      <c r="F326" s="6"/>
      <c r="G326" s="6"/>
    </row>
    <row r="327" spans="1:7" ht="12.75">
      <c r="A327" t="s">
        <v>221</v>
      </c>
      <c r="B327">
        <f t="shared" si="4"/>
        <v>319</v>
      </c>
      <c r="C327" t="s">
        <v>220</v>
      </c>
      <c r="D327" s="55">
        <v>27718.49</v>
      </c>
      <c r="E327" s="6"/>
      <c r="F327" s="6"/>
      <c r="G327" s="6"/>
    </row>
    <row r="328" spans="1:7" ht="12.75">
      <c r="A328" t="s">
        <v>222</v>
      </c>
      <c r="B328">
        <f t="shared" si="4"/>
        <v>320</v>
      </c>
      <c r="C328" t="s">
        <v>220</v>
      </c>
      <c r="D328" s="55">
        <v>4000</v>
      </c>
      <c r="E328" s="6"/>
      <c r="F328" s="6"/>
      <c r="G328" s="6"/>
    </row>
    <row r="329" spans="1:7" ht="12.75">
      <c r="A329" t="s">
        <v>223</v>
      </c>
      <c r="B329">
        <f t="shared" si="4"/>
        <v>321</v>
      </c>
      <c r="C329" t="s">
        <v>220</v>
      </c>
      <c r="D329" s="55">
        <v>4000</v>
      </c>
      <c r="E329" s="6"/>
      <c r="F329" s="6"/>
      <c r="G329" s="6"/>
    </row>
    <row r="330" spans="1:7" ht="12.75">
      <c r="A330" t="s">
        <v>224</v>
      </c>
      <c r="B330">
        <f aca="true" t="shared" si="5" ref="B330:B350">B329+1</f>
        <v>322</v>
      </c>
      <c r="C330" t="s">
        <v>220</v>
      </c>
      <c r="D330" s="55">
        <v>26075.25</v>
      </c>
      <c r="E330" s="6"/>
      <c r="F330" s="6"/>
      <c r="G330" s="6"/>
    </row>
    <row r="331" spans="1:7" ht="12.75">
      <c r="A331" t="s">
        <v>225</v>
      </c>
      <c r="B331">
        <f t="shared" si="5"/>
        <v>323</v>
      </c>
      <c r="C331" t="s">
        <v>220</v>
      </c>
      <c r="D331" s="55">
        <v>8797.08</v>
      </c>
      <c r="E331" s="6"/>
      <c r="F331" s="6"/>
      <c r="G331" s="6"/>
    </row>
    <row r="332" spans="1:7" ht="12.75">
      <c r="A332" t="s">
        <v>226</v>
      </c>
      <c r="B332">
        <f t="shared" si="5"/>
        <v>324</v>
      </c>
      <c r="C332" t="s">
        <v>220</v>
      </c>
      <c r="D332" s="55">
        <v>5284.88</v>
      </c>
      <c r="E332" s="6"/>
      <c r="F332" s="6"/>
      <c r="G332" s="6"/>
    </row>
    <row r="333" spans="1:7" ht="12.75">
      <c r="A333" t="s">
        <v>227</v>
      </c>
      <c r="B333">
        <f t="shared" si="5"/>
        <v>325</v>
      </c>
      <c r="C333" t="s">
        <v>220</v>
      </c>
      <c r="D333" s="55">
        <v>13502.76</v>
      </c>
      <c r="E333" s="6"/>
      <c r="F333" s="6"/>
      <c r="G333" s="6"/>
    </row>
    <row r="334" spans="1:7" ht="12.75">
      <c r="A334" t="s">
        <v>228</v>
      </c>
      <c r="B334">
        <f t="shared" si="5"/>
        <v>326</v>
      </c>
      <c r="C334" t="s">
        <v>220</v>
      </c>
      <c r="D334" s="55">
        <v>9825.76</v>
      </c>
      <c r="E334" s="6"/>
      <c r="F334" s="6"/>
      <c r="G334" s="6"/>
    </row>
    <row r="335" spans="1:7" ht="12.75">
      <c r="A335" t="s">
        <v>229</v>
      </c>
      <c r="B335">
        <f t="shared" si="5"/>
        <v>327</v>
      </c>
      <c r="C335" t="s">
        <v>220</v>
      </c>
      <c r="D335" s="55">
        <v>9037.63</v>
      </c>
      <c r="E335" s="6"/>
      <c r="F335" s="6"/>
      <c r="G335" s="6"/>
    </row>
    <row r="336" spans="1:7" ht="12.75">
      <c r="A336" t="s">
        <v>230</v>
      </c>
      <c r="B336">
        <f t="shared" si="5"/>
        <v>328</v>
      </c>
      <c r="C336" t="s">
        <v>220</v>
      </c>
      <c r="D336" s="55">
        <v>28287.42</v>
      </c>
      <c r="E336" s="6"/>
      <c r="F336" s="6"/>
      <c r="G336" s="6"/>
    </row>
    <row r="337" spans="1:7" ht="12.75">
      <c r="A337" t="s">
        <v>231</v>
      </c>
      <c r="B337">
        <f t="shared" si="5"/>
        <v>329</v>
      </c>
      <c r="C337" t="s">
        <v>220</v>
      </c>
      <c r="D337" s="55">
        <v>5424.23</v>
      </c>
      <c r="E337" s="6"/>
      <c r="F337" s="6"/>
      <c r="G337" s="6"/>
    </row>
    <row r="338" spans="1:7" ht="12.75">
      <c r="A338" t="s">
        <v>232</v>
      </c>
      <c r="B338">
        <f t="shared" si="5"/>
        <v>330</v>
      </c>
      <c r="C338" t="s">
        <v>220</v>
      </c>
      <c r="D338" s="55">
        <v>20850.91</v>
      </c>
      <c r="E338" s="6"/>
      <c r="F338" s="6"/>
      <c r="G338" s="6"/>
    </row>
    <row r="339" spans="1:7" ht="12.75">
      <c r="A339" t="s">
        <v>233</v>
      </c>
      <c r="B339">
        <f t="shared" si="5"/>
        <v>331</v>
      </c>
      <c r="C339" t="s">
        <v>220</v>
      </c>
      <c r="D339" s="55">
        <v>4000</v>
      </c>
      <c r="E339" s="6"/>
      <c r="F339" s="6"/>
      <c r="G339" s="6"/>
    </row>
    <row r="340" spans="1:7" ht="12.75">
      <c r="A340" t="s">
        <v>234</v>
      </c>
      <c r="B340">
        <f t="shared" si="5"/>
        <v>332</v>
      </c>
      <c r="C340" t="s">
        <v>220</v>
      </c>
      <c r="D340" s="55">
        <v>9014.56</v>
      </c>
      <c r="E340" s="6"/>
      <c r="F340" s="6"/>
      <c r="G340" s="6"/>
    </row>
    <row r="341" spans="1:7" ht="12.75">
      <c r="A341" t="s">
        <v>235</v>
      </c>
      <c r="B341">
        <f t="shared" si="5"/>
        <v>333</v>
      </c>
      <c r="C341" t="s">
        <v>220</v>
      </c>
      <c r="D341" s="55">
        <v>4000</v>
      </c>
      <c r="E341" s="6"/>
      <c r="F341" s="6"/>
      <c r="G341" s="6"/>
    </row>
    <row r="342" spans="1:7" ht="12.75">
      <c r="A342" t="s">
        <v>236</v>
      </c>
      <c r="B342">
        <f t="shared" si="5"/>
        <v>334</v>
      </c>
      <c r="C342" t="s">
        <v>220</v>
      </c>
      <c r="D342" s="55">
        <v>15342.38</v>
      </c>
      <c r="E342" s="6"/>
      <c r="F342" s="6"/>
      <c r="G342" s="6"/>
    </row>
    <row r="343" spans="1:7" ht="12.75">
      <c r="A343" t="s">
        <v>240</v>
      </c>
      <c r="B343">
        <f t="shared" si="5"/>
        <v>335</v>
      </c>
      <c r="C343" t="s">
        <v>220</v>
      </c>
      <c r="D343" s="55">
        <v>61489.82</v>
      </c>
      <c r="E343" s="6"/>
      <c r="F343" s="6"/>
      <c r="G343" s="6"/>
    </row>
    <row r="344" spans="1:7" ht="12.75">
      <c r="A344" t="s">
        <v>241</v>
      </c>
      <c r="B344">
        <f t="shared" si="5"/>
        <v>336</v>
      </c>
      <c r="C344" t="s">
        <v>220</v>
      </c>
      <c r="D344" s="55">
        <v>30600.87</v>
      </c>
      <c r="E344" s="6"/>
      <c r="F344" s="6"/>
      <c r="G344" s="6"/>
    </row>
    <row r="345" spans="1:7" ht="12.75">
      <c r="A345" t="s">
        <v>242</v>
      </c>
      <c r="B345">
        <f t="shared" si="5"/>
        <v>337</v>
      </c>
      <c r="C345" t="s">
        <v>220</v>
      </c>
      <c r="D345" s="55">
        <v>10036.4</v>
      </c>
      <c r="E345" s="6"/>
      <c r="F345" s="6"/>
      <c r="G345" s="6"/>
    </row>
    <row r="346" spans="1:7" ht="12.75">
      <c r="A346" t="s">
        <v>243</v>
      </c>
      <c r="B346">
        <f t="shared" si="5"/>
        <v>338</v>
      </c>
      <c r="C346" t="s">
        <v>220</v>
      </c>
      <c r="D346" s="55">
        <v>33602.18</v>
      </c>
      <c r="E346" s="6"/>
      <c r="F346" s="6"/>
      <c r="G346" s="6"/>
    </row>
    <row r="347" spans="1:7" ht="12.75">
      <c r="A347" t="s">
        <v>244</v>
      </c>
      <c r="B347">
        <f t="shared" si="5"/>
        <v>339</v>
      </c>
      <c r="C347" t="s">
        <v>220</v>
      </c>
      <c r="D347" s="55">
        <v>88893.29</v>
      </c>
      <c r="E347" s="6"/>
      <c r="F347" s="6"/>
      <c r="G347" s="6"/>
    </row>
    <row r="348" spans="1:7" ht="12.75">
      <c r="A348" t="s">
        <v>245</v>
      </c>
      <c r="B348">
        <f t="shared" si="5"/>
        <v>340</v>
      </c>
      <c r="C348" t="s">
        <v>220</v>
      </c>
      <c r="D348" s="55">
        <v>4000</v>
      </c>
      <c r="E348" s="6"/>
      <c r="F348" s="6"/>
      <c r="G348" s="6"/>
    </row>
    <row r="349" spans="1:7" ht="12.75">
      <c r="A349" t="s">
        <v>246</v>
      </c>
      <c r="B349">
        <f t="shared" si="5"/>
        <v>341</v>
      </c>
      <c r="C349" t="s">
        <v>220</v>
      </c>
      <c r="D349" s="55">
        <v>15217.82</v>
      </c>
      <c r="E349" s="6"/>
      <c r="F349" s="6"/>
      <c r="G349" s="6"/>
    </row>
    <row r="350" spans="1:7" ht="12.75">
      <c r="A350" t="s">
        <v>247</v>
      </c>
      <c r="B350">
        <f t="shared" si="5"/>
        <v>342</v>
      </c>
      <c r="C350" t="s">
        <v>220</v>
      </c>
      <c r="D350" s="55">
        <v>11486.56</v>
      </c>
      <c r="E350" s="6"/>
      <c r="F350" s="6"/>
      <c r="G350" s="6"/>
    </row>
    <row r="351" spans="1:7" ht="12.75">
      <c r="A351" t="s">
        <v>364</v>
      </c>
      <c r="B351">
        <f>B371+1</f>
        <v>363</v>
      </c>
      <c r="C351" t="s">
        <v>220</v>
      </c>
      <c r="D351" s="55">
        <v>4000</v>
      </c>
      <c r="E351" s="6"/>
      <c r="F351" s="6"/>
      <c r="G351" s="6"/>
    </row>
    <row r="352" spans="1:7" ht="12.75">
      <c r="A352" t="s">
        <v>248</v>
      </c>
      <c r="B352">
        <f>B350+1</f>
        <v>343</v>
      </c>
      <c r="C352" t="s">
        <v>220</v>
      </c>
      <c r="D352" s="55">
        <v>10325.57</v>
      </c>
      <c r="E352" s="6"/>
      <c r="F352" s="6"/>
      <c r="G352" s="6"/>
    </row>
    <row r="353" spans="1:7" ht="12.75">
      <c r="A353" t="s">
        <v>249</v>
      </c>
      <c r="B353">
        <f aca="true" t="shared" si="6" ref="B353:B371">B352+1</f>
        <v>344</v>
      </c>
      <c r="C353" t="s">
        <v>220</v>
      </c>
      <c r="D353" s="55">
        <v>49582.13</v>
      </c>
      <c r="E353" s="6"/>
      <c r="F353" s="6"/>
      <c r="G353" s="6"/>
    </row>
    <row r="354" spans="1:7" ht="12.75">
      <c r="A354" t="s">
        <v>250</v>
      </c>
      <c r="B354">
        <f t="shared" si="6"/>
        <v>345</v>
      </c>
      <c r="C354" t="s">
        <v>220</v>
      </c>
      <c r="D354" s="55">
        <v>64122.89</v>
      </c>
      <c r="E354" s="6"/>
      <c r="F354" s="6"/>
      <c r="G354" s="6"/>
    </row>
    <row r="355" spans="1:7" ht="12.75">
      <c r="A355" t="s">
        <v>251</v>
      </c>
      <c r="B355">
        <f t="shared" si="6"/>
        <v>346</v>
      </c>
      <c r="C355" t="s">
        <v>220</v>
      </c>
      <c r="D355" s="55">
        <v>13125.05</v>
      </c>
      <c r="E355" s="6"/>
      <c r="F355" s="6"/>
      <c r="G355" s="6"/>
    </row>
    <row r="356" spans="1:7" ht="12.75">
      <c r="A356" t="s">
        <v>252</v>
      </c>
      <c r="B356">
        <f t="shared" si="6"/>
        <v>347</v>
      </c>
      <c r="C356" t="s">
        <v>220</v>
      </c>
      <c r="D356" s="55">
        <v>70115.09</v>
      </c>
      <c r="E356" s="6"/>
      <c r="F356" s="6"/>
      <c r="G356" s="6"/>
    </row>
    <row r="357" spans="1:7" ht="12.75">
      <c r="A357" t="s">
        <v>253</v>
      </c>
      <c r="B357">
        <f t="shared" si="6"/>
        <v>348</v>
      </c>
      <c r="C357" t="s">
        <v>220</v>
      </c>
      <c r="D357" s="55">
        <v>13350.81</v>
      </c>
      <c r="E357" s="6"/>
      <c r="F357" s="6"/>
      <c r="G357" s="6"/>
    </row>
    <row r="358" spans="1:7" ht="12.75">
      <c r="A358" t="s">
        <v>254</v>
      </c>
      <c r="B358">
        <f t="shared" si="6"/>
        <v>349</v>
      </c>
      <c r="C358" t="s">
        <v>220</v>
      </c>
      <c r="D358" s="55">
        <v>116960.94</v>
      </c>
      <c r="E358" s="6"/>
      <c r="F358" s="6"/>
      <c r="G358" s="6"/>
    </row>
    <row r="359" spans="1:7" ht="12.75">
      <c r="A359" t="s">
        <v>255</v>
      </c>
      <c r="B359">
        <f t="shared" si="6"/>
        <v>350</v>
      </c>
      <c r="C359" t="s">
        <v>220</v>
      </c>
      <c r="D359" s="55">
        <v>30969.77</v>
      </c>
      <c r="E359" s="6"/>
      <c r="F359" s="6"/>
      <c r="G359" s="6"/>
    </row>
    <row r="360" spans="1:7" ht="12.75">
      <c r="A360" t="s">
        <v>256</v>
      </c>
      <c r="B360">
        <f t="shared" si="6"/>
        <v>351</v>
      </c>
      <c r="C360" t="s">
        <v>220</v>
      </c>
      <c r="D360" s="55">
        <v>7469.07</v>
      </c>
      <c r="E360" s="6"/>
      <c r="F360" s="6"/>
      <c r="G360" s="6"/>
    </row>
    <row r="361" spans="1:7" ht="12.75">
      <c r="A361" t="s">
        <v>257</v>
      </c>
      <c r="B361">
        <f t="shared" si="6"/>
        <v>352</v>
      </c>
      <c r="C361" t="s">
        <v>220</v>
      </c>
      <c r="D361" s="55">
        <v>8283.15</v>
      </c>
      <c r="E361" s="6"/>
      <c r="F361" s="6"/>
      <c r="G361" s="6"/>
    </row>
    <row r="362" spans="1:7" ht="12.75">
      <c r="A362" t="s">
        <v>258</v>
      </c>
      <c r="B362">
        <f t="shared" si="6"/>
        <v>353</v>
      </c>
      <c r="C362" t="s">
        <v>220</v>
      </c>
      <c r="D362" s="55">
        <v>51982.82</v>
      </c>
      <c r="E362" s="6"/>
      <c r="F362" s="6"/>
      <c r="G362" s="6"/>
    </row>
    <row r="363" spans="1:7" ht="12.75">
      <c r="A363" t="s">
        <v>259</v>
      </c>
      <c r="B363">
        <f t="shared" si="6"/>
        <v>354</v>
      </c>
      <c r="C363" t="s">
        <v>220</v>
      </c>
      <c r="D363" s="55">
        <v>50406.55</v>
      </c>
      <c r="E363" s="6"/>
      <c r="F363" s="6"/>
      <c r="G363" s="6"/>
    </row>
    <row r="364" spans="1:7" ht="12.75">
      <c r="A364" t="s">
        <v>260</v>
      </c>
      <c r="B364">
        <f t="shared" si="6"/>
        <v>355</v>
      </c>
      <c r="C364" t="s">
        <v>220</v>
      </c>
      <c r="D364" s="55">
        <v>10562.41</v>
      </c>
      <c r="E364" s="6"/>
      <c r="F364" s="6"/>
      <c r="G364" s="6"/>
    </row>
    <row r="365" spans="1:7" ht="12.75">
      <c r="A365" t="s">
        <v>261</v>
      </c>
      <c r="B365">
        <f t="shared" si="6"/>
        <v>356</v>
      </c>
      <c r="C365" t="s">
        <v>220</v>
      </c>
      <c r="D365" s="55">
        <v>17480.95</v>
      </c>
      <c r="E365" s="6"/>
      <c r="F365" s="6"/>
      <c r="G365" s="6"/>
    </row>
    <row r="366" spans="1:7" ht="12.75">
      <c r="A366" t="s">
        <v>262</v>
      </c>
      <c r="B366">
        <f t="shared" si="6"/>
        <v>357</v>
      </c>
      <c r="C366" t="s">
        <v>220</v>
      </c>
      <c r="D366" s="55">
        <v>4000</v>
      </c>
      <c r="E366" s="6"/>
      <c r="F366" s="6"/>
      <c r="G366" s="6"/>
    </row>
    <row r="367" spans="1:7" ht="12.75">
      <c r="A367" t="s">
        <v>263</v>
      </c>
      <c r="B367">
        <f t="shared" si="6"/>
        <v>358</v>
      </c>
      <c r="C367" t="s">
        <v>220</v>
      </c>
      <c r="D367" s="55">
        <v>13741.87</v>
      </c>
      <c r="E367" s="6"/>
      <c r="F367" s="6"/>
      <c r="G367" s="6"/>
    </row>
    <row r="368" spans="1:7" ht="12.75">
      <c r="A368" t="s">
        <v>264</v>
      </c>
      <c r="B368">
        <f t="shared" si="6"/>
        <v>359</v>
      </c>
      <c r="C368" t="s">
        <v>220</v>
      </c>
      <c r="D368" s="55">
        <v>4000</v>
      </c>
      <c r="E368" s="6"/>
      <c r="F368" s="6"/>
      <c r="G368" s="6"/>
    </row>
    <row r="369" spans="1:7" ht="12.75">
      <c r="A369" t="s">
        <v>265</v>
      </c>
      <c r="B369">
        <f t="shared" si="6"/>
        <v>360</v>
      </c>
      <c r="C369" t="s">
        <v>220</v>
      </c>
      <c r="D369" s="55">
        <v>5895.26</v>
      </c>
      <c r="E369" s="6"/>
      <c r="F369" s="6"/>
      <c r="G369" s="6"/>
    </row>
    <row r="370" spans="1:7" ht="12.75">
      <c r="A370" t="s">
        <v>266</v>
      </c>
      <c r="B370">
        <f t="shared" si="6"/>
        <v>361</v>
      </c>
      <c r="C370" t="s">
        <v>220</v>
      </c>
      <c r="D370" s="55">
        <v>6326.37</v>
      </c>
      <c r="E370" s="6"/>
      <c r="F370" s="6"/>
      <c r="G370" s="6"/>
    </row>
    <row r="371" spans="1:7" ht="12.75">
      <c r="A371" t="s">
        <v>267</v>
      </c>
      <c r="B371">
        <f t="shared" si="6"/>
        <v>362</v>
      </c>
      <c r="C371" t="s">
        <v>220</v>
      </c>
      <c r="D371" s="55">
        <v>4000</v>
      </c>
      <c r="E371" s="6"/>
      <c r="F371" s="6"/>
      <c r="G371" s="6"/>
    </row>
    <row r="372" spans="1:7" ht="12.75">
      <c r="A372" t="s">
        <v>268</v>
      </c>
      <c r="B372">
        <f>B351+1</f>
        <v>364</v>
      </c>
      <c r="C372" t="s">
        <v>220</v>
      </c>
      <c r="D372" s="55">
        <v>9829.78</v>
      </c>
      <c r="E372" s="6"/>
      <c r="F372" s="6"/>
      <c r="G372" s="6"/>
    </row>
    <row r="373" spans="1:7" ht="12.75">
      <c r="A373" t="s">
        <v>269</v>
      </c>
      <c r="B373">
        <f aca="true" t="shared" si="7" ref="B373:B404">B372+1</f>
        <v>365</v>
      </c>
      <c r="C373" t="s">
        <v>220</v>
      </c>
      <c r="D373" s="55">
        <v>10184.1</v>
      </c>
      <c r="E373" s="6"/>
      <c r="F373" s="6"/>
      <c r="G373" s="6"/>
    </row>
    <row r="374" spans="1:7" ht="12.75">
      <c r="A374" t="s">
        <v>270</v>
      </c>
      <c r="B374">
        <f t="shared" si="7"/>
        <v>366</v>
      </c>
      <c r="C374" t="s">
        <v>220</v>
      </c>
      <c r="D374" s="55">
        <v>33696.15</v>
      </c>
      <c r="E374" s="6"/>
      <c r="F374" s="6"/>
      <c r="G374" s="6"/>
    </row>
    <row r="375" spans="1:7" ht="12.75">
      <c r="A375" t="s">
        <v>271</v>
      </c>
      <c r="B375">
        <f t="shared" si="7"/>
        <v>367</v>
      </c>
      <c r="C375" t="s">
        <v>220</v>
      </c>
      <c r="D375" s="55">
        <v>9637.67</v>
      </c>
      <c r="E375" s="6"/>
      <c r="F375" s="6"/>
      <c r="G375" s="6"/>
    </row>
    <row r="376" spans="1:7" ht="12.75">
      <c r="A376" t="s">
        <v>272</v>
      </c>
      <c r="B376">
        <f t="shared" si="7"/>
        <v>368</v>
      </c>
      <c r="C376" t="s">
        <v>220</v>
      </c>
      <c r="D376" s="55">
        <v>21128.16</v>
      </c>
      <c r="E376" s="6"/>
      <c r="F376" s="6"/>
      <c r="G376" s="6"/>
    </row>
    <row r="377" spans="1:7" ht="12.75">
      <c r="A377" t="s">
        <v>273</v>
      </c>
      <c r="B377">
        <f t="shared" si="7"/>
        <v>369</v>
      </c>
      <c r="C377" t="s">
        <v>220</v>
      </c>
      <c r="D377" s="55">
        <v>53623.33</v>
      </c>
      <c r="E377" s="6"/>
      <c r="F377" s="6"/>
      <c r="G377" s="6"/>
    </row>
    <row r="378" spans="1:7" ht="12.75">
      <c r="A378" t="s">
        <v>274</v>
      </c>
      <c r="B378">
        <f t="shared" si="7"/>
        <v>370</v>
      </c>
      <c r="C378" t="s">
        <v>220</v>
      </c>
      <c r="D378" s="55">
        <v>11337.69</v>
      </c>
      <c r="E378" s="6"/>
      <c r="F378" s="6"/>
      <c r="G378" s="6"/>
    </row>
    <row r="379" spans="1:7" ht="12.75">
      <c r="A379" t="s">
        <v>276</v>
      </c>
      <c r="B379">
        <f t="shared" si="7"/>
        <v>371</v>
      </c>
      <c r="C379" t="s">
        <v>275</v>
      </c>
      <c r="D379" s="55">
        <v>13569.39</v>
      </c>
      <c r="E379" s="6"/>
      <c r="F379" s="6"/>
      <c r="G379" s="6"/>
    </row>
    <row r="380" spans="1:7" ht="12.75">
      <c r="A380" t="s">
        <v>277</v>
      </c>
      <c r="B380">
        <f t="shared" si="7"/>
        <v>372</v>
      </c>
      <c r="C380" t="s">
        <v>275</v>
      </c>
      <c r="D380" s="55">
        <v>9378.73</v>
      </c>
      <c r="E380" s="6"/>
      <c r="F380" s="6"/>
      <c r="G380" s="6"/>
    </row>
    <row r="381" spans="1:7" ht="12.75">
      <c r="A381" t="s">
        <v>278</v>
      </c>
      <c r="B381">
        <f t="shared" si="7"/>
        <v>373</v>
      </c>
      <c r="C381" t="s">
        <v>275</v>
      </c>
      <c r="D381" s="55">
        <v>12077.4</v>
      </c>
      <c r="E381" s="6"/>
      <c r="F381" s="6"/>
      <c r="G381" s="6"/>
    </row>
    <row r="382" spans="1:7" ht="12.75">
      <c r="A382" t="s">
        <v>279</v>
      </c>
      <c r="B382">
        <f t="shared" si="7"/>
        <v>374</v>
      </c>
      <c r="C382" t="s">
        <v>275</v>
      </c>
      <c r="D382" s="55">
        <v>12779.64</v>
      </c>
      <c r="E382" s="6"/>
      <c r="F382" s="6"/>
      <c r="G382" s="6"/>
    </row>
    <row r="383" spans="1:7" ht="12.75">
      <c r="A383" t="s">
        <v>280</v>
      </c>
      <c r="B383">
        <f t="shared" si="7"/>
        <v>375</v>
      </c>
      <c r="C383" t="s">
        <v>275</v>
      </c>
      <c r="D383" s="55">
        <v>16983.24</v>
      </c>
      <c r="E383" s="6"/>
      <c r="F383" s="6"/>
      <c r="G383" s="6"/>
    </row>
    <row r="384" spans="1:7" ht="12.75">
      <c r="A384" t="s">
        <v>281</v>
      </c>
      <c r="B384">
        <f t="shared" si="7"/>
        <v>376</v>
      </c>
      <c r="C384" t="s">
        <v>275</v>
      </c>
      <c r="D384" s="55">
        <v>4000</v>
      </c>
      <c r="E384" s="6"/>
      <c r="F384" s="6"/>
      <c r="G384" s="6"/>
    </row>
    <row r="385" spans="1:7" ht="12.75">
      <c r="A385" t="s">
        <v>282</v>
      </c>
      <c r="B385">
        <f t="shared" si="7"/>
        <v>377</v>
      </c>
      <c r="C385" t="s">
        <v>275</v>
      </c>
      <c r="D385" s="55">
        <v>20823.99</v>
      </c>
      <c r="E385" s="6"/>
      <c r="F385" s="6"/>
      <c r="G385" s="6"/>
    </row>
    <row r="386" spans="1:7" ht="12.75">
      <c r="A386" t="s">
        <v>283</v>
      </c>
      <c r="B386">
        <f t="shared" si="7"/>
        <v>378</v>
      </c>
      <c r="C386" t="s">
        <v>275</v>
      </c>
      <c r="D386" s="55">
        <v>31979.55</v>
      </c>
      <c r="E386" s="6"/>
      <c r="F386" s="6"/>
      <c r="G386" s="6"/>
    </row>
    <row r="387" spans="1:7" ht="12.75">
      <c r="A387" t="s">
        <v>284</v>
      </c>
      <c r="B387">
        <f t="shared" si="7"/>
        <v>379</v>
      </c>
      <c r="C387" t="s">
        <v>275</v>
      </c>
      <c r="D387" s="55">
        <v>20547.89</v>
      </c>
      <c r="E387" s="6"/>
      <c r="F387" s="6"/>
      <c r="G387" s="6"/>
    </row>
    <row r="388" spans="1:7" ht="12.75">
      <c r="A388" t="s">
        <v>285</v>
      </c>
      <c r="B388">
        <f t="shared" si="7"/>
        <v>380</v>
      </c>
      <c r="C388" t="s">
        <v>275</v>
      </c>
      <c r="D388" s="55">
        <v>18520.27</v>
      </c>
      <c r="E388" s="6"/>
      <c r="F388" s="6"/>
      <c r="G388" s="6"/>
    </row>
    <row r="389" spans="1:7" ht="12.75">
      <c r="A389" t="s">
        <v>286</v>
      </c>
      <c r="B389">
        <f t="shared" si="7"/>
        <v>381</v>
      </c>
      <c r="C389" t="s">
        <v>275</v>
      </c>
      <c r="D389" s="55">
        <v>17240.02</v>
      </c>
      <c r="E389" s="6"/>
      <c r="F389" s="6"/>
      <c r="G389" s="6"/>
    </row>
    <row r="390" spans="1:7" ht="12.75">
      <c r="A390" t="s">
        <v>287</v>
      </c>
      <c r="B390">
        <f t="shared" si="7"/>
        <v>382</v>
      </c>
      <c r="C390" t="s">
        <v>275</v>
      </c>
      <c r="D390" s="55">
        <v>25080.11</v>
      </c>
      <c r="E390" s="6"/>
      <c r="F390" s="6"/>
      <c r="G390" s="6"/>
    </row>
    <row r="391" spans="1:7" ht="12.75">
      <c r="A391" t="s">
        <v>288</v>
      </c>
      <c r="B391">
        <f t="shared" si="7"/>
        <v>383</v>
      </c>
      <c r="C391" t="s">
        <v>275</v>
      </c>
      <c r="D391" s="55">
        <v>8829.78</v>
      </c>
      <c r="E391" s="6"/>
      <c r="F391" s="6"/>
      <c r="G391" s="6"/>
    </row>
    <row r="392" spans="1:7" ht="12.75">
      <c r="A392" t="s">
        <v>289</v>
      </c>
      <c r="B392">
        <f t="shared" si="7"/>
        <v>384</v>
      </c>
      <c r="C392" t="s">
        <v>275</v>
      </c>
      <c r="D392" s="55">
        <v>41838.03</v>
      </c>
      <c r="E392" s="6"/>
      <c r="F392" s="6"/>
      <c r="G392" s="6"/>
    </row>
    <row r="393" spans="1:7" ht="12.75">
      <c r="A393" t="s">
        <v>290</v>
      </c>
      <c r="B393">
        <f t="shared" si="7"/>
        <v>385</v>
      </c>
      <c r="C393" t="s">
        <v>275</v>
      </c>
      <c r="D393" s="55">
        <v>17119.17</v>
      </c>
      <c r="E393" s="6"/>
      <c r="F393" s="6"/>
      <c r="G393" s="6"/>
    </row>
    <row r="394" spans="1:7" ht="12.75">
      <c r="A394" t="s">
        <v>291</v>
      </c>
      <c r="B394">
        <f t="shared" si="7"/>
        <v>386</v>
      </c>
      <c r="C394" t="s">
        <v>275</v>
      </c>
      <c r="D394" s="55">
        <v>17440.7</v>
      </c>
      <c r="E394" s="6"/>
      <c r="F394" s="6"/>
      <c r="G394" s="6"/>
    </row>
    <row r="395" spans="1:7" ht="12.75">
      <c r="A395" t="s">
        <v>292</v>
      </c>
      <c r="B395">
        <f t="shared" si="7"/>
        <v>387</v>
      </c>
      <c r="C395" t="s">
        <v>275</v>
      </c>
      <c r="D395" s="55">
        <v>16451.3</v>
      </c>
      <c r="E395" s="6"/>
      <c r="F395" s="6"/>
      <c r="G395" s="6"/>
    </row>
    <row r="396" spans="1:7" ht="12.75">
      <c r="A396" t="s">
        <v>293</v>
      </c>
      <c r="B396">
        <f t="shared" si="7"/>
        <v>388</v>
      </c>
      <c r="C396" t="s">
        <v>275</v>
      </c>
      <c r="D396" s="55">
        <v>22733.34</v>
      </c>
      <c r="E396" s="6"/>
      <c r="F396" s="6"/>
      <c r="G396" s="6"/>
    </row>
    <row r="397" spans="1:7" ht="12.75">
      <c r="A397" t="s">
        <v>294</v>
      </c>
      <c r="B397">
        <f t="shared" si="7"/>
        <v>389</v>
      </c>
      <c r="C397" t="s">
        <v>275</v>
      </c>
      <c r="D397" s="55">
        <v>8608</v>
      </c>
      <c r="E397" s="6"/>
      <c r="F397" s="6"/>
      <c r="G397" s="6"/>
    </row>
    <row r="398" spans="1:7" ht="12.75">
      <c r="A398" t="s">
        <v>295</v>
      </c>
      <c r="B398">
        <f t="shared" si="7"/>
        <v>390</v>
      </c>
      <c r="C398" t="s">
        <v>275</v>
      </c>
      <c r="D398" s="55">
        <v>16751.8</v>
      </c>
      <c r="E398" s="6"/>
      <c r="F398" s="6"/>
      <c r="G398" s="6"/>
    </row>
    <row r="399" spans="1:7" ht="12.75">
      <c r="A399" t="s">
        <v>296</v>
      </c>
      <c r="B399">
        <f t="shared" si="7"/>
        <v>391</v>
      </c>
      <c r="C399" t="s">
        <v>275</v>
      </c>
      <c r="D399" s="55">
        <v>6316.46</v>
      </c>
      <c r="E399" s="6"/>
      <c r="F399" s="6"/>
      <c r="G399" s="6"/>
    </row>
    <row r="400" spans="1:7" ht="12.75">
      <c r="A400" t="s">
        <v>297</v>
      </c>
      <c r="B400">
        <f t="shared" si="7"/>
        <v>392</v>
      </c>
      <c r="C400" t="s">
        <v>275</v>
      </c>
      <c r="D400" s="55">
        <v>37812.04</v>
      </c>
      <c r="E400" s="6"/>
      <c r="F400" s="6"/>
      <c r="G400" s="6"/>
    </row>
    <row r="401" spans="1:7" ht="12.75">
      <c r="A401" t="s">
        <v>298</v>
      </c>
      <c r="B401">
        <f t="shared" si="7"/>
        <v>393</v>
      </c>
      <c r="C401" t="s">
        <v>275</v>
      </c>
      <c r="D401" s="55">
        <v>9844.97</v>
      </c>
      <c r="E401" s="6"/>
      <c r="F401" s="6"/>
      <c r="G401" s="6"/>
    </row>
    <row r="402" spans="1:7" ht="12.75">
      <c r="A402" t="s">
        <v>299</v>
      </c>
      <c r="B402">
        <f t="shared" si="7"/>
        <v>394</v>
      </c>
      <c r="C402" t="s">
        <v>275</v>
      </c>
      <c r="D402" s="55">
        <v>40425.49</v>
      </c>
      <c r="E402" s="6"/>
      <c r="F402" s="6"/>
      <c r="G402" s="6"/>
    </row>
    <row r="403" spans="1:7" ht="12.75">
      <c r="A403" t="s">
        <v>300</v>
      </c>
      <c r="B403">
        <f t="shared" si="7"/>
        <v>395</v>
      </c>
      <c r="C403" t="s">
        <v>275</v>
      </c>
      <c r="D403" s="55">
        <v>25566.51</v>
      </c>
      <c r="E403" s="6"/>
      <c r="F403" s="6"/>
      <c r="G403" s="6"/>
    </row>
    <row r="404" spans="1:7" ht="12.75">
      <c r="A404" t="s">
        <v>301</v>
      </c>
      <c r="B404">
        <f t="shared" si="7"/>
        <v>396</v>
      </c>
      <c r="C404" t="s">
        <v>275</v>
      </c>
      <c r="D404" s="55">
        <v>9036.44</v>
      </c>
      <c r="E404" s="6"/>
      <c r="F404" s="6"/>
      <c r="G404" s="6"/>
    </row>
    <row r="405" spans="1:7" ht="12.75">
      <c r="A405" t="s">
        <v>302</v>
      </c>
      <c r="B405">
        <f aca="true" t="shared" si="8" ref="B405:B436">B404+1</f>
        <v>397</v>
      </c>
      <c r="C405" t="s">
        <v>275</v>
      </c>
      <c r="D405" s="55">
        <v>48824.57</v>
      </c>
      <c r="E405" s="6"/>
      <c r="F405" s="6"/>
      <c r="G405" s="6"/>
    </row>
    <row r="406" spans="1:7" ht="12.75">
      <c r="A406" t="s">
        <v>303</v>
      </c>
      <c r="B406">
        <f t="shared" si="8"/>
        <v>398</v>
      </c>
      <c r="C406" t="s">
        <v>275</v>
      </c>
      <c r="D406" s="55">
        <v>8108.27</v>
      </c>
      <c r="E406" s="6"/>
      <c r="F406" s="6"/>
      <c r="G406" s="6"/>
    </row>
    <row r="407" spans="1:7" ht="12.75">
      <c r="A407" t="s">
        <v>304</v>
      </c>
      <c r="B407">
        <f t="shared" si="8"/>
        <v>399</v>
      </c>
      <c r="C407" t="s">
        <v>275</v>
      </c>
      <c r="D407" s="55">
        <v>5016.68</v>
      </c>
      <c r="E407" s="6"/>
      <c r="F407" s="6"/>
      <c r="G407" s="6"/>
    </row>
    <row r="408" spans="1:7" ht="12.75">
      <c r="A408" t="s">
        <v>305</v>
      </c>
      <c r="B408">
        <f t="shared" si="8"/>
        <v>400</v>
      </c>
      <c r="C408" t="s">
        <v>275</v>
      </c>
      <c r="D408" s="55">
        <v>84283.23</v>
      </c>
      <c r="E408" s="6"/>
      <c r="F408" s="6"/>
      <c r="G408" s="6"/>
    </row>
    <row r="409" spans="1:7" ht="12.75">
      <c r="A409" t="s">
        <v>306</v>
      </c>
      <c r="B409">
        <f t="shared" si="8"/>
        <v>401</v>
      </c>
      <c r="C409" t="s">
        <v>275</v>
      </c>
      <c r="D409" s="55">
        <v>26028.53</v>
      </c>
      <c r="E409" s="6"/>
      <c r="F409" s="6"/>
      <c r="G409" s="6"/>
    </row>
    <row r="410" spans="1:7" ht="12.75">
      <c r="A410" t="s">
        <v>307</v>
      </c>
      <c r="B410">
        <f t="shared" si="8"/>
        <v>402</v>
      </c>
      <c r="C410" t="s">
        <v>275</v>
      </c>
      <c r="D410" s="55">
        <v>44962.03</v>
      </c>
      <c r="E410" s="6"/>
      <c r="F410" s="6"/>
      <c r="G410" s="6"/>
    </row>
    <row r="411" spans="1:7" ht="12.75">
      <c r="A411" t="s">
        <v>308</v>
      </c>
      <c r="B411">
        <f t="shared" si="8"/>
        <v>403</v>
      </c>
      <c r="C411" t="s">
        <v>275</v>
      </c>
      <c r="D411" s="55">
        <v>5943.9</v>
      </c>
      <c r="E411" s="6"/>
      <c r="F411" s="6"/>
      <c r="G411" s="6"/>
    </row>
    <row r="412" spans="1:7" ht="12.75">
      <c r="A412" t="s">
        <v>309</v>
      </c>
      <c r="B412">
        <f t="shared" si="8"/>
        <v>404</v>
      </c>
      <c r="C412" t="s">
        <v>275</v>
      </c>
      <c r="D412" s="55">
        <v>9908.02</v>
      </c>
      <c r="E412" s="6"/>
      <c r="F412" s="6"/>
      <c r="G412" s="6"/>
    </row>
    <row r="413" spans="1:7" ht="12.75">
      <c r="A413" t="s">
        <v>310</v>
      </c>
      <c r="B413">
        <f t="shared" si="8"/>
        <v>405</v>
      </c>
      <c r="C413" t="s">
        <v>275</v>
      </c>
      <c r="D413" s="55">
        <v>42165.24</v>
      </c>
      <c r="E413" s="6"/>
      <c r="F413" s="6"/>
      <c r="G413" s="6"/>
    </row>
    <row r="414" spans="1:7" ht="12.75">
      <c r="A414" t="s">
        <v>311</v>
      </c>
      <c r="B414">
        <f t="shared" si="8"/>
        <v>406</v>
      </c>
      <c r="C414" t="s">
        <v>275</v>
      </c>
      <c r="D414" s="55">
        <v>40791.45</v>
      </c>
      <c r="E414" s="6"/>
      <c r="F414" s="6"/>
      <c r="G414" s="6"/>
    </row>
    <row r="415" spans="1:7" ht="12.75">
      <c r="A415" t="s">
        <v>312</v>
      </c>
      <c r="B415">
        <f t="shared" si="8"/>
        <v>407</v>
      </c>
      <c r="C415" t="s">
        <v>275</v>
      </c>
      <c r="D415" s="55">
        <v>4000</v>
      </c>
      <c r="E415" s="6"/>
      <c r="F415" s="6"/>
      <c r="G415" s="6"/>
    </row>
    <row r="416" spans="1:7" ht="12.75">
      <c r="A416" t="s">
        <v>604</v>
      </c>
      <c r="B416">
        <f t="shared" si="8"/>
        <v>408</v>
      </c>
      <c r="C416" t="s">
        <v>275</v>
      </c>
      <c r="D416" s="55">
        <v>39864</v>
      </c>
      <c r="E416" s="6"/>
      <c r="F416" s="6"/>
      <c r="G416" s="6"/>
    </row>
    <row r="417" spans="1:7" ht="12.75">
      <c r="A417" t="s">
        <v>313</v>
      </c>
      <c r="B417">
        <f t="shared" si="8"/>
        <v>409</v>
      </c>
      <c r="C417" t="s">
        <v>275</v>
      </c>
      <c r="D417" s="55">
        <v>9032.51</v>
      </c>
      <c r="E417" s="6"/>
      <c r="F417" s="6"/>
      <c r="G417" s="6"/>
    </row>
    <row r="418" spans="1:7" ht="12.75">
      <c r="A418" t="s">
        <v>315</v>
      </c>
      <c r="B418">
        <f t="shared" si="8"/>
        <v>410</v>
      </c>
      <c r="C418" t="s">
        <v>314</v>
      </c>
      <c r="D418" s="55">
        <v>4525.03</v>
      </c>
      <c r="E418" s="6"/>
      <c r="F418" s="6"/>
      <c r="G418" s="6"/>
    </row>
    <row r="419" spans="1:7" ht="12.75">
      <c r="A419" t="s">
        <v>316</v>
      </c>
      <c r="B419">
        <f t="shared" si="8"/>
        <v>411</v>
      </c>
      <c r="C419" t="s">
        <v>314</v>
      </c>
      <c r="D419" s="55">
        <v>37975.09</v>
      </c>
      <c r="E419" s="6"/>
      <c r="F419" s="6"/>
      <c r="G419" s="6"/>
    </row>
    <row r="420" spans="1:7" ht="12.75">
      <c r="A420" t="s">
        <v>317</v>
      </c>
      <c r="B420">
        <f t="shared" si="8"/>
        <v>412</v>
      </c>
      <c r="C420" t="s">
        <v>314</v>
      </c>
      <c r="D420" s="55">
        <v>4031.48</v>
      </c>
      <c r="E420" s="6"/>
      <c r="F420" s="6"/>
      <c r="G420" s="6"/>
    </row>
    <row r="421" spans="1:7" ht="12.75">
      <c r="A421" t="s">
        <v>318</v>
      </c>
      <c r="B421">
        <f t="shared" si="8"/>
        <v>413</v>
      </c>
      <c r="C421" t="s">
        <v>314</v>
      </c>
      <c r="D421" s="55">
        <v>9788.92</v>
      </c>
      <c r="E421" s="6"/>
      <c r="F421" s="6"/>
      <c r="G421" s="6"/>
    </row>
    <row r="422" spans="1:7" ht="12.75">
      <c r="A422" t="s">
        <v>319</v>
      </c>
      <c r="B422">
        <f t="shared" si="8"/>
        <v>414</v>
      </c>
      <c r="C422" t="s">
        <v>314</v>
      </c>
      <c r="D422" s="55">
        <v>17652.94</v>
      </c>
      <c r="E422" s="6"/>
      <c r="F422" s="6"/>
      <c r="G422" s="6"/>
    </row>
    <row r="423" spans="1:7" ht="12.75">
      <c r="A423" t="s">
        <v>320</v>
      </c>
      <c r="B423">
        <f t="shared" si="8"/>
        <v>415</v>
      </c>
      <c r="C423" t="s">
        <v>314</v>
      </c>
      <c r="D423" s="55">
        <v>99202.47</v>
      </c>
      <c r="E423" s="6"/>
      <c r="F423" s="6"/>
      <c r="G423" s="6"/>
    </row>
    <row r="424" spans="1:7" ht="12.75">
      <c r="A424" t="s">
        <v>321</v>
      </c>
      <c r="B424">
        <f t="shared" si="8"/>
        <v>416</v>
      </c>
      <c r="C424" t="s">
        <v>314</v>
      </c>
      <c r="D424" s="55">
        <v>129951.69</v>
      </c>
      <c r="E424" s="6"/>
      <c r="F424" s="6"/>
      <c r="G424" s="6"/>
    </row>
    <row r="425" spans="1:7" ht="12.75">
      <c r="A425" t="s">
        <v>363</v>
      </c>
      <c r="B425">
        <f t="shared" si="8"/>
        <v>417</v>
      </c>
      <c r="C425" t="s">
        <v>314</v>
      </c>
      <c r="D425" s="55">
        <v>171156.18</v>
      </c>
      <c r="E425" s="6"/>
      <c r="F425" s="6"/>
      <c r="G425" s="6"/>
    </row>
    <row r="426" spans="1:7" ht="12.75">
      <c r="A426" t="s">
        <v>322</v>
      </c>
      <c r="B426">
        <f t="shared" si="8"/>
        <v>418</v>
      </c>
      <c r="C426" t="s">
        <v>314</v>
      </c>
      <c r="D426" s="55">
        <v>4000</v>
      </c>
      <c r="E426" s="6"/>
      <c r="F426" s="6"/>
      <c r="G426" s="6"/>
    </row>
    <row r="427" spans="1:7" ht="12.75">
      <c r="A427" t="s">
        <v>323</v>
      </c>
      <c r="B427">
        <f t="shared" si="8"/>
        <v>419</v>
      </c>
      <c r="C427" t="s">
        <v>314</v>
      </c>
      <c r="D427" s="55">
        <v>4381.7</v>
      </c>
      <c r="E427" s="6"/>
      <c r="F427" s="6"/>
      <c r="G427" s="6"/>
    </row>
    <row r="428" spans="1:7" ht="12.75">
      <c r="A428" t="s">
        <v>324</v>
      </c>
      <c r="B428">
        <f t="shared" si="8"/>
        <v>420</v>
      </c>
      <c r="C428" t="s">
        <v>314</v>
      </c>
      <c r="D428" s="55">
        <v>4000</v>
      </c>
      <c r="E428" s="6"/>
      <c r="F428" s="6"/>
      <c r="G428" s="6"/>
    </row>
    <row r="429" spans="1:7" ht="12.75">
      <c r="A429" t="s">
        <v>325</v>
      </c>
      <c r="B429">
        <f t="shared" si="8"/>
        <v>421</v>
      </c>
      <c r="C429" t="s">
        <v>314</v>
      </c>
      <c r="D429" s="55">
        <v>87125.9</v>
      </c>
      <c r="E429" s="6"/>
      <c r="F429" s="6"/>
      <c r="G429" s="6"/>
    </row>
    <row r="430" spans="1:7" ht="12.75">
      <c r="A430" t="s">
        <v>326</v>
      </c>
      <c r="B430">
        <f t="shared" si="8"/>
        <v>422</v>
      </c>
      <c r="C430" t="s">
        <v>314</v>
      </c>
      <c r="D430" s="55">
        <v>57119.04</v>
      </c>
      <c r="E430" s="6"/>
      <c r="F430" s="6"/>
      <c r="G430" s="6"/>
    </row>
    <row r="431" spans="1:7" ht="12.75">
      <c r="A431" t="s">
        <v>327</v>
      </c>
      <c r="B431">
        <f t="shared" si="8"/>
        <v>423</v>
      </c>
      <c r="C431" t="s">
        <v>314</v>
      </c>
      <c r="D431" s="55">
        <v>4000</v>
      </c>
      <c r="E431" s="6"/>
      <c r="F431" s="6"/>
      <c r="G431" s="6"/>
    </row>
    <row r="432" spans="1:7" ht="12.75">
      <c r="A432" t="s">
        <v>328</v>
      </c>
      <c r="B432">
        <f t="shared" si="8"/>
        <v>424</v>
      </c>
      <c r="C432" t="s">
        <v>314</v>
      </c>
      <c r="D432" s="55">
        <v>89651.13</v>
      </c>
      <c r="E432" s="6"/>
      <c r="F432" s="6"/>
      <c r="G432" s="6"/>
    </row>
    <row r="433" spans="1:7" ht="12.75">
      <c r="A433" t="s">
        <v>329</v>
      </c>
      <c r="B433">
        <f t="shared" si="8"/>
        <v>425</v>
      </c>
      <c r="C433" t="s">
        <v>314</v>
      </c>
      <c r="D433" s="55">
        <v>9868.26</v>
      </c>
      <c r="E433" s="6"/>
      <c r="F433" s="6"/>
      <c r="G433" s="6"/>
    </row>
    <row r="434" spans="1:7" ht="12.75">
      <c r="A434" t="s">
        <v>330</v>
      </c>
      <c r="B434">
        <f t="shared" si="8"/>
        <v>426</v>
      </c>
      <c r="C434" t="s">
        <v>314</v>
      </c>
      <c r="D434" s="55">
        <v>41265.14</v>
      </c>
      <c r="E434" s="6"/>
      <c r="F434" s="6"/>
      <c r="G434" s="6"/>
    </row>
    <row r="435" spans="1:7" ht="12.75">
      <c r="A435" t="s">
        <v>331</v>
      </c>
      <c r="B435">
        <f t="shared" si="8"/>
        <v>427</v>
      </c>
      <c r="C435" t="s">
        <v>314</v>
      </c>
      <c r="D435" s="55">
        <v>32673.19</v>
      </c>
      <c r="E435" s="6"/>
      <c r="F435" s="6"/>
      <c r="G435" s="6"/>
    </row>
    <row r="436" spans="1:7" ht="12.75">
      <c r="A436" t="s">
        <v>332</v>
      </c>
      <c r="B436">
        <f t="shared" si="8"/>
        <v>428</v>
      </c>
      <c r="C436" t="s">
        <v>314</v>
      </c>
      <c r="D436" s="55">
        <v>83842.9</v>
      </c>
      <c r="E436" s="6"/>
      <c r="F436" s="6"/>
      <c r="G436" s="6"/>
    </row>
    <row r="437" spans="1:7" ht="12.75">
      <c r="A437" t="s">
        <v>333</v>
      </c>
      <c r="B437">
        <f aca="true" t="shared" si="9" ref="B437:B468">B436+1</f>
        <v>429</v>
      </c>
      <c r="C437" t="s">
        <v>314</v>
      </c>
      <c r="D437" s="55">
        <v>4000</v>
      </c>
      <c r="E437" s="6"/>
      <c r="F437" s="6"/>
      <c r="G437" s="6"/>
    </row>
    <row r="438" spans="1:7" ht="12.75">
      <c r="A438" t="s">
        <v>334</v>
      </c>
      <c r="B438">
        <f t="shared" si="9"/>
        <v>430</v>
      </c>
      <c r="C438" t="s">
        <v>314</v>
      </c>
      <c r="D438" s="55">
        <v>4000</v>
      </c>
      <c r="E438" s="6"/>
      <c r="F438" s="6"/>
      <c r="G438" s="6"/>
    </row>
    <row r="439" spans="1:7" ht="12.75">
      <c r="A439" t="s">
        <v>259</v>
      </c>
      <c r="B439">
        <f t="shared" si="9"/>
        <v>431</v>
      </c>
      <c r="C439" t="s">
        <v>314</v>
      </c>
      <c r="D439" s="55">
        <v>17292.17</v>
      </c>
      <c r="E439" s="6"/>
      <c r="F439" s="6"/>
      <c r="G439" s="6"/>
    </row>
    <row r="440" spans="1:7" ht="12.75">
      <c r="A440" t="s">
        <v>335</v>
      </c>
      <c r="B440">
        <f t="shared" si="9"/>
        <v>432</v>
      </c>
      <c r="C440" t="s">
        <v>314</v>
      </c>
      <c r="D440" s="55">
        <v>4302.8</v>
      </c>
      <c r="E440" s="6"/>
      <c r="F440" s="6"/>
      <c r="G440" s="6"/>
    </row>
    <row r="441" spans="1:7" ht="12.75">
      <c r="A441" t="s">
        <v>336</v>
      </c>
      <c r="B441">
        <f t="shared" si="9"/>
        <v>433</v>
      </c>
      <c r="C441" t="s">
        <v>314</v>
      </c>
      <c r="D441" s="55">
        <v>14143.85</v>
      </c>
      <c r="E441" s="6"/>
      <c r="F441" s="6"/>
      <c r="G441" s="6"/>
    </row>
    <row r="442" spans="1:7" ht="12.75">
      <c r="A442" t="s">
        <v>337</v>
      </c>
      <c r="B442">
        <f t="shared" si="9"/>
        <v>434</v>
      </c>
      <c r="C442" t="s">
        <v>314</v>
      </c>
      <c r="D442" s="55">
        <v>11698.18</v>
      </c>
      <c r="E442" s="6"/>
      <c r="F442" s="6"/>
      <c r="G442" s="6"/>
    </row>
    <row r="443" spans="1:7" ht="12.75">
      <c r="A443" t="s">
        <v>338</v>
      </c>
      <c r="B443">
        <f t="shared" si="9"/>
        <v>435</v>
      </c>
      <c r="C443" t="s">
        <v>314</v>
      </c>
      <c r="D443" s="55">
        <v>32311.79</v>
      </c>
      <c r="E443" s="6"/>
      <c r="F443" s="6"/>
      <c r="G443" s="6"/>
    </row>
    <row r="444" spans="1:7" ht="12.75">
      <c r="A444" t="s">
        <v>339</v>
      </c>
      <c r="B444">
        <f t="shared" si="9"/>
        <v>436</v>
      </c>
      <c r="C444" t="s">
        <v>314</v>
      </c>
      <c r="D444" s="55">
        <v>8342.12</v>
      </c>
      <c r="E444" s="6"/>
      <c r="F444" s="6"/>
      <c r="G444" s="6"/>
    </row>
    <row r="445" spans="1:7" ht="12.75">
      <c r="A445" t="s">
        <v>369</v>
      </c>
      <c r="B445">
        <f t="shared" si="9"/>
        <v>437</v>
      </c>
      <c r="C445" t="s">
        <v>314</v>
      </c>
      <c r="D445" s="55">
        <v>8628.69</v>
      </c>
      <c r="E445" s="6"/>
      <c r="F445" s="6"/>
      <c r="G445" s="6"/>
    </row>
    <row r="446" spans="1:7" ht="12.75">
      <c r="A446" t="s">
        <v>370</v>
      </c>
      <c r="B446">
        <f t="shared" si="9"/>
        <v>438</v>
      </c>
      <c r="C446" t="s">
        <v>314</v>
      </c>
      <c r="D446" s="55">
        <v>7530.99</v>
      </c>
      <c r="E446" s="6"/>
      <c r="F446" s="6"/>
      <c r="G446" s="6"/>
    </row>
    <row r="447" spans="1:7" ht="12.75">
      <c r="A447" t="s">
        <v>371</v>
      </c>
      <c r="B447">
        <f t="shared" si="9"/>
        <v>439</v>
      </c>
      <c r="C447" t="s">
        <v>314</v>
      </c>
      <c r="D447" s="55">
        <v>4666.37</v>
      </c>
      <c r="E447" s="6"/>
      <c r="F447" s="6"/>
      <c r="G447" s="6"/>
    </row>
    <row r="448" spans="1:7" ht="12.75">
      <c r="A448" t="s">
        <v>372</v>
      </c>
      <c r="B448">
        <f t="shared" si="9"/>
        <v>440</v>
      </c>
      <c r="C448" t="s">
        <v>314</v>
      </c>
      <c r="D448" s="55">
        <v>59811.61</v>
      </c>
      <c r="E448" s="6"/>
      <c r="F448" s="6"/>
      <c r="G448" s="6"/>
    </row>
    <row r="449" spans="1:7" ht="12.75">
      <c r="A449" t="s">
        <v>373</v>
      </c>
      <c r="B449">
        <f t="shared" si="9"/>
        <v>441</v>
      </c>
      <c r="C449" t="s">
        <v>314</v>
      </c>
      <c r="D449" s="55">
        <v>9124.87</v>
      </c>
      <c r="E449" s="6"/>
      <c r="F449" s="6"/>
      <c r="G449" s="6"/>
    </row>
    <row r="450" spans="1:7" ht="12.75">
      <c r="A450" t="s">
        <v>374</v>
      </c>
      <c r="B450">
        <f t="shared" si="9"/>
        <v>442</v>
      </c>
      <c r="C450" t="s">
        <v>314</v>
      </c>
      <c r="D450" s="55">
        <v>6927.17</v>
      </c>
      <c r="E450" s="6"/>
      <c r="F450" s="6"/>
      <c r="G450" s="6"/>
    </row>
    <row r="451" spans="1:7" ht="12.75">
      <c r="A451" t="s">
        <v>376</v>
      </c>
      <c r="B451">
        <f t="shared" si="9"/>
        <v>443</v>
      </c>
      <c r="C451" t="s">
        <v>375</v>
      </c>
      <c r="D451" s="55">
        <v>11466.84</v>
      </c>
      <c r="E451" s="6"/>
      <c r="F451" s="6"/>
      <c r="G451" s="6"/>
    </row>
    <row r="452" spans="1:7" ht="12.75">
      <c r="A452" t="s">
        <v>377</v>
      </c>
      <c r="B452">
        <f t="shared" si="9"/>
        <v>444</v>
      </c>
      <c r="C452" t="s">
        <v>375</v>
      </c>
      <c r="D452" s="55">
        <v>105316.66</v>
      </c>
      <c r="E452" s="6"/>
      <c r="F452" s="6"/>
      <c r="G452" s="6"/>
    </row>
    <row r="453" spans="1:7" ht="12.75">
      <c r="A453" t="s">
        <v>378</v>
      </c>
      <c r="B453">
        <f t="shared" si="9"/>
        <v>445</v>
      </c>
      <c r="C453" t="s">
        <v>375</v>
      </c>
      <c r="D453" s="55">
        <v>9364.78</v>
      </c>
      <c r="E453" s="6"/>
      <c r="F453" s="6"/>
      <c r="G453" s="6"/>
    </row>
    <row r="454" spans="1:7" ht="12.75">
      <c r="A454" t="s">
        <v>379</v>
      </c>
      <c r="B454">
        <f t="shared" si="9"/>
        <v>446</v>
      </c>
      <c r="C454" t="s">
        <v>375</v>
      </c>
      <c r="D454" s="55">
        <v>27835.43</v>
      </c>
      <c r="E454" s="6"/>
      <c r="F454" s="6"/>
      <c r="G454" s="6"/>
    </row>
    <row r="455" spans="1:7" ht="12.75">
      <c r="A455" t="s">
        <v>380</v>
      </c>
      <c r="B455">
        <f t="shared" si="9"/>
        <v>447</v>
      </c>
      <c r="C455" t="s">
        <v>375</v>
      </c>
      <c r="D455" s="55">
        <v>16627.95</v>
      </c>
      <c r="E455" s="6"/>
      <c r="F455" s="6"/>
      <c r="G455" s="6"/>
    </row>
    <row r="456" spans="1:7" ht="12.75">
      <c r="A456" t="s">
        <v>381</v>
      </c>
      <c r="B456">
        <f t="shared" si="9"/>
        <v>448</v>
      </c>
      <c r="C456" t="s">
        <v>375</v>
      </c>
      <c r="D456" s="55">
        <v>13449.11</v>
      </c>
      <c r="E456" s="6"/>
      <c r="F456" s="6"/>
      <c r="G456" s="6"/>
    </row>
    <row r="457" spans="1:7" ht="12.75">
      <c r="A457" t="s">
        <v>382</v>
      </c>
      <c r="B457">
        <f t="shared" si="9"/>
        <v>449</v>
      </c>
      <c r="C457" t="s">
        <v>375</v>
      </c>
      <c r="D457" s="55">
        <v>60036</v>
      </c>
      <c r="E457" s="6"/>
      <c r="F457" s="6"/>
      <c r="G457" s="6"/>
    </row>
    <row r="458" spans="1:7" ht="12.75">
      <c r="A458" t="s">
        <v>383</v>
      </c>
      <c r="B458">
        <f t="shared" si="9"/>
        <v>450</v>
      </c>
      <c r="C458" t="s">
        <v>375</v>
      </c>
      <c r="D458" s="55">
        <v>146910</v>
      </c>
      <c r="E458" s="6"/>
      <c r="F458" s="6"/>
      <c r="G458" s="6"/>
    </row>
    <row r="459" spans="1:7" ht="12.75">
      <c r="A459" t="s">
        <v>384</v>
      </c>
      <c r="B459">
        <f t="shared" si="9"/>
        <v>451</v>
      </c>
      <c r="C459" t="s">
        <v>375</v>
      </c>
      <c r="D459" s="55">
        <v>15552.1</v>
      </c>
      <c r="E459" s="6"/>
      <c r="F459" s="6"/>
      <c r="G459" s="6"/>
    </row>
    <row r="460" spans="1:7" ht="12.75">
      <c r="A460" t="s">
        <v>385</v>
      </c>
      <c r="B460">
        <f t="shared" si="9"/>
        <v>452</v>
      </c>
      <c r="C460" t="s">
        <v>375</v>
      </c>
      <c r="D460" s="55">
        <v>5955.7</v>
      </c>
      <c r="E460" s="6"/>
      <c r="F460" s="6"/>
      <c r="G460" s="6"/>
    </row>
    <row r="461" spans="1:7" ht="12.75">
      <c r="A461" t="s">
        <v>386</v>
      </c>
      <c r="B461">
        <f t="shared" si="9"/>
        <v>453</v>
      </c>
      <c r="C461" t="s">
        <v>375</v>
      </c>
      <c r="D461" s="55">
        <v>24028.01</v>
      </c>
      <c r="E461" s="6"/>
      <c r="F461" s="6"/>
      <c r="G461" s="6"/>
    </row>
    <row r="462" spans="1:7" ht="12.75">
      <c r="A462" t="s">
        <v>387</v>
      </c>
      <c r="B462">
        <f t="shared" si="9"/>
        <v>454</v>
      </c>
      <c r="C462" t="s">
        <v>375</v>
      </c>
      <c r="D462" s="55">
        <v>15208.78</v>
      </c>
      <c r="E462" s="6"/>
      <c r="F462" s="6"/>
      <c r="G462" s="6"/>
    </row>
    <row r="463" spans="1:7" ht="12.75">
      <c r="A463" t="s">
        <v>388</v>
      </c>
      <c r="B463">
        <f t="shared" si="9"/>
        <v>455</v>
      </c>
      <c r="C463" t="s">
        <v>375</v>
      </c>
      <c r="D463" s="55">
        <v>15679.08</v>
      </c>
      <c r="E463" s="6"/>
      <c r="F463" s="6"/>
      <c r="G463" s="6"/>
    </row>
    <row r="464" spans="1:7" ht="12.75">
      <c r="A464" t="s">
        <v>389</v>
      </c>
      <c r="B464">
        <f t="shared" si="9"/>
        <v>456</v>
      </c>
      <c r="C464" t="s">
        <v>375</v>
      </c>
      <c r="D464" s="55">
        <v>81831.74</v>
      </c>
      <c r="E464" s="6"/>
      <c r="F464" s="6"/>
      <c r="G464" s="6"/>
    </row>
    <row r="465" spans="1:7" ht="12.75">
      <c r="A465" t="s">
        <v>390</v>
      </c>
      <c r="B465">
        <f t="shared" si="9"/>
        <v>457</v>
      </c>
      <c r="C465" t="s">
        <v>375</v>
      </c>
      <c r="D465" s="55">
        <v>55639.94</v>
      </c>
      <c r="E465" s="6"/>
      <c r="F465" s="6"/>
      <c r="G465" s="6"/>
    </row>
    <row r="466" spans="1:7" ht="12.75">
      <c r="A466" t="s">
        <v>516</v>
      </c>
      <c r="B466">
        <f t="shared" si="9"/>
        <v>458</v>
      </c>
      <c r="C466" t="s">
        <v>375</v>
      </c>
      <c r="D466" s="55">
        <v>16283.38</v>
      </c>
      <c r="E466" s="6"/>
      <c r="F466" s="6"/>
      <c r="G466" s="6"/>
    </row>
    <row r="467" spans="1:7" ht="12.75">
      <c r="A467" t="s">
        <v>392</v>
      </c>
      <c r="B467">
        <f t="shared" si="9"/>
        <v>459</v>
      </c>
      <c r="C467" t="s">
        <v>391</v>
      </c>
      <c r="D467" s="55">
        <v>9860.89</v>
      </c>
      <c r="E467" s="6"/>
      <c r="F467" s="6"/>
      <c r="G467" s="6"/>
    </row>
    <row r="468" spans="1:7" ht="12.75">
      <c r="A468" t="s">
        <v>393</v>
      </c>
      <c r="B468">
        <f t="shared" si="9"/>
        <v>460</v>
      </c>
      <c r="C468" t="s">
        <v>391</v>
      </c>
      <c r="D468" s="55">
        <v>15162.23</v>
      </c>
      <c r="E468" s="6"/>
      <c r="F468" s="6"/>
      <c r="G468" s="6"/>
    </row>
    <row r="469" spans="1:7" ht="12.75">
      <c r="A469" t="s">
        <v>394</v>
      </c>
      <c r="B469">
        <f aca="true" t="shared" si="10" ref="B469:B500">B468+1</f>
        <v>461</v>
      </c>
      <c r="C469" t="s">
        <v>391</v>
      </c>
      <c r="D469" s="55">
        <v>4000</v>
      </c>
      <c r="E469" s="6"/>
      <c r="F469" s="6"/>
      <c r="G469" s="6"/>
    </row>
    <row r="470" spans="1:7" ht="12.75">
      <c r="A470" t="s">
        <v>395</v>
      </c>
      <c r="B470">
        <f t="shared" si="10"/>
        <v>462</v>
      </c>
      <c r="C470" t="s">
        <v>391</v>
      </c>
      <c r="D470" s="55">
        <v>4000</v>
      </c>
      <c r="E470" s="6"/>
      <c r="F470" s="6"/>
      <c r="G470" s="6"/>
    </row>
    <row r="471" spans="1:7" ht="12.75">
      <c r="A471" t="s">
        <v>396</v>
      </c>
      <c r="B471">
        <f t="shared" si="10"/>
        <v>463</v>
      </c>
      <c r="C471" t="s">
        <v>391</v>
      </c>
      <c r="D471" s="55">
        <v>6786.82</v>
      </c>
      <c r="E471" s="6"/>
      <c r="F471" s="6"/>
      <c r="G471" s="6"/>
    </row>
    <row r="472" spans="1:7" ht="12.75">
      <c r="A472" t="s">
        <v>397</v>
      </c>
      <c r="B472">
        <f t="shared" si="10"/>
        <v>464</v>
      </c>
      <c r="C472" t="s">
        <v>391</v>
      </c>
      <c r="D472" s="55">
        <v>7050.67</v>
      </c>
      <c r="E472" s="6"/>
      <c r="F472" s="6"/>
      <c r="G472" s="6"/>
    </row>
    <row r="473" spans="1:7" ht="12.75">
      <c r="A473" t="s">
        <v>398</v>
      </c>
      <c r="B473">
        <f t="shared" si="10"/>
        <v>465</v>
      </c>
      <c r="C473" t="s">
        <v>391</v>
      </c>
      <c r="D473" s="55">
        <v>4000</v>
      </c>
      <c r="E473" s="6"/>
      <c r="F473" s="6"/>
      <c r="G473" s="6"/>
    </row>
    <row r="474" spans="1:7" ht="12.75">
      <c r="A474" t="s">
        <v>399</v>
      </c>
      <c r="B474">
        <f t="shared" si="10"/>
        <v>466</v>
      </c>
      <c r="C474" t="s">
        <v>391</v>
      </c>
      <c r="D474" s="55">
        <v>7459.42</v>
      </c>
      <c r="E474" s="6"/>
      <c r="F474" s="6"/>
      <c r="G474" s="6"/>
    </row>
    <row r="475" spans="1:7" ht="12.75">
      <c r="A475" t="s">
        <v>400</v>
      </c>
      <c r="B475">
        <f t="shared" si="10"/>
        <v>467</v>
      </c>
      <c r="C475" t="s">
        <v>391</v>
      </c>
      <c r="D475" s="55">
        <v>27974.68</v>
      </c>
      <c r="E475" s="6"/>
      <c r="F475" s="6"/>
      <c r="G475" s="6"/>
    </row>
    <row r="476" spans="1:7" ht="12.75">
      <c r="A476" t="s">
        <v>401</v>
      </c>
      <c r="B476">
        <f t="shared" si="10"/>
        <v>468</v>
      </c>
      <c r="C476" t="s">
        <v>391</v>
      </c>
      <c r="D476" s="55">
        <v>11986.86</v>
      </c>
      <c r="E476" s="6"/>
      <c r="F476" s="6"/>
      <c r="G476" s="6"/>
    </row>
    <row r="477" spans="1:7" ht="12.75">
      <c r="A477" t="s">
        <v>402</v>
      </c>
      <c r="B477">
        <f t="shared" si="10"/>
        <v>469</v>
      </c>
      <c r="C477" t="s">
        <v>391</v>
      </c>
      <c r="D477" s="55">
        <v>19055.27</v>
      </c>
      <c r="E477" s="6"/>
      <c r="F477" s="6"/>
      <c r="G477" s="6"/>
    </row>
    <row r="478" spans="1:7" ht="12.75">
      <c r="A478" t="s">
        <v>403</v>
      </c>
      <c r="B478">
        <f t="shared" si="10"/>
        <v>470</v>
      </c>
      <c r="C478" t="s">
        <v>391</v>
      </c>
      <c r="D478" s="55">
        <v>6425.37</v>
      </c>
      <c r="E478" s="6"/>
      <c r="F478" s="6"/>
      <c r="G478" s="6"/>
    </row>
    <row r="479" spans="1:7" ht="12.75">
      <c r="A479" t="s">
        <v>404</v>
      </c>
      <c r="B479">
        <f t="shared" si="10"/>
        <v>471</v>
      </c>
      <c r="C479" t="s">
        <v>391</v>
      </c>
      <c r="D479" s="55">
        <v>9523.23</v>
      </c>
      <c r="E479" s="6"/>
      <c r="F479" s="6"/>
      <c r="G479" s="6"/>
    </row>
    <row r="480" spans="1:7" ht="12.75">
      <c r="A480" t="s">
        <v>405</v>
      </c>
      <c r="B480">
        <f t="shared" si="10"/>
        <v>472</v>
      </c>
      <c r="C480" t="s">
        <v>391</v>
      </c>
      <c r="D480" s="55">
        <v>11133.88</v>
      </c>
      <c r="E480" s="6"/>
      <c r="F480" s="6"/>
      <c r="G480" s="6"/>
    </row>
    <row r="481" spans="1:7" ht="12.75">
      <c r="A481" t="s">
        <v>406</v>
      </c>
      <c r="B481">
        <f t="shared" si="10"/>
        <v>473</v>
      </c>
      <c r="C481" t="s">
        <v>391</v>
      </c>
      <c r="D481" s="55">
        <v>5877.37</v>
      </c>
      <c r="E481" s="6"/>
      <c r="F481" s="6"/>
      <c r="G481" s="6"/>
    </row>
    <row r="482" spans="1:7" ht="12.75">
      <c r="A482" t="s">
        <v>408</v>
      </c>
      <c r="B482">
        <f t="shared" si="10"/>
        <v>474</v>
      </c>
      <c r="C482" t="s">
        <v>407</v>
      </c>
      <c r="D482" s="55">
        <v>17808.17</v>
      </c>
      <c r="E482" s="6"/>
      <c r="F482" s="6"/>
      <c r="G482" s="6"/>
    </row>
    <row r="483" spans="1:7" ht="12.75">
      <c r="A483" t="s">
        <v>409</v>
      </c>
      <c r="B483">
        <f t="shared" si="10"/>
        <v>475</v>
      </c>
      <c r="C483" t="s">
        <v>407</v>
      </c>
      <c r="D483" s="55">
        <v>44931.39</v>
      </c>
      <c r="E483" s="6"/>
      <c r="F483" s="6"/>
      <c r="G483" s="6"/>
    </row>
    <row r="484" spans="1:7" ht="12.75">
      <c r="A484" t="s">
        <v>423</v>
      </c>
      <c r="B484">
        <f t="shared" si="10"/>
        <v>476</v>
      </c>
      <c r="C484" t="s">
        <v>407</v>
      </c>
      <c r="D484" s="55">
        <v>16860.07</v>
      </c>
      <c r="E484" s="6"/>
      <c r="F484" s="6"/>
      <c r="G484" s="6"/>
    </row>
    <row r="485" spans="1:7" ht="12.75">
      <c r="A485" t="s">
        <v>410</v>
      </c>
      <c r="B485">
        <f t="shared" si="10"/>
        <v>477</v>
      </c>
      <c r="C485" t="s">
        <v>407</v>
      </c>
      <c r="D485" s="55">
        <v>13166.59</v>
      </c>
      <c r="E485" s="6"/>
      <c r="F485" s="6"/>
      <c r="G485" s="6"/>
    </row>
    <row r="486" spans="1:7" ht="12.75">
      <c r="A486" t="s">
        <v>411</v>
      </c>
      <c r="B486">
        <f t="shared" si="10"/>
        <v>478</v>
      </c>
      <c r="C486" t="s">
        <v>407</v>
      </c>
      <c r="D486" s="55">
        <v>29504.92</v>
      </c>
      <c r="E486" s="6"/>
      <c r="F486" s="6"/>
      <c r="G486" s="6"/>
    </row>
    <row r="487" spans="1:7" ht="12.75">
      <c r="A487" t="s">
        <v>412</v>
      </c>
      <c r="B487">
        <f t="shared" si="10"/>
        <v>479</v>
      </c>
      <c r="C487" t="s">
        <v>407</v>
      </c>
      <c r="D487" s="55">
        <v>75732.58</v>
      </c>
      <c r="E487" s="6"/>
      <c r="F487" s="6"/>
      <c r="G487" s="6"/>
    </row>
    <row r="488" spans="1:7" ht="12.75">
      <c r="A488" t="s">
        <v>413</v>
      </c>
      <c r="B488">
        <f t="shared" si="10"/>
        <v>480</v>
      </c>
      <c r="C488" t="s">
        <v>407</v>
      </c>
      <c r="D488" s="55">
        <v>4000</v>
      </c>
      <c r="E488" s="6"/>
      <c r="F488" s="6"/>
      <c r="G488" s="6"/>
    </row>
    <row r="489" spans="1:7" ht="12.75">
      <c r="A489" t="s">
        <v>128</v>
      </c>
      <c r="B489">
        <f t="shared" si="10"/>
        <v>481</v>
      </c>
      <c r="C489" t="s">
        <v>407</v>
      </c>
      <c r="D489" s="55">
        <v>99932.74</v>
      </c>
      <c r="E489" s="6"/>
      <c r="F489" s="6"/>
      <c r="G489" s="6"/>
    </row>
    <row r="490" spans="1:7" ht="12.75">
      <c r="A490" t="s">
        <v>414</v>
      </c>
      <c r="B490">
        <f t="shared" si="10"/>
        <v>482</v>
      </c>
      <c r="C490" t="s">
        <v>407</v>
      </c>
      <c r="D490" s="55">
        <v>10708.74</v>
      </c>
      <c r="E490" s="6"/>
      <c r="F490" s="6"/>
      <c r="G490" s="6"/>
    </row>
    <row r="491" spans="1:7" ht="12.75">
      <c r="A491" t="s">
        <v>415</v>
      </c>
      <c r="B491">
        <f t="shared" si="10"/>
        <v>483</v>
      </c>
      <c r="C491" t="s">
        <v>407</v>
      </c>
      <c r="D491" s="55">
        <v>68607.64</v>
      </c>
      <c r="E491" s="6"/>
      <c r="F491" s="6"/>
      <c r="G491" s="6"/>
    </row>
    <row r="492" spans="1:7" ht="12.75">
      <c r="A492" t="s">
        <v>416</v>
      </c>
      <c r="B492">
        <f t="shared" si="10"/>
        <v>484</v>
      </c>
      <c r="C492" t="s">
        <v>407</v>
      </c>
      <c r="D492" s="55">
        <v>17726.72</v>
      </c>
      <c r="E492" s="6"/>
      <c r="F492" s="6"/>
      <c r="G492" s="6"/>
    </row>
    <row r="493" spans="1:7" ht="12.75">
      <c r="A493" t="s">
        <v>417</v>
      </c>
      <c r="B493">
        <f t="shared" si="10"/>
        <v>485</v>
      </c>
      <c r="C493" t="s">
        <v>407</v>
      </c>
      <c r="D493" s="55">
        <v>44888.4</v>
      </c>
      <c r="E493" s="6"/>
      <c r="F493" s="6"/>
      <c r="G493" s="6"/>
    </row>
    <row r="494" spans="1:7" ht="12.75">
      <c r="A494" t="s">
        <v>424</v>
      </c>
      <c r="B494">
        <f t="shared" si="10"/>
        <v>486</v>
      </c>
      <c r="C494" t="s">
        <v>407</v>
      </c>
      <c r="D494" s="55">
        <v>26526.02</v>
      </c>
      <c r="E494" s="6"/>
      <c r="F494" s="6"/>
      <c r="G494" s="6"/>
    </row>
    <row r="495" spans="1:7" ht="12.75">
      <c r="A495" t="s">
        <v>425</v>
      </c>
      <c r="B495">
        <f t="shared" si="10"/>
        <v>487</v>
      </c>
      <c r="C495" t="s">
        <v>407</v>
      </c>
      <c r="D495" s="55">
        <v>5681.27</v>
      </c>
      <c r="E495" s="6"/>
      <c r="F495" s="6"/>
      <c r="G495" s="6"/>
    </row>
    <row r="496" spans="1:7" ht="12.75">
      <c r="A496" t="s">
        <v>418</v>
      </c>
      <c r="B496">
        <f t="shared" si="10"/>
        <v>488</v>
      </c>
      <c r="C496" t="s">
        <v>407</v>
      </c>
      <c r="D496" s="55">
        <v>10360.37</v>
      </c>
      <c r="E496" s="6"/>
      <c r="F496" s="6"/>
      <c r="G496" s="6"/>
    </row>
    <row r="497" spans="1:7" ht="12.75">
      <c r="A497" t="s">
        <v>419</v>
      </c>
      <c r="B497">
        <f t="shared" si="10"/>
        <v>489</v>
      </c>
      <c r="C497" t="s">
        <v>407</v>
      </c>
      <c r="D497" s="55">
        <v>4000</v>
      </c>
      <c r="E497" s="6"/>
      <c r="F497" s="6"/>
      <c r="G497" s="6"/>
    </row>
    <row r="498" spans="1:7" ht="12.75">
      <c r="A498" t="s">
        <v>420</v>
      </c>
      <c r="B498">
        <f t="shared" si="10"/>
        <v>490</v>
      </c>
      <c r="C498" t="s">
        <v>407</v>
      </c>
      <c r="D498" s="55">
        <v>17870.79</v>
      </c>
      <c r="E498" s="6"/>
      <c r="F498" s="6"/>
      <c r="G498" s="6"/>
    </row>
    <row r="499" spans="1:7" ht="12.75">
      <c r="A499" t="s">
        <v>426</v>
      </c>
      <c r="B499">
        <f t="shared" si="10"/>
        <v>491</v>
      </c>
      <c r="C499" t="s">
        <v>407</v>
      </c>
      <c r="D499" s="55">
        <v>6243.97</v>
      </c>
      <c r="E499" s="6"/>
      <c r="F499" s="6"/>
      <c r="G499" s="6"/>
    </row>
    <row r="500" spans="1:7" ht="12.75">
      <c r="A500" s="24" t="s">
        <v>421</v>
      </c>
      <c r="B500">
        <f t="shared" si="10"/>
        <v>492</v>
      </c>
      <c r="C500" t="s">
        <v>407</v>
      </c>
      <c r="D500" s="55">
        <v>31569.72</v>
      </c>
      <c r="E500" s="6"/>
      <c r="F500" s="6"/>
      <c r="G500" s="6"/>
    </row>
    <row r="501" spans="1:7" ht="12.75">
      <c r="A501" t="s">
        <v>422</v>
      </c>
      <c r="B501">
        <f aca="true" t="shared" si="11" ref="B501:B532">B500+1</f>
        <v>493</v>
      </c>
      <c r="C501" t="s">
        <v>407</v>
      </c>
      <c r="D501" s="55">
        <v>11607.75</v>
      </c>
      <c r="E501" s="6"/>
      <c r="F501" s="6"/>
      <c r="G501" s="6"/>
    </row>
    <row r="502" spans="1:7" ht="12.75">
      <c r="A502" t="s">
        <v>428</v>
      </c>
      <c r="B502">
        <f t="shared" si="11"/>
        <v>494</v>
      </c>
      <c r="C502" t="s">
        <v>427</v>
      </c>
      <c r="D502" s="55">
        <v>4000</v>
      </c>
      <c r="E502" s="6"/>
      <c r="F502" s="6"/>
      <c r="G502" s="6"/>
    </row>
    <row r="503" spans="1:7" ht="12.75">
      <c r="A503" t="s">
        <v>429</v>
      </c>
      <c r="B503">
        <f t="shared" si="11"/>
        <v>495</v>
      </c>
      <c r="C503" t="s">
        <v>427</v>
      </c>
      <c r="D503" s="55">
        <v>14399.79</v>
      </c>
      <c r="E503" s="6"/>
      <c r="F503" s="6"/>
      <c r="G503" s="6"/>
    </row>
    <row r="504" spans="1:7" ht="12.75">
      <c r="A504" t="s">
        <v>430</v>
      </c>
      <c r="B504">
        <f t="shared" si="11"/>
        <v>496</v>
      </c>
      <c r="C504" t="s">
        <v>427</v>
      </c>
      <c r="D504" s="55">
        <v>4000</v>
      </c>
      <c r="E504" s="6"/>
      <c r="F504" s="6"/>
      <c r="G504" s="6"/>
    </row>
    <row r="505" spans="1:7" ht="12.75">
      <c r="A505" t="s">
        <v>431</v>
      </c>
      <c r="B505">
        <f t="shared" si="11"/>
        <v>497</v>
      </c>
      <c r="C505" t="s">
        <v>427</v>
      </c>
      <c r="D505" s="55">
        <v>16237.2</v>
      </c>
      <c r="E505" s="6"/>
      <c r="F505" s="6"/>
      <c r="G505" s="6"/>
    </row>
    <row r="506" spans="1:7" ht="12.75">
      <c r="A506" t="s">
        <v>432</v>
      </c>
      <c r="B506">
        <f t="shared" si="11"/>
        <v>498</v>
      </c>
      <c r="C506" t="s">
        <v>427</v>
      </c>
      <c r="D506" s="55">
        <v>17300.75</v>
      </c>
      <c r="E506" s="6"/>
      <c r="F506" s="6"/>
      <c r="G506" s="6"/>
    </row>
    <row r="507" spans="1:7" ht="12.75">
      <c r="A507" t="s">
        <v>433</v>
      </c>
      <c r="B507">
        <f t="shared" si="11"/>
        <v>499</v>
      </c>
      <c r="C507" t="s">
        <v>427</v>
      </c>
      <c r="D507" s="55">
        <v>9115.61</v>
      </c>
      <c r="E507" s="6"/>
      <c r="F507" s="6"/>
      <c r="G507" s="6"/>
    </row>
    <row r="508" spans="1:7" ht="12.75">
      <c r="A508" t="s">
        <v>434</v>
      </c>
      <c r="B508">
        <f t="shared" si="11"/>
        <v>500</v>
      </c>
      <c r="C508" t="s">
        <v>427</v>
      </c>
      <c r="D508" s="55">
        <v>9044.47</v>
      </c>
      <c r="E508" s="6"/>
      <c r="F508" s="6"/>
      <c r="G508" s="6"/>
    </row>
    <row r="509" spans="1:7" ht="12.75">
      <c r="A509" t="s">
        <v>435</v>
      </c>
      <c r="B509">
        <f t="shared" si="11"/>
        <v>501</v>
      </c>
      <c r="C509" t="s">
        <v>427</v>
      </c>
      <c r="D509" s="55">
        <v>9226.88</v>
      </c>
      <c r="E509" s="6"/>
      <c r="F509" s="6"/>
      <c r="G509" s="6"/>
    </row>
    <row r="510" spans="1:7" ht="12.75">
      <c r="A510" t="s">
        <v>436</v>
      </c>
      <c r="B510">
        <f t="shared" si="11"/>
        <v>502</v>
      </c>
      <c r="C510" t="s">
        <v>427</v>
      </c>
      <c r="D510" s="55">
        <v>5009.52</v>
      </c>
      <c r="E510" s="6"/>
      <c r="F510" s="6"/>
      <c r="G510" s="6"/>
    </row>
    <row r="511" spans="1:7" ht="12.75">
      <c r="A511" t="s">
        <v>437</v>
      </c>
      <c r="B511">
        <f t="shared" si="11"/>
        <v>503</v>
      </c>
      <c r="C511" t="s">
        <v>427</v>
      </c>
      <c r="D511" s="55">
        <v>10190.75</v>
      </c>
      <c r="E511" s="6"/>
      <c r="F511" s="6"/>
      <c r="G511" s="6"/>
    </row>
    <row r="512" spans="1:7" ht="12.75">
      <c r="A512" t="s">
        <v>438</v>
      </c>
      <c r="B512">
        <f t="shared" si="11"/>
        <v>504</v>
      </c>
      <c r="C512" t="s">
        <v>427</v>
      </c>
      <c r="D512" s="55">
        <v>17438.67</v>
      </c>
      <c r="E512" s="6"/>
      <c r="F512" s="6"/>
      <c r="G512" s="6"/>
    </row>
    <row r="513" spans="1:7" ht="12.75">
      <c r="A513" t="s">
        <v>439</v>
      </c>
      <c r="B513">
        <f t="shared" si="11"/>
        <v>505</v>
      </c>
      <c r="C513" t="s">
        <v>427</v>
      </c>
      <c r="D513" s="55">
        <v>27499.9</v>
      </c>
      <c r="E513" s="6"/>
      <c r="F513" s="6"/>
      <c r="G513" s="6"/>
    </row>
    <row r="514" spans="1:7" ht="12.75">
      <c r="A514" t="s">
        <v>440</v>
      </c>
      <c r="B514">
        <f t="shared" si="11"/>
        <v>506</v>
      </c>
      <c r="C514" t="s">
        <v>427</v>
      </c>
      <c r="D514" s="55">
        <v>7761.12</v>
      </c>
      <c r="E514" s="6"/>
      <c r="F514" s="6"/>
      <c r="G514" s="6"/>
    </row>
    <row r="515" spans="1:7" ht="12.75">
      <c r="A515" t="s">
        <v>441</v>
      </c>
      <c r="B515">
        <f t="shared" si="11"/>
        <v>507</v>
      </c>
      <c r="C515" t="s">
        <v>427</v>
      </c>
      <c r="D515" s="55">
        <v>9121.76</v>
      </c>
      <c r="E515" s="6"/>
      <c r="F515" s="6"/>
      <c r="G515" s="6"/>
    </row>
    <row r="516" spans="1:7" ht="12.75">
      <c r="A516" t="s">
        <v>442</v>
      </c>
      <c r="B516">
        <f t="shared" si="11"/>
        <v>508</v>
      </c>
      <c r="C516" t="s">
        <v>427</v>
      </c>
      <c r="D516" s="55">
        <v>12451.78</v>
      </c>
      <c r="E516" s="6"/>
      <c r="F516" s="6"/>
      <c r="G516" s="6"/>
    </row>
    <row r="517" spans="1:7" ht="12.75">
      <c r="A517" t="s">
        <v>443</v>
      </c>
      <c r="B517">
        <f t="shared" si="11"/>
        <v>509</v>
      </c>
      <c r="C517" t="s">
        <v>427</v>
      </c>
      <c r="D517" s="55">
        <v>4548.65</v>
      </c>
      <c r="E517" s="6"/>
      <c r="F517" s="6"/>
      <c r="G517" s="6"/>
    </row>
    <row r="518" spans="1:7" ht="12.75">
      <c r="A518" t="s">
        <v>444</v>
      </c>
      <c r="B518">
        <f t="shared" si="11"/>
        <v>510</v>
      </c>
      <c r="C518" t="s">
        <v>427</v>
      </c>
      <c r="D518" s="55">
        <v>7759.78</v>
      </c>
      <c r="E518" s="6"/>
      <c r="F518" s="6"/>
      <c r="G518" s="6"/>
    </row>
    <row r="519" spans="1:7" ht="12.75">
      <c r="A519" t="s">
        <v>445</v>
      </c>
      <c r="B519">
        <f t="shared" si="11"/>
        <v>511</v>
      </c>
      <c r="C519" t="s">
        <v>427</v>
      </c>
      <c r="D519" s="55">
        <v>36109.15</v>
      </c>
      <c r="E519" s="6"/>
      <c r="F519" s="6"/>
      <c r="G519" s="6"/>
    </row>
    <row r="520" spans="1:7" ht="12.75">
      <c r="A520" t="s">
        <v>446</v>
      </c>
      <c r="B520">
        <f t="shared" si="11"/>
        <v>512</v>
      </c>
      <c r="C520" t="s">
        <v>427</v>
      </c>
      <c r="D520" s="55">
        <v>5965.24</v>
      </c>
      <c r="E520" s="6"/>
      <c r="F520" s="6"/>
      <c r="G520" s="6"/>
    </row>
    <row r="521" spans="1:7" ht="12.75">
      <c r="A521" t="s">
        <v>447</v>
      </c>
      <c r="B521">
        <f t="shared" si="11"/>
        <v>513</v>
      </c>
      <c r="C521" t="s">
        <v>427</v>
      </c>
      <c r="D521" s="55">
        <v>12079.42</v>
      </c>
      <c r="E521" s="6"/>
      <c r="F521" s="6"/>
      <c r="G521" s="6"/>
    </row>
    <row r="522" spans="1:7" ht="12.75">
      <c r="A522" t="s">
        <v>448</v>
      </c>
      <c r="B522">
        <f t="shared" si="11"/>
        <v>514</v>
      </c>
      <c r="C522" t="s">
        <v>427</v>
      </c>
      <c r="D522" s="55">
        <v>4000</v>
      </c>
      <c r="E522" s="6"/>
      <c r="F522" s="6"/>
      <c r="G522" s="6"/>
    </row>
    <row r="523" spans="1:7" ht="12.75">
      <c r="A523" t="s">
        <v>449</v>
      </c>
      <c r="B523">
        <f t="shared" si="11"/>
        <v>515</v>
      </c>
      <c r="C523" t="s">
        <v>427</v>
      </c>
      <c r="D523" s="55">
        <v>42622.13</v>
      </c>
      <c r="E523" s="6"/>
      <c r="F523" s="6"/>
      <c r="G523" s="6"/>
    </row>
    <row r="524" spans="1:7" ht="12.75">
      <c r="A524" t="s">
        <v>450</v>
      </c>
      <c r="B524">
        <f t="shared" si="11"/>
        <v>516</v>
      </c>
      <c r="C524" t="s">
        <v>427</v>
      </c>
      <c r="D524" s="55">
        <v>32281.55</v>
      </c>
      <c r="E524" s="6"/>
      <c r="F524" s="6"/>
      <c r="G524" s="6"/>
    </row>
    <row r="525" spans="1:7" ht="12.75">
      <c r="A525" t="s">
        <v>452</v>
      </c>
      <c r="B525">
        <f t="shared" si="11"/>
        <v>517</v>
      </c>
      <c r="C525" t="s">
        <v>451</v>
      </c>
      <c r="D525" s="55">
        <v>20584</v>
      </c>
      <c r="E525" s="6"/>
      <c r="F525" s="6"/>
      <c r="G525" s="6"/>
    </row>
    <row r="526" spans="1:7" ht="12.75">
      <c r="A526" t="s">
        <v>453</v>
      </c>
      <c r="B526">
        <f t="shared" si="11"/>
        <v>518</v>
      </c>
      <c r="C526" t="s">
        <v>451</v>
      </c>
      <c r="D526" s="55">
        <v>23034.79</v>
      </c>
      <c r="E526" s="6"/>
      <c r="F526" s="6"/>
      <c r="G526" s="6"/>
    </row>
    <row r="527" spans="1:7" ht="12.75">
      <c r="A527" t="s">
        <v>454</v>
      </c>
      <c r="B527">
        <f t="shared" si="11"/>
        <v>519</v>
      </c>
      <c r="C527" t="s">
        <v>451</v>
      </c>
      <c r="D527" s="55">
        <v>34050.86</v>
      </c>
      <c r="E527" s="6"/>
      <c r="F527" s="6"/>
      <c r="G527" s="6"/>
    </row>
    <row r="528" spans="1:7" ht="12.75">
      <c r="A528" t="s">
        <v>455</v>
      </c>
      <c r="B528">
        <f t="shared" si="11"/>
        <v>520</v>
      </c>
      <c r="C528" t="s">
        <v>451</v>
      </c>
      <c r="D528" s="55">
        <v>134704.33</v>
      </c>
      <c r="E528" s="6"/>
      <c r="F528" s="6"/>
      <c r="G528" s="6"/>
    </row>
    <row r="529" spans="1:7" ht="12.75">
      <c r="A529" t="s">
        <v>456</v>
      </c>
      <c r="B529">
        <f t="shared" si="11"/>
        <v>521</v>
      </c>
      <c r="C529" t="s">
        <v>451</v>
      </c>
      <c r="D529" s="55">
        <v>10391.07</v>
      </c>
      <c r="E529" s="6"/>
      <c r="F529" s="6"/>
      <c r="G529" s="6"/>
    </row>
    <row r="530" spans="1:7" ht="12.75">
      <c r="A530" t="s">
        <v>457</v>
      </c>
      <c r="B530">
        <f t="shared" si="11"/>
        <v>522</v>
      </c>
      <c r="C530" t="s">
        <v>451</v>
      </c>
      <c r="D530" s="55">
        <v>6787.78</v>
      </c>
      <c r="E530" s="6"/>
      <c r="F530" s="6"/>
      <c r="G530" s="6"/>
    </row>
    <row r="531" spans="1:7" ht="12.75">
      <c r="A531" t="s">
        <v>458</v>
      </c>
      <c r="B531">
        <f t="shared" si="11"/>
        <v>523</v>
      </c>
      <c r="C531" t="s">
        <v>451</v>
      </c>
      <c r="D531" s="55">
        <v>25655.68</v>
      </c>
      <c r="E531" s="6"/>
      <c r="F531" s="6"/>
      <c r="G531" s="6"/>
    </row>
    <row r="532" spans="1:7" ht="12.75">
      <c r="A532" t="s">
        <v>459</v>
      </c>
      <c r="B532">
        <f t="shared" si="11"/>
        <v>524</v>
      </c>
      <c r="C532" t="s">
        <v>451</v>
      </c>
      <c r="D532" s="55">
        <v>11645.87</v>
      </c>
      <c r="E532" s="6"/>
      <c r="F532" s="6"/>
      <c r="G532" s="6"/>
    </row>
    <row r="533" spans="1:7" ht="12.75">
      <c r="A533" t="s">
        <v>460</v>
      </c>
      <c r="B533">
        <f aca="true" t="shared" si="12" ref="B533:B567">B532+1</f>
        <v>525</v>
      </c>
      <c r="C533" t="s">
        <v>451</v>
      </c>
      <c r="D533" s="55">
        <v>55038.98</v>
      </c>
      <c r="E533" s="6"/>
      <c r="F533" s="6"/>
      <c r="G533" s="6"/>
    </row>
    <row r="534" spans="1:7" ht="12.75">
      <c r="A534" t="s">
        <v>461</v>
      </c>
      <c r="B534">
        <f t="shared" si="12"/>
        <v>526</v>
      </c>
      <c r="C534" t="s">
        <v>451</v>
      </c>
      <c r="D534" s="55">
        <v>11760.92</v>
      </c>
      <c r="E534" s="6"/>
      <c r="F534" s="6"/>
      <c r="G534" s="6"/>
    </row>
    <row r="535" spans="1:7" ht="12.75">
      <c r="A535" t="s">
        <v>462</v>
      </c>
      <c r="B535">
        <f t="shared" si="12"/>
        <v>527</v>
      </c>
      <c r="C535" t="s">
        <v>451</v>
      </c>
      <c r="D535" s="55">
        <v>19357.48</v>
      </c>
      <c r="E535" s="6"/>
      <c r="F535" s="6"/>
      <c r="G535" s="6"/>
    </row>
    <row r="536" spans="1:7" ht="12.75">
      <c r="A536" t="s">
        <v>463</v>
      </c>
      <c r="B536">
        <f t="shared" si="12"/>
        <v>528</v>
      </c>
      <c r="C536" t="s">
        <v>451</v>
      </c>
      <c r="D536" s="55">
        <v>56985.95</v>
      </c>
      <c r="E536" s="6"/>
      <c r="F536" s="6"/>
      <c r="G536" s="6"/>
    </row>
    <row r="537" spans="1:7" ht="12.75">
      <c r="A537" t="s">
        <v>464</v>
      </c>
      <c r="B537">
        <f t="shared" si="12"/>
        <v>529</v>
      </c>
      <c r="C537" t="s">
        <v>451</v>
      </c>
      <c r="D537" s="55">
        <v>38675.98</v>
      </c>
      <c r="E537" s="6"/>
      <c r="F537" s="6"/>
      <c r="G537" s="6"/>
    </row>
    <row r="538" spans="1:7" ht="12.75">
      <c r="A538" t="s">
        <v>465</v>
      </c>
      <c r="B538">
        <f t="shared" si="12"/>
        <v>530</v>
      </c>
      <c r="C538" t="s">
        <v>451</v>
      </c>
      <c r="D538" s="55">
        <v>26941.1</v>
      </c>
      <c r="E538" s="6"/>
      <c r="F538" s="6"/>
      <c r="G538" s="6"/>
    </row>
    <row r="539" spans="1:7" ht="12.75">
      <c r="A539" t="s">
        <v>466</v>
      </c>
      <c r="B539">
        <f t="shared" si="12"/>
        <v>531</v>
      </c>
      <c r="C539" t="s">
        <v>451</v>
      </c>
      <c r="D539" s="55">
        <v>17132.26</v>
      </c>
      <c r="E539" s="6"/>
      <c r="F539" s="6"/>
      <c r="G539" s="6"/>
    </row>
    <row r="540" spans="1:7" ht="12.75">
      <c r="A540" t="s">
        <v>467</v>
      </c>
      <c r="B540">
        <f t="shared" si="12"/>
        <v>532</v>
      </c>
      <c r="C540" t="s">
        <v>451</v>
      </c>
      <c r="D540" s="55">
        <v>35683.99</v>
      </c>
      <c r="E540" s="6"/>
      <c r="F540" s="6"/>
      <c r="G540" s="6"/>
    </row>
    <row r="541" spans="1:7" ht="12.75">
      <c r="A541" t="s">
        <v>45</v>
      </c>
      <c r="B541">
        <f t="shared" si="12"/>
        <v>533</v>
      </c>
      <c r="C541" t="s">
        <v>451</v>
      </c>
      <c r="D541" s="55">
        <v>23890.41</v>
      </c>
      <c r="E541" s="6"/>
      <c r="F541" s="6"/>
      <c r="G541" s="6"/>
    </row>
    <row r="542" spans="1:7" ht="12.75">
      <c r="A542" t="s">
        <v>468</v>
      </c>
      <c r="B542">
        <f t="shared" si="12"/>
        <v>534</v>
      </c>
      <c r="C542" t="s">
        <v>451</v>
      </c>
      <c r="D542" s="55">
        <v>32454.22</v>
      </c>
      <c r="E542" s="6"/>
      <c r="F542" s="6"/>
      <c r="G542" s="6"/>
    </row>
    <row r="543" spans="1:7" ht="12.75">
      <c r="A543" t="s">
        <v>183</v>
      </c>
      <c r="B543">
        <f t="shared" si="12"/>
        <v>535</v>
      </c>
      <c r="C543" t="s">
        <v>451</v>
      </c>
      <c r="D543" s="55">
        <v>71894.07</v>
      </c>
      <c r="E543" s="6"/>
      <c r="F543" s="6"/>
      <c r="G543" s="6"/>
    </row>
    <row r="544" spans="1:7" ht="12.75">
      <c r="A544" t="s">
        <v>469</v>
      </c>
      <c r="B544">
        <f t="shared" si="12"/>
        <v>536</v>
      </c>
      <c r="C544" t="s">
        <v>451</v>
      </c>
      <c r="D544" s="55">
        <v>44713.79</v>
      </c>
      <c r="E544" s="6"/>
      <c r="F544" s="6"/>
      <c r="G544" s="6"/>
    </row>
    <row r="545" spans="1:7" ht="12.75">
      <c r="A545" t="s">
        <v>470</v>
      </c>
      <c r="B545">
        <f t="shared" si="12"/>
        <v>537</v>
      </c>
      <c r="C545" t="s">
        <v>451</v>
      </c>
      <c r="D545" s="55">
        <v>4000</v>
      </c>
      <c r="E545" s="6"/>
      <c r="F545" s="6"/>
      <c r="G545" s="6"/>
    </row>
    <row r="546" spans="1:7" ht="12.75">
      <c r="A546" t="s">
        <v>472</v>
      </c>
      <c r="B546">
        <f t="shared" si="12"/>
        <v>538</v>
      </c>
      <c r="C546" t="s">
        <v>471</v>
      </c>
      <c r="D546" s="55">
        <v>7102.69</v>
      </c>
      <c r="E546" s="6"/>
      <c r="F546" s="6"/>
      <c r="G546" s="6"/>
    </row>
    <row r="547" spans="1:7" ht="12.75">
      <c r="A547" t="s">
        <v>473</v>
      </c>
      <c r="B547">
        <f t="shared" si="12"/>
        <v>539</v>
      </c>
      <c r="C547" t="s">
        <v>471</v>
      </c>
      <c r="D547" s="55">
        <v>5734.59</v>
      </c>
      <c r="E547" s="6"/>
      <c r="F547" s="6"/>
      <c r="G547" s="6"/>
    </row>
    <row r="548" spans="1:7" ht="12.75">
      <c r="A548" t="s">
        <v>474</v>
      </c>
      <c r="B548">
        <f t="shared" si="12"/>
        <v>540</v>
      </c>
      <c r="C548" t="s">
        <v>471</v>
      </c>
      <c r="D548" s="55">
        <v>5448.47</v>
      </c>
      <c r="E548" s="6"/>
      <c r="F548" s="6"/>
      <c r="G548" s="6"/>
    </row>
    <row r="549" spans="1:7" ht="12.75">
      <c r="A549" t="s">
        <v>475</v>
      </c>
      <c r="B549">
        <f t="shared" si="12"/>
        <v>541</v>
      </c>
      <c r="C549" t="s">
        <v>471</v>
      </c>
      <c r="D549" s="55">
        <v>16815.86</v>
      </c>
      <c r="E549" s="6"/>
      <c r="F549" s="6"/>
      <c r="G549" s="6"/>
    </row>
    <row r="550" spans="1:7" ht="12.75">
      <c r="A550" s="24" t="s">
        <v>128</v>
      </c>
      <c r="B550">
        <f t="shared" si="12"/>
        <v>542</v>
      </c>
      <c r="C550" t="s">
        <v>471</v>
      </c>
      <c r="D550" s="55">
        <v>9790.04</v>
      </c>
      <c r="E550" s="6"/>
      <c r="F550" s="6"/>
      <c r="G550" s="6"/>
    </row>
    <row r="551" spans="1:7" ht="12.75">
      <c r="A551" t="s">
        <v>476</v>
      </c>
      <c r="B551">
        <f t="shared" si="12"/>
        <v>543</v>
      </c>
      <c r="C551" t="s">
        <v>471</v>
      </c>
      <c r="D551" s="55">
        <v>7558.14</v>
      </c>
      <c r="E551" s="6"/>
      <c r="F551" s="6"/>
      <c r="G551" s="6"/>
    </row>
    <row r="552" spans="1:7" ht="12.75">
      <c r="A552" t="s">
        <v>93</v>
      </c>
      <c r="B552">
        <f t="shared" si="12"/>
        <v>544</v>
      </c>
      <c r="C552" t="s">
        <v>471</v>
      </c>
      <c r="D552" s="55">
        <v>10326.28</v>
      </c>
      <c r="E552" s="6"/>
      <c r="F552" s="6"/>
      <c r="G552" s="6"/>
    </row>
    <row r="553" spans="1:7" ht="12.75">
      <c r="A553" t="s">
        <v>477</v>
      </c>
      <c r="B553">
        <f t="shared" si="12"/>
        <v>545</v>
      </c>
      <c r="C553" t="s">
        <v>471</v>
      </c>
      <c r="D553" s="55">
        <v>14537.53</v>
      </c>
      <c r="E553" s="6"/>
      <c r="F553" s="6"/>
      <c r="G553" s="6"/>
    </row>
    <row r="554" spans="1:7" ht="12.75">
      <c r="A554" t="s">
        <v>478</v>
      </c>
      <c r="B554">
        <f t="shared" si="12"/>
        <v>546</v>
      </c>
      <c r="C554" t="s">
        <v>471</v>
      </c>
      <c r="D554" s="55">
        <v>6773.16</v>
      </c>
      <c r="E554" s="6"/>
      <c r="F554" s="6"/>
      <c r="G554" s="6"/>
    </row>
    <row r="555" spans="1:7" ht="12.75">
      <c r="A555" t="s">
        <v>479</v>
      </c>
      <c r="B555">
        <f t="shared" si="12"/>
        <v>547</v>
      </c>
      <c r="C555" t="s">
        <v>471</v>
      </c>
      <c r="D555" s="55">
        <v>9372.36</v>
      </c>
      <c r="E555" s="6"/>
      <c r="F555" s="6"/>
      <c r="G555" s="6"/>
    </row>
    <row r="556" spans="1:7" ht="12.75">
      <c r="A556" t="s">
        <v>480</v>
      </c>
      <c r="B556">
        <f t="shared" si="12"/>
        <v>548</v>
      </c>
      <c r="C556" t="s">
        <v>471</v>
      </c>
      <c r="D556" s="55">
        <v>5539.25</v>
      </c>
      <c r="E556" s="6"/>
      <c r="F556" s="6"/>
      <c r="G556" s="6"/>
    </row>
    <row r="557" spans="1:7" ht="12.75">
      <c r="A557" t="s">
        <v>481</v>
      </c>
      <c r="B557">
        <f t="shared" si="12"/>
        <v>549</v>
      </c>
      <c r="C557" t="s">
        <v>471</v>
      </c>
      <c r="D557" s="55">
        <v>11732.25</v>
      </c>
      <c r="E557" s="6"/>
      <c r="F557" s="6"/>
      <c r="G557" s="6"/>
    </row>
    <row r="558" spans="1:7" ht="12.75">
      <c r="A558" t="s">
        <v>482</v>
      </c>
      <c r="B558">
        <f t="shared" si="12"/>
        <v>550</v>
      </c>
      <c r="C558" t="s">
        <v>471</v>
      </c>
      <c r="D558" s="55">
        <v>9846.39</v>
      </c>
      <c r="E558" s="6"/>
      <c r="F558" s="6"/>
      <c r="G558" s="6"/>
    </row>
    <row r="559" spans="1:7" ht="12.75">
      <c r="A559" t="s">
        <v>483</v>
      </c>
      <c r="B559">
        <f t="shared" si="12"/>
        <v>551</v>
      </c>
      <c r="C559" t="s">
        <v>471</v>
      </c>
      <c r="D559" s="55">
        <v>7380.88</v>
      </c>
      <c r="E559" s="6"/>
      <c r="F559" s="6"/>
      <c r="G559" s="6"/>
    </row>
    <row r="560" spans="1:7" ht="12.75">
      <c r="A560" t="s">
        <v>484</v>
      </c>
      <c r="B560">
        <f t="shared" si="12"/>
        <v>552</v>
      </c>
      <c r="C560" t="s">
        <v>471</v>
      </c>
      <c r="D560" s="55">
        <v>14883.31</v>
      </c>
      <c r="E560" s="6"/>
      <c r="F560" s="6"/>
      <c r="G560" s="6"/>
    </row>
    <row r="561" spans="1:7" ht="12.75">
      <c r="A561" t="s">
        <v>29</v>
      </c>
      <c r="B561">
        <f t="shared" si="12"/>
        <v>553</v>
      </c>
      <c r="C561" t="s">
        <v>471</v>
      </c>
      <c r="D561" s="55">
        <v>16771.96</v>
      </c>
      <c r="E561" s="6"/>
      <c r="F561" s="6"/>
      <c r="G561" s="6"/>
    </row>
    <row r="562" spans="1:7" ht="12.75">
      <c r="A562" t="s">
        <v>485</v>
      </c>
      <c r="B562">
        <f t="shared" si="12"/>
        <v>554</v>
      </c>
      <c r="C562" t="s">
        <v>471</v>
      </c>
      <c r="D562" s="55">
        <v>4935.19</v>
      </c>
      <c r="E562" s="6"/>
      <c r="F562" s="6"/>
      <c r="G562" s="6"/>
    </row>
    <row r="563" spans="1:7" ht="12.75">
      <c r="A563" t="s">
        <v>486</v>
      </c>
      <c r="B563">
        <f t="shared" si="12"/>
        <v>555</v>
      </c>
      <c r="C563" t="s">
        <v>471</v>
      </c>
      <c r="D563" s="55">
        <v>26274.84</v>
      </c>
      <c r="E563" s="6"/>
      <c r="F563" s="6"/>
      <c r="G563" s="6"/>
    </row>
    <row r="564" spans="1:7" ht="12.75">
      <c r="A564" t="s">
        <v>487</v>
      </c>
      <c r="B564">
        <f t="shared" si="12"/>
        <v>556</v>
      </c>
      <c r="C564" t="s">
        <v>471</v>
      </c>
      <c r="D564" s="55">
        <v>10137.26</v>
      </c>
      <c r="E564" s="6"/>
      <c r="F564" s="6"/>
      <c r="G564" s="6"/>
    </row>
    <row r="565" spans="1:7" ht="12.75">
      <c r="A565" t="s">
        <v>488</v>
      </c>
      <c r="B565">
        <f t="shared" si="12"/>
        <v>557</v>
      </c>
      <c r="C565" t="s">
        <v>471</v>
      </c>
      <c r="D565" s="55">
        <v>11537.17</v>
      </c>
      <c r="E565" s="6"/>
      <c r="F565" s="6"/>
      <c r="G565" s="6"/>
    </row>
    <row r="566" spans="1:7" ht="12.75">
      <c r="A566" t="s">
        <v>604</v>
      </c>
      <c r="B566">
        <f t="shared" si="12"/>
        <v>558</v>
      </c>
      <c r="C566" t="s">
        <v>471</v>
      </c>
      <c r="D566" s="55">
        <v>12680.63</v>
      </c>
      <c r="E566" s="6"/>
      <c r="F566" s="6"/>
      <c r="G566" s="6"/>
    </row>
    <row r="567" spans="1:7" ht="12.75">
      <c r="A567" t="s">
        <v>489</v>
      </c>
      <c r="B567">
        <f t="shared" si="12"/>
        <v>559</v>
      </c>
      <c r="C567" t="s">
        <v>471</v>
      </c>
      <c r="D567" s="55">
        <v>12311.42</v>
      </c>
      <c r="E567" s="6"/>
      <c r="F567" s="6"/>
      <c r="G567" s="6"/>
    </row>
    <row r="568" spans="1:7" ht="13.5" thickBot="1">
      <c r="A568" s="19" t="s">
        <v>349</v>
      </c>
      <c r="B568" s="18"/>
      <c r="C568" s="18">
        <f>COUNT(B9:B567)</f>
        <v>559</v>
      </c>
      <c r="D568" s="52">
        <f>SUM(D9:D567)</f>
        <v>14059070.79999999</v>
      </c>
      <c r="E568" s="6"/>
      <c r="G568" s="56"/>
    </row>
    <row r="569" spans="1:38" ht="13.5" thickTop="1">
      <c r="A569" s="30"/>
      <c r="B569" s="31"/>
      <c r="C569" s="31"/>
      <c r="D569" s="24"/>
      <c r="E569" s="24"/>
      <c r="F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  <c r="AI569" s="24"/>
      <c r="AJ569" s="24"/>
      <c r="AK569" s="24"/>
      <c r="AL569" s="24"/>
    </row>
    <row r="570" ht="12.75">
      <c r="A570" t="s">
        <v>362</v>
      </c>
    </row>
    <row r="571" ht="12.75">
      <c r="C571" t="s">
        <v>357</v>
      </c>
    </row>
    <row r="572" ht="12.75">
      <c r="C572" t="s">
        <v>358</v>
      </c>
    </row>
    <row r="573" ht="12.75">
      <c r="C573" t="s">
        <v>359</v>
      </c>
    </row>
    <row r="574" ht="12.75">
      <c r="C574" t="s">
        <v>360</v>
      </c>
    </row>
    <row r="575" ht="12.75">
      <c r="C575" t="s">
        <v>361</v>
      </c>
    </row>
    <row r="576" ht="12.75">
      <c r="A576" t="s">
        <v>356</v>
      </c>
    </row>
    <row r="578" ht="12.75">
      <c r="A578" t="s">
        <v>237</v>
      </c>
    </row>
    <row r="579" ht="12.75">
      <c r="C579" t="s">
        <v>238</v>
      </c>
    </row>
    <row r="580" ht="12.75">
      <c r="C580" t="s">
        <v>239</v>
      </c>
    </row>
  </sheetData>
  <printOptions/>
  <pageMargins left="0.2" right="0.23" top="0.5" bottom="0.46" header="0.5" footer="0.2"/>
  <pageSetup fitToHeight="27" fitToWidth="1" horizontalDpi="600" verticalDpi="600" orientation="portrait" paperSize="5" scale="74" r:id="rId3"/>
  <headerFooter alignWithMargins="0">
    <oddFooter>&amp;LDate: &amp;D&amp;CPage &amp;P&amp;RFile: 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Coutros</dc:creator>
  <cp:keywords/>
  <dc:description/>
  <cp:lastModifiedBy>NJDEP</cp:lastModifiedBy>
  <cp:lastPrinted>2011-04-19T16:15:05Z</cp:lastPrinted>
  <dcterms:created xsi:type="dcterms:W3CDTF">2001-08-28T17:34:59Z</dcterms:created>
  <dcterms:modified xsi:type="dcterms:W3CDTF">2011-04-19T16:42:17Z</dcterms:modified>
  <cp:category/>
  <cp:version/>
  <cp:contentType/>
  <cp:contentStatus/>
</cp:coreProperties>
</file>