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USAN\CEP\WEBSITE_FY18\FINAL\"/>
    </mc:Choice>
  </mc:AlternateContent>
  <bookViews>
    <workbookView xWindow="450" yWindow="315" windowWidth="22635" windowHeight="12885"/>
  </bookViews>
  <sheets>
    <sheet name="Sample Size Calculation" sheetId="2" r:id="rId1"/>
  </sheets>
  <calcPr calcId="152511"/>
</workbook>
</file>

<file path=xl/calcChain.xml><?xml version="1.0" encoding="utf-8"?>
<calcChain xmlns="http://schemas.openxmlformats.org/spreadsheetml/2006/main">
  <c r="F57" i="2" l="1"/>
  <c r="F56" i="2"/>
  <c r="H56" i="2" s="1"/>
  <c r="H13" i="2" l="1"/>
  <c r="H6" i="2" l="1"/>
  <c r="H28" i="2"/>
  <c r="H47" i="2"/>
  <c r="H15" i="2"/>
  <c r="H34" i="2"/>
  <c r="H18" i="2"/>
  <c r="H33" i="2"/>
  <c r="H17" i="2"/>
  <c r="H52" i="2"/>
  <c r="H36" i="2"/>
  <c r="H20" i="2"/>
  <c r="H55" i="2"/>
  <c r="H39" i="2"/>
  <c r="H23" i="2"/>
  <c r="H7" i="2"/>
  <c r="H42" i="2"/>
  <c r="H26" i="2"/>
  <c r="H10" i="2"/>
  <c r="H41" i="2"/>
  <c r="H25" i="2"/>
  <c r="H9" i="2"/>
  <c r="H48" i="2"/>
  <c r="H32" i="2"/>
  <c r="H16" i="2"/>
  <c r="H51" i="2"/>
  <c r="H35" i="2"/>
  <c r="H19" i="2"/>
  <c r="H54" i="2"/>
  <c r="H38" i="2"/>
  <c r="H22" i="2"/>
  <c r="H53" i="2"/>
  <c r="H37" i="2"/>
  <c r="H21" i="2"/>
  <c r="H44" i="2"/>
  <c r="H12" i="2"/>
  <c r="H31" i="2"/>
  <c r="H50" i="2"/>
  <c r="H49" i="2"/>
  <c r="H40" i="2"/>
  <c r="H24" i="2"/>
  <c r="H8" i="2"/>
  <c r="H43" i="2"/>
  <c r="H27" i="2"/>
  <c r="H11" i="2"/>
  <c r="H46" i="2"/>
  <c r="H30" i="2"/>
  <c r="H14" i="2"/>
  <c r="H45" i="2"/>
  <c r="H29" i="2"/>
  <c r="H57" i="2" l="1"/>
</calcChain>
</file>

<file path=xl/sharedStrings.xml><?xml version="1.0" encoding="utf-8"?>
<sst xmlns="http://schemas.openxmlformats.org/spreadsheetml/2006/main" count="63" uniqueCount="63">
  <si>
    <t>Sample Size Table</t>
  </si>
  <si>
    <t># Verifications Needed</t>
  </si>
  <si>
    <t>F/R Reported on NJ Register</t>
  </si>
  <si>
    <t>School 1</t>
  </si>
  <si>
    <t>School 2</t>
  </si>
  <si>
    <t>School 3</t>
  </si>
  <si>
    <t>School 4</t>
  </si>
  <si>
    <t>School 5</t>
  </si>
  <si>
    <t>School 6</t>
  </si>
  <si>
    <t>School 7</t>
  </si>
  <si>
    <t>School 8</t>
  </si>
  <si>
    <t>School 9</t>
  </si>
  <si>
    <t>School 10</t>
  </si>
  <si>
    <t>School 11</t>
  </si>
  <si>
    <t>School 12</t>
  </si>
  <si>
    <t>School 13</t>
  </si>
  <si>
    <t>School 14</t>
  </si>
  <si>
    <t>School 15</t>
  </si>
  <si>
    <t>School 16</t>
  </si>
  <si>
    <t>School 17</t>
  </si>
  <si>
    <t>School 18</t>
  </si>
  <si>
    <t>School 19</t>
  </si>
  <si>
    <t>School 20</t>
  </si>
  <si>
    <t>School 21</t>
  </si>
  <si>
    <t>School 22</t>
  </si>
  <si>
    <t>School 23</t>
  </si>
  <si>
    <t>School 24</t>
  </si>
  <si>
    <t>School 25</t>
  </si>
  <si>
    <t>School 26</t>
  </si>
  <si>
    <t>School 27</t>
  </si>
  <si>
    <t>School 28</t>
  </si>
  <si>
    <t>School 29</t>
  </si>
  <si>
    <t>School 30</t>
  </si>
  <si>
    <t>School 31</t>
  </si>
  <si>
    <t>School 32</t>
  </si>
  <si>
    <t>School 33</t>
  </si>
  <si>
    <t>School 34</t>
  </si>
  <si>
    <t>School 35</t>
  </si>
  <si>
    <t>School 36</t>
  </si>
  <si>
    <t>School 37</t>
  </si>
  <si>
    <t>School 38</t>
  </si>
  <si>
    <t>School 39</t>
  </si>
  <si>
    <t>School 40</t>
  </si>
  <si>
    <t>School 41</t>
  </si>
  <si>
    <t>School 42</t>
  </si>
  <si>
    <t>School 43</t>
  </si>
  <si>
    <t>School 44</t>
  </si>
  <si>
    <t>School 45</t>
  </si>
  <si>
    <t>School 46</t>
  </si>
  <si>
    <t>School 47</t>
  </si>
  <si>
    <t>School 48</t>
  </si>
  <si>
    <t>School 49</t>
  </si>
  <si>
    <t>School 50</t>
  </si>
  <si>
    <t>Total</t>
  </si>
  <si>
    <t>Template for Determining Sample Size
 for NJ Household Information Survey verification process</t>
  </si>
  <si>
    <t>Directions for using the sample size calculator</t>
  </si>
  <si>
    <t>* Districts may alternatively use the schoolwide method for calculating sample size as described in Section I-3 of the audit program.  The districtwide method above will yield a smaller sample, while the schoolwide method will require a larger sample size.</t>
  </si>
  <si>
    <t>Step 1</t>
  </si>
  <si>
    <t>Step 2</t>
  </si>
  <si>
    <r>
      <rPr>
        <b/>
        <sz val="11"/>
        <color theme="1"/>
        <rFont val="Calibri"/>
        <family val="2"/>
        <scheme val="minor"/>
      </rPr>
      <t xml:space="preserve">
Step 1 - Enter your total # of low-income students by school 
</t>
    </r>
    <r>
      <rPr>
        <sz val="11"/>
        <color theme="1"/>
        <rFont val="Calibri"/>
        <family val="2"/>
        <scheme val="minor"/>
      </rPr>
      <t xml:space="preserve">In the second column (Count of Low-Income Students) enter the number of students in each CEP school who are designated as "free" or "reduced" in your enrollment systems (NJSMART or ASSA).
        - This number should include all students who are 
           directly certified through SNEARS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those who 
           submitted a NJ Houshold Survey showing an income 
           in Range 1 or 2. 
</t>
    </r>
    <r>
      <rPr>
        <b/>
        <sz val="11"/>
        <color theme="1"/>
        <rFont val="Calibri"/>
        <family val="2"/>
        <scheme val="minor"/>
      </rPr>
      <t xml:space="preserve">Step 2 - Find the number of students to sample
</t>
    </r>
    <r>
      <rPr>
        <sz val="11"/>
        <color theme="1"/>
        <rFont val="Calibri"/>
        <family val="2"/>
        <scheme val="minor"/>
      </rPr>
      <t xml:space="preserve">The third column (# of Students to Sample) shows the number of students you must sample from each school.  
        - Small schools and districts have to sample a large share 
           of their low-income enrollments in order to obtain a 
           statistically valid sample size. 
</t>
    </r>
    <r>
      <rPr>
        <b/>
        <sz val="11"/>
        <color theme="1"/>
        <rFont val="Calibri"/>
        <family val="2"/>
        <scheme val="minor"/>
      </rPr>
      <t xml:space="preserve">Step 3 - Choose which students to sample for income verification.
</t>
    </r>
    <r>
      <rPr>
        <sz val="11"/>
        <color theme="1"/>
        <rFont val="Calibri"/>
        <family val="2"/>
        <scheme val="minor"/>
      </rPr>
      <t xml:space="preserve">To verify each student's income status, follow the Guidance for the Confirming Official found in the "Detailed Procedures for Administering the NJ Household Information Survey" on NJDOE's CEP website: 
http://www.state.nj.us/education/finance/cep/
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/>
    </r>
  </si>
  <si>
    <t>Count of low-income students</t>
  </si>
  <si>
    <t>Sample size using districtwide method*</t>
  </si>
  <si>
    <t>Participating CEP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</si>
</sst>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9" fontId="0" fillId="0" borderId="0" xfId="0" applyNumberFormat="1" applyAlignment="1">
      <alignment vertical="center"/>
    </xf>
    <xf numFmtId="164" fontId="0" fillId="0" borderId="0" xfId="1" applyNumberFormat="1" applyFont="1"/>
    <xf numFmtId="0" fontId="0" fillId="0" borderId="0" xfId="0" applyAlignment="1">
      <alignment horizontal="right" vertical="center" wrapText="1"/>
    </xf>
    <xf numFmtId="3" fontId="0" fillId="0" borderId="0" xfId="1" applyNumberFormat="1" applyFont="1" applyBorder="1" applyAlignment="1">
      <alignment horizontal="center"/>
    </xf>
    <xf numFmtId="164" fontId="0" fillId="0" borderId="0" xfId="1" applyNumberFormat="1" applyFont="1" applyAlignment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164" fontId="2" fillId="0" borderId="0" xfId="1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 wrapText="1"/>
    </xf>
    <xf numFmtId="37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1" applyNumberFormat="1" applyFont="1" applyAlignment="1">
      <alignment wrapText="1"/>
    </xf>
    <xf numFmtId="9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164" fontId="0" fillId="2" borderId="0" xfId="1" applyNumberFormat="1" applyFont="1" applyFill="1"/>
    <xf numFmtId="37" fontId="0" fillId="0" borderId="0" xfId="1" applyNumberFormat="1" applyFont="1" applyFill="1" applyBorder="1" applyAlignment="1" applyProtection="1">
      <alignment horizontal="center"/>
      <protection locked="0"/>
    </xf>
    <xf numFmtId="37" fontId="0" fillId="0" borderId="0" xfId="1" applyNumberFormat="1" applyFont="1" applyFill="1" applyBorder="1" applyAlignment="1">
      <alignment horizontal="center"/>
    </xf>
    <xf numFmtId="164" fontId="0" fillId="0" borderId="6" xfId="1" applyNumberFormat="1" applyFont="1" applyFill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0" fontId="0" fillId="0" borderId="6" xfId="0" applyFill="1" applyBorder="1"/>
    <xf numFmtId="164" fontId="0" fillId="0" borderId="6" xfId="1" applyNumberFormat="1" applyFont="1" applyFill="1" applyBorder="1"/>
    <xf numFmtId="164" fontId="0" fillId="0" borderId="8" xfId="1" applyNumberFormat="1" applyFont="1" applyFill="1" applyBorder="1" applyAlignment="1">
      <alignment horizontal="center"/>
    </xf>
    <xf numFmtId="37" fontId="0" fillId="0" borderId="1" xfId="1" applyNumberFormat="1" applyFont="1" applyFill="1" applyBorder="1" applyAlignment="1" applyProtection="1">
      <alignment horizontal="center"/>
      <protection locked="0"/>
    </xf>
    <xf numFmtId="37" fontId="0" fillId="0" borderId="1" xfId="1" applyNumberFormat="1" applyFont="1" applyFill="1" applyBorder="1" applyAlignment="1">
      <alignment horizontal="center"/>
    </xf>
    <xf numFmtId="164" fontId="0" fillId="0" borderId="9" xfId="1" applyNumberFormat="1" applyFont="1" applyFill="1" applyBorder="1"/>
    <xf numFmtId="164" fontId="2" fillId="0" borderId="9" xfId="1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37" fontId="0" fillId="3" borderId="12" xfId="1" applyNumberFormat="1" applyFont="1" applyFill="1" applyBorder="1" applyAlignment="1" applyProtection="1">
      <alignment horizontal="center"/>
      <protection locked="0"/>
    </xf>
    <xf numFmtId="37" fontId="0" fillId="3" borderId="13" xfId="1" applyNumberFormat="1" applyFont="1" applyFill="1" applyBorder="1" applyAlignment="1" applyProtection="1">
      <alignment horizontal="center"/>
      <protection locked="0"/>
    </xf>
    <xf numFmtId="37" fontId="0" fillId="3" borderId="14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ont="1" applyFill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tabSelected="1" topLeftCell="D1" zoomScale="90" zoomScaleNormal="90" workbookViewId="0">
      <selection activeCell="F14" sqref="F14"/>
    </sheetView>
  </sheetViews>
  <sheetFormatPr defaultRowHeight="15" x14ac:dyDescent="0.25"/>
  <cols>
    <col min="1" max="1" width="8" hidden="1" customWidth="1"/>
    <col min="2" max="2" width="9.42578125" hidden="1" customWidth="1"/>
    <col min="3" max="3" width="9.140625" hidden="1" customWidth="1"/>
    <col min="4" max="4" width="2.42578125" customWidth="1"/>
    <col min="5" max="5" width="29.42578125" customWidth="1"/>
    <col min="6" max="6" width="24.85546875" customWidth="1"/>
    <col min="7" max="7" width="4.85546875" customWidth="1"/>
    <col min="8" max="8" width="19.42578125" customWidth="1"/>
    <col min="9" max="9" width="3.28515625" customWidth="1"/>
    <col min="10" max="10" width="2.42578125" customWidth="1"/>
    <col min="11" max="11" width="16.28515625" customWidth="1"/>
    <col min="12" max="12" width="14" customWidth="1"/>
    <col min="13" max="13" width="25.85546875" customWidth="1"/>
  </cols>
  <sheetData>
    <row r="1" spans="1:17" ht="15.75" thickBot="1" x14ac:dyDescent="0.3"/>
    <row r="2" spans="1:17" s="1" customFormat="1" ht="39" customHeight="1" thickBot="1" x14ac:dyDescent="0.3">
      <c r="E2" s="44" t="s">
        <v>54</v>
      </c>
      <c r="F2" s="45"/>
      <c r="G2" s="45"/>
      <c r="H2" s="45"/>
      <c r="I2" s="46"/>
      <c r="K2" s="47" t="s">
        <v>55</v>
      </c>
      <c r="L2" s="47"/>
      <c r="M2" s="47"/>
      <c r="N2" s="2"/>
      <c r="O2" s="2"/>
      <c r="P2" s="2"/>
      <c r="Q2" s="2"/>
    </row>
    <row r="3" spans="1:17" s="1" customFormat="1" ht="15.75" customHeight="1" x14ac:dyDescent="0.25">
      <c r="A3" s="48" t="s">
        <v>0</v>
      </c>
      <c r="B3" s="48"/>
      <c r="C3" s="48"/>
      <c r="E3" s="65" t="s">
        <v>62</v>
      </c>
      <c r="F3" s="65" t="s">
        <v>60</v>
      </c>
      <c r="G3" s="49" t="s">
        <v>61</v>
      </c>
      <c r="H3" s="50"/>
      <c r="I3" s="51"/>
      <c r="K3" s="55" t="s">
        <v>59</v>
      </c>
      <c r="L3" s="56"/>
      <c r="M3" s="57"/>
    </row>
    <row r="4" spans="1:17" ht="24" customHeight="1" x14ac:dyDescent="0.25">
      <c r="A4" s="64" t="s">
        <v>2</v>
      </c>
      <c r="B4" s="64"/>
      <c r="C4" s="15" t="s">
        <v>1</v>
      </c>
      <c r="D4" s="3"/>
      <c r="E4" s="69"/>
      <c r="F4" s="66"/>
      <c r="G4" s="52"/>
      <c r="H4" s="53"/>
      <c r="I4" s="54"/>
      <c r="K4" s="58"/>
      <c r="L4" s="59"/>
      <c r="M4" s="60"/>
    </row>
    <row r="5" spans="1:17" s="18" customFormat="1" ht="26.25" customHeight="1" thickBot="1" x14ac:dyDescent="0.3">
      <c r="A5" s="41">
        <v>0</v>
      </c>
      <c r="B5" s="41">
        <v>50</v>
      </c>
      <c r="C5" s="41">
        <v>0.86</v>
      </c>
      <c r="D5" s="17"/>
      <c r="E5" s="70"/>
      <c r="F5" s="32" t="s">
        <v>57</v>
      </c>
      <c r="G5" s="67" t="s">
        <v>58</v>
      </c>
      <c r="H5" s="68"/>
      <c r="I5" s="31"/>
      <c r="K5" s="58"/>
      <c r="L5" s="59"/>
      <c r="M5" s="60"/>
    </row>
    <row r="6" spans="1:17" ht="16.5" customHeight="1" x14ac:dyDescent="0.25">
      <c r="A6" s="16">
        <v>51</v>
      </c>
      <c r="B6" s="16">
        <v>100</v>
      </c>
      <c r="C6" s="5">
        <v>0.76</v>
      </c>
      <c r="D6" s="3"/>
      <c r="E6" s="24" t="s">
        <v>3</v>
      </c>
      <c r="F6" s="37">
        <v>0</v>
      </c>
      <c r="G6" s="21"/>
      <c r="H6" s="22">
        <f>IFERROR((F6/$F$56)*$H$56,0)</f>
        <v>0</v>
      </c>
      <c r="I6" s="23"/>
      <c r="K6" s="58"/>
      <c r="L6" s="59"/>
      <c r="M6" s="60"/>
    </row>
    <row r="7" spans="1:17" ht="16.5" customHeight="1" x14ac:dyDescent="0.25">
      <c r="A7" s="4">
        <v>101</v>
      </c>
      <c r="B7" s="4">
        <v>150</v>
      </c>
      <c r="C7" s="5">
        <v>0.68</v>
      </c>
      <c r="D7" s="3"/>
      <c r="E7" s="24" t="s">
        <v>4</v>
      </c>
      <c r="F7" s="38">
        <v>0</v>
      </c>
      <c r="G7" s="21"/>
      <c r="H7" s="22">
        <f t="shared" ref="H7:H55" si="0">IFERROR((F7/$F$56)*$H$56,0)</f>
        <v>0</v>
      </c>
      <c r="I7" s="23"/>
      <c r="K7" s="58"/>
      <c r="L7" s="59"/>
      <c r="M7" s="60"/>
    </row>
    <row r="8" spans="1:17" ht="16.5" customHeight="1" x14ac:dyDescent="0.25">
      <c r="A8" s="4">
        <v>151</v>
      </c>
      <c r="B8" s="4">
        <v>200</v>
      </c>
      <c r="C8" s="5">
        <v>0.62</v>
      </c>
      <c r="D8" s="3"/>
      <c r="E8" s="24" t="s">
        <v>5</v>
      </c>
      <c r="F8" s="38">
        <v>0</v>
      </c>
      <c r="G8" s="21"/>
      <c r="H8" s="22">
        <f t="shared" si="0"/>
        <v>0</v>
      </c>
      <c r="I8" s="23"/>
      <c r="J8" s="14"/>
      <c r="K8" s="58"/>
      <c r="L8" s="59"/>
      <c r="M8" s="60"/>
    </row>
    <row r="9" spans="1:17" ht="16.5" customHeight="1" x14ac:dyDescent="0.25">
      <c r="A9" s="4">
        <v>201</v>
      </c>
      <c r="B9" s="4">
        <v>250</v>
      </c>
      <c r="C9" s="5">
        <v>0.56999999999999995</v>
      </c>
      <c r="D9" s="3"/>
      <c r="E9" s="24" t="s">
        <v>6</v>
      </c>
      <c r="F9" s="38">
        <v>0</v>
      </c>
      <c r="G9" s="21"/>
      <c r="H9" s="22">
        <f t="shared" si="0"/>
        <v>0</v>
      </c>
      <c r="I9" s="23"/>
      <c r="K9" s="58"/>
      <c r="L9" s="59"/>
      <c r="M9" s="60"/>
    </row>
    <row r="10" spans="1:17" ht="16.5" customHeight="1" x14ac:dyDescent="0.25">
      <c r="A10" s="4">
        <v>251</v>
      </c>
      <c r="B10" s="4">
        <v>300</v>
      </c>
      <c r="C10" s="5">
        <v>0.52</v>
      </c>
      <c r="D10" s="3"/>
      <c r="E10" s="24" t="s">
        <v>7</v>
      </c>
      <c r="F10" s="38">
        <v>0</v>
      </c>
      <c r="G10" s="21"/>
      <c r="H10" s="22">
        <f t="shared" si="0"/>
        <v>0</v>
      </c>
      <c r="I10" s="23"/>
      <c r="K10" s="58"/>
      <c r="L10" s="59"/>
      <c r="M10" s="60"/>
    </row>
    <row r="11" spans="1:17" ht="16.5" customHeight="1" x14ac:dyDescent="0.25">
      <c r="A11" s="4">
        <v>301</v>
      </c>
      <c r="B11" s="4">
        <v>400</v>
      </c>
      <c r="C11" s="5">
        <v>0.48</v>
      </c>
      <c r="D11" s="3"/>
      <c r="E11" s="24" t="s">
        <v>8</v>
      </c>
      <c r="F11" s="38">
        <v>0</v>
      </c>
      <c r="G11" s="21"/>
      <c r="H11" s="22">
        <f t="shared" si="0"/>
        <v>0</v>
      </c>
      <c r="I11" s="23"/>
      <c r="K11" s="58"/>
      <c r="L11" s="59"/>
      <c r="M11" s="60"/>
    </row>
    <row r="12" spans="1:17" ht="16.5" customHeight="1" x14ac:dyDescent="0.25">
      <c r="A12" s="4">
        <v>401</v>
      </c>
      <c r="B12" s="4">
        <v>650</v>
      </c>
      <c r="C12" s="7">
        <v>197</v>
      </c>
      <c r="D12" s="4"/>
      <c r="E12" s="24" t="s">
        <v>9</v>
      </c>
      <c r="F12" s="38">
        <v>0</v>
      </c>
      <c r="G12" s="21"/>
      <c r="H12" s="22">
        <f t="shared" si="0"/>
        <v>0</v>
      </c>
      <c r="I12" s="23"/>
      <c r="K12" s="58"/>
      <c r="L12" s="59"/>
      <c r="M12" s="60"/>
    </row>
    <row r="13" spans="1:17" ht="16.5" customHeight="1" x14ac:dyDescent="0.25">
      <c r="A13" s="4">
        <v>651</v>
      </c>
      <c r="B13" s="4">
        <v>950</v>
      </c>
      <c r="C13" s="7">
        <v>232</v>
      </c>
      <c r="D13" s="4"/>
      <c r="E13" s="24" t="s">
        <v>10</v>
      </c>
      <c r="F13" s="38">
        <v>0</v>
      </c>
      <c r="G13" s="21"/>
      <c r="H13" s="22">
        <f t="shared" si="0"/>
        <v>0</v>
      </c>
      <c r="I13" s="23"/>
      <c r="K13" s="58"/>
      <c r="L13" s="59"/>
      <c r="M13" s="60"/>
    </row>
    <row r="14" spans="1:17" ht="16.5" customHeight="1" x14ac:dyDescent="0.25">
      <c r="A14" s="4">
        <v>951</v>
      </c>
      <c r="B14" s="4">
        <v>1250</v>
      </c>
      <c r="C14" s="7">
        <v>254</v>
      </c>
      <c r="D14" s="4"/>
      <c r="E14" s="24" t="s">
        <v>11</v>
      </c>
      <c r="F14" s="38">
        <v>0</v>
      </c>
      <c r="G14" s="21"/>
      <c r="H14" s="22">
        <f t="shared" si="0"/>
        <v>0</v>
      </c>
      <c r="I14" s="23"/>
      <c r="K14" s="58"/>
      <c r="L14" s="59"/>
      <c r="M14" s="60"/>
    </row>
    <row r="15" spans="1:17" ht="16.5" customHeight="1" x14ac:dyDescent="0.25">
      <c r="A15" s="4">
        <v>1251</v>
      </c>
      <c r="B15" s="4">
        <v>1500</v>
      </c>
      <c r="C15" s="8">
        <v>264</v>
      </c>
      <c r="D15" s="9"/>
      <c r="E15" s="24" t="s">
        <v>12</v>
      </c>
      <c r="F15" s="38">
        <v>0</v>
      </c>
      <c r="G15" s="21"/>
      <c r="H15" s="22">
        <f t="shared" si="0"/>
        <v>0</v>
      </c>
      <c r="I15" s="23"/>
      <c r="J15" s="10"/>
      <c r="K15" s="58"/>
      <c r="L15" s="59"/>
      <c r="M15" s="60"/>
    </row>
    <row r="16" spans="1:17" ht="16.5" customHeight="1" x14ac:dyDescent="0.25">
      <c r="A16" s="4">
        <v>1501</v>
      </c>
      <c r="B16" s="4">
        <v>1750</v>
      </c>
      <c r="C16" s="7">
        <v>272</v>
      </c>
      <c r="D16" s="4"/>
      <c r="E16" s="24" t="s">
        <v>13</v>
      </c>
      <c r="F16" s="38">
        <v>0</v>
      </c>
      <c r="G16" s="21"/>
      <c r="H16" s="22">
        <f t="shared" si="0"/>
        <v>0</v>
      </c>
      <c r="I16" s="23"/>
      <c r="K16" s="58"/>
      <c r="L16" s="59"/>
      <c r="M16" s="60"/>
    </row>
    <row r="17" spans="1:13" ht="16.5" customHeight="1" x14ac:dyDescent="0.25">
      <c r="A17" s="4">
        <v>1751</v>
      </c>
      <c r="B17" s="4">
        <v>1950</v>
      </c>
      <c r="C17" s="7">
        <v>279</v>
      </c>
      <c r="D17" s="4"/>
      <c r="E17" s="24" t="s">
        <v>14</v>
      </c>
      <c r="F17" s="38">
        <v>0</v>
      </c>
      <c r="G17" s="21"/>
      <c r="H17" s="22">
        <f t="shared" si="0"/>
        <v>0</v>
      </c>
      <c r="I17" s="25"/>
      <c r="K17" s="58"/>
      <c r="L17" s="59"/>
      <c r="M17" s="60"/>
    </row>
    <row r="18" spans="1:13" ht="16.5" customHeight="1" x14ac:dyDescent="0.25">
      <c r="A18" s="4">
        <v>1951</v>
      </c>
      <c r="B18" s="4">
        <v>2400</v>
      </c>
      <c r="C18" s="7">
        <v>284</v>
      </c>
      <c r="D18" s="4"/>
      <c r="E18" s="24" t="s">
        <v>15</v>
      </c>
      <c r="F18" s="38">
        <v>0</v>
      </c>
      <c r="G18" s="21"/>
      <c r="H18" s="22">
        <f t="shared" si="0"/>
        <v>0</v>
      </c>
      <c r="I18" s="25"/>
      <c r="K18" s="58"/>
      <c r="L18" s="59"/>
      <c r="M18" s="60"/>
    </row>
    <row r="19" spans="1:13" ht="16.5" customHeight="1" x14ac:dyDescent="0.25">
      <c r="A19" s="4">
        <v>2401</v>
      </c>
      <c r="B19" s="4">
        <v>2900</v>
      </c>
      <c r="C19" s="7">
        <v>291</v>
      </c>
      <c r="D19" s="4"/>
      <c r="E19" s="24" t="s">
        <v>16</v>
      </c>
      <c r="F19" s="38">
        <v>0</v>
      </c>
      <c r="G19" s="21"/>
      <c r="H19" s="22">
        <f t="shared" si="0"/>
        <v>0</v>
      </c>
      <c r="I19" s="26"/>
      <c r="K19" s="58"/>
      <c r="L19" s="59"/>
      <c r="M19" s="60"/>
    </row>
    <row r="20" spans="1:13" ht="16.5" customHeight="1" x14ac:dyDescent="0.25">
      <c r="A20" s="4">
        <v>2901</v>
      </c>
      <c r="B20" s="4">
        <v>3400</v>
      </c>
      <c r="C20" s="7">
        <v>295</v>
      </c>
      <c r="D20" s="4"/>
      <c r="E20" s="24" t="s">
        <v>17</v>
      </c>
      <c r="F20" s="38">
        <v>0</v>
      </c>
      <c r="G20" s="21"/>
      <c r="H20" s="22">
        <f t="shared" si="0"/>
        <v>0</v>
      </c>
      <c r="I20" s="26"/>
      <c r="K20" s="58"/>
      <c r="L20" s="59"/>
      <c r="M20" s="60"/>
    </row>
    <row r="21" spans="1:13" ht="16.5" customHeight="1" x14ac:dyDescent="0.25">
      <c r="A21" s="4">
        <v>3401</v>
      </c>
      <c r="B21" s="4">
        <v>3900</v>
      </c>
      <c r="C21" s="7">
        <v>299</v>
      </c>
      <c r="D21" s="4"/>
      <c r="E21" s="24" t="s">
        <v>18</v>
      </c>
      <c r="F21" s="38">
        <v>0</v>
      </c>
      <c r="G21" s="21"/>
      <c r="H21" s="22">
        <f t="shared" si="0"/>
        <v>0</v>
      </c>
      <c r="I21" s="26"/>
      <c r="K21" s="58"/>
      <c r="L21" s="59"/>
      <c r="M21" s="60"/>
    </row>
    <row r="22" spans="1:13" ht="16.5" customHeight="1" x14ac:dyDescent="0.25">
      <c r="A22" s="4">
        <v>3901</v>
      </c>
      <c r="B22" s="4">
        <v>4900</v>
      </c>
      <c r="C22" s="7">
        <v>303</v>
      </c>
      <c r="D22" s="4"/>
      <c r="E22" s="24" t="s">
        <v>19</v>
      </c>
      <c r="F22" s="38">
        <v>0</v>
      </c>
      <c r="G22" s="21"/>
      <c r="H22" s="22">
        <f t="shared" si="0"/>
        <v>0</v>
      </c>
      <c r="I22" s="26"/>
      <c r="K22" s="58"/>
      <c r="L22" s="59"/>
      <c r="M22" s="60"/>
    </row>
    <row r="23" spans="1:13" ht="16.5" customHeight="1" x14ac:dyDescent="0.25">
      <c r="A23" s="4">
        <v>4901</v>
      </c>
      <c r="B23" s="4">
        <v>9500</v>
      </c>
      <c r="C23" s="7">
        <v>312</v>
      </c>
      <c r="D23" s="4"/>
      <c r="E23" s="24" t="s">
        <v>20</v>
      </c>
      <c r="F23" s="38">
        <v>0</v>
      </c>
      <c r="G23" s="21"/>
      <c r="H23" s="22">
        <f t="shared" si="0"/>
        <v>0</v>
      </c>
      <c r="I23" s="26"/>
      <c r="K23" s="58"/>
      <c r="L23" s="59"/>
      <c r="M23" s="60"/>
    </row>
    <row r="24" spans="1:13" ht="16.5" customHeight="1" x14ac:dyDescent="0.25">
      <c r="A24" s="4">
        <v>9501</v>
      </c>
      <c r="B24" s="4">
        <v>17000</v>
      </c>
      <c r="C24" s="7">
        <v>318</v>
      </c>
      <c r="D24" s="4"/>
      <c r="E24" s="24" t="s">
        <v>21</v>
      </c>
      <c r="F24" s="38">
        <v>0</v>
      </c>
      <c r="G24" s="21"/>
      <c r="H24" s="22">
        <f t="shared" si="0"/>
        <v>0</v>
      </c>
      <c r="I24" s="26"/>
      <c r="K24" s="58"/>
      <c r="L24" s="59"/>
      <c r="M24" s="60"/>
    </row>
    <row r="25" spans="1:13" ht="16.5" customHeight="1" thickBot="1" x14ac:dyDescent="0.3">
      <c r="A25" s="4">
        <v>17001</v>
      </c>
      <c r="B25" s="4">
        <v>48000</v>
      </c>
      <c r="C25" s="7">
        <v>322</v>
      </c>
      <c r="D25" s="4"/>
      <c r="E25" s="24" t="s">
        <v>22</v>
      </c>
      <c r="F25" s="38">
        <v>0</v>
      </c>
      <c r="G25" s="21"/>
      <c r="H25" s="22">
        <f t="shared" si="0"/>
        <v>0</v>
      </c>
      <c r="I25" s="26"/>
      <c r="K25" s="61"/>
      <c r="L25" s="62"/>
      <c r="M25" s="63"/>
    </row>
    <row r="26" spans="1:13" ht="16.5" customHeight="1" x14ac:dyDescent="0.25">
      <c r="A26" s="4">
        <v>48001</v>
      </c>
      <c r="B26" s="4">
        <v>500000</v>
      </c>
      <c r="C26" s="7">
        <v>325</v>
      </c>
      <c r="D26" s="4"/>
      <c r="E26" s="24" t="s">
        <v>23</v>
      </c>
      <c r="F26" s="38">
        <v>0</v>
      </c>
      <c r="G26" s="21"/>
      <c r="H26" s="22">
        <f t="shared" si="0"/>
        <v>0</v>
      </c>
      <c r="I26" s="26"/>
      <c r="K26" s="42" t="s">
        <v>56</v>
      </c>
      <c r="L26" s="42"/>
      <c r="M26" s="42"/>
    </row>
    <row r="27" spans="1:13" ht="16.5" customHeight="1" x14ac:dyDescent="0.25">
      <c r="E27" s="24" t="s">
        <v>24</v>
      </c>
      <c r="F27" s="38">
        <v>0</v>
      </c>
      <c r="G27" s="21"/>
      <c r="H27" s="22">
        <f t="shared" si="0"/>
        <v>0</v>
      </c>
      <c r="I27" s="26"/>
      <c r="K27" s="43"/>
      <c r="L27" s="43"/>
      <c r="M27" s="43"/>
    </row>
    <row r="28" spans="1:13" ht="16.5" customHeight="1" x14ac:dyDescent="0.25">
      <c r="C28" s="11"/>
      <c r="D28" s="11"/>
      <c r="E28" s="24" t="s">
        <v>25</v>
      </c>
      <c r="F28" s="38">
        <v>0</v>
      </c>
      <c r="G28" s="21"/>
      <c r="H28" s="22">
        <f t="shared" si="0"/>
        <v>0</v>
      </c>
      <c r="I28" s="26"/>
      <c r="K28" s="43"/>
      <c r="L28" s="43"/>
      <c r="M28" s="43"/>
    </row>
    <row r="29" spans="1:13" ht="16.5" customHeight="1" x14ac:dyDescent="0.25">
      <c r="E29" s="24" t="s">
        <v>26</v>
      </c>
      <c r="F29" s="38">
        <v>0</v>
      </c>
      <c r="G29" s="21"/>
      <c r="H29" s="22">
        <f t="shared" si="0"/>
        <v>0</v>
      </c>
      <c r="I29" s="26"/>
      <c r="J29" s="12"/>
      <c r="K29" s="43"/>
      <c r="L29" s="43"/>
      <c r="M29" s="43"/>
    </row>
    <row r="30" spans="1:13" ht="16.5" customHeight="1" x14ac:dyDescent="0.25">
      <c r="E30" s="24" t="s">
        <v>27</v>
      </c>
      <c r="F30" s="38">
        <v>0</v>
      </c>
      <c r="G30" s="21"/>
      <c r="H30" s="22">
        <f t="shared" si="0"/>
        <v>0</v>
      </c>
      <c r="I30" s="26"/>
      <c r="J30" s="12"/>
      <c r="K30" s="12"/>
    </row>
    <row r="31" spans="1:13" ht="16.5" customHeight="1" x14ac:dyDescent="0.25">
      <c r="E31" s="24" t="s">
        <v>28</v>
      </c>
      <c r="F31" s="38">
        <v>0</v>
      </c>
      <c r="G31" s="21"/>
      <c r="H31" s="22">
        <f t="shared" si="0"/>
        <v>0</v>
      </c>
      <c r="I31" s="26"/>
    </row>
    <row r="32" spans="1:13" ht="16.5" customHeight="1" x14ac:dyDescent="0.25">
      <c r="E32" s="24" t="s">
        <v>29</v>
      </c>
      <c r="F32" s="38">
        <v>0</v>
      </c>
      <c r="G32" s="21"/>
      <c r="H32" s="22">
        <f t="shared" si="0"/>
        <v>0</v>
      </c>
      <c r="I32" s="26"/>
    </row>
    <row r="33" spans="5:9" ht="16.5" customHeight="1" x14ac:dyDescent="0.25">
      <c r="E33" s="24" t="s">
        <v>30</v>
      </c>
      <c r="F33" s="38">
        <v>0</v>
      </c>
      <c r="G33" s="21"/>
      <c r="H33" s="22">
        <f t="shared" si="0"/>
        <v>0</v>
      </c>
      <c r="I33" s="26"/>
    </row>
    <row r="34" spans="5:9" ht="16.5" customHeight="1" x14ac:dyDescent="0.25">
      <c r="E34" s="24" t="s">
        <v>31</v>
      </c>
      <c r="F34" s="38">
        <v>0</v>
      </c>
      <c r="G34" s="21"/>
      <c r="H34" s="22">
        <f t="shared" si="0"/>
        <v>0</v>
      </c>
      <c r="I34" s="26"/>
    </row>
    <row r="35" spans="5:9" ht="16.5" customHeight="1" x14ac:dyDescent="0.25">
      <c r="E35" s="24" t="s">
        <v>32</v>
      </c>
      <c r="F35" s="38">
        <v>0</v>
      </c>
      <c r="G35" s="21"/>
      <c r="H35" s="22">
        <f t="shared" si="0"/>
        <v>0</v>
      </c>
      <c r="I35" s="26"/>
    </row>
    <row r="36" spans="5:9" ht="16.5" customHeight="1" x14ac:dyDescent="0.25">
      <c r="E36" s="24" t="s">
        <v>33</v>
      </c>
      <c r="F36" s="38">
        <v>0</v>
      </c>
      <c r="G36" s="21"/>
      <c r="H36" s="22">
        <f t="shared" si="0"/>
        <v>0</v>
      </c>
      <c r="I36" s="26"/>
    </row>
    <row r="37" spans="5:9" ht="16.5" customHeight="1" x14ac:dyDescent="0.25">
      <c r="E37" s="24" t="s">
        <v>34</v>
      </c>
      <c r="F37" s="38">
        <v>0</v>
      </c>
      <c r="G37" s="21"/>
      <c r="H37" s="22">
        <f t="shared" si="0"/>
        <v>0</v>
      </c>
      <c r="I37" s="26"/>
    </row>
    <row r="38" spans="5:9" ht="16.5" customHeight="1" x14ac:dyDescent="0.25">
      <c r="E38" s="24" t="s">
        <v>35</v>
      </c>
      <c r="F38" s="38">
        <v>0</v>
      </c>
      <c r="G38" s="21"/>
      <c r="H38" s="22">
        <f t="shared" si="0"/>
        <v>0</v>
      </c>
      <c r="I38" s="26"/>
    </row>
    <row r="39" spans="5:9" ht="16.5" customHeight="1" x14ac:dyDescent="0.25">
      <c r="E39" s="24" t="s">
        <v>36</v>
      </c>
      <c r="F39" s="38">
        <v>0</v>
      </c>
      <c r="G39" s="21"/>
      <c r="H39" s="22">
        <f t="shared" si="0"/>
        <v>0</v>
      </c>
      <c r="I39" s="26"/>
    </row>
    <row r="40" spans="5:9" ht="16.5" customHeight="1" x14ac:dyDescent="0.25">
      <c r="E40" s="24" t="s">
        <v>37</v>
      </c>
      <c r="F40" s="38">
        <v>0</v>
      </c>
      <c r="G40" s="21"/>
      <c r="H40" s="22">
        <f t="shared" si="0"/>
        <v>0</v>
      </c>
      <c r="I40" s="26"/>
    </row>
    <row r="41" spans="5:9" ht="16.5" customHeight="1" x14ac:dyDescent="0.25">
      <c r="E41" s="24" t="s">
        <v>38</v>
      </c>
      <c r="F41" s="38">
        <v>0</v>
      </c>
      <c r="G41" s="21"/>
      <c r="H41" s="22">
        <f t="shared" si="0"/>
        <v>0</v>
      </c>
      <c r="I41" s="26"/>
    </row>
    <row r="42" spans="5:9" ht="16.5" customHeight="1" x14ac:dyDescent="0.25">
      <c r="E42" s="24" t="s">
        <v>39</v>
      </c>
      <c r="F42" s="38">
        <v>0</v>
      </c>
      <c r="G42" s="21"/>
      <c r="H42" s="22">
        <f t="shared" si="0"/>
        <v>0</v>
      </c>
      <c r="I42" s="26"/>
    </row>
    <row r="43" spans="5:9" ht="16.5" customHeight="1" x14ac:dyDescent="0.25">
      <c r="E43" s="24" t="s">
        <v>40</v>
      </c>
      <c r="F43" s="38">
        <v>0</v>
      </c>
      <c r="G43" s="21"/>
      <c r="H43" s="22">
        <f t="shared" si="0"/>
        <v>0</v>
      </c>
      <c r="I43" s="26"/>
    </row>
    <row r="44" spans="5:9" ht="16.5" customHeight="1" x14ac:dyDescent="0.25">
      <c r="E44" s="24" t="s">
        <v>41</v>
      </c>
      <c r="F44" s="38">
        <v>0</v>
      </c>
      <c r="G44" s="21"/>
      <c r="H44" s="22">
        <f t="shared" si="0"/>
        <v>0</v>
      </c>
      <c r="I44" s="26"/>
    </row>
    <row r="45" spans="5:9" ht="16.5" customHeight="1" x14ac:dyDescent="0.25">
      <c r="E45" s="24" t="s">
        <v>42</v>
      </c>
      <c r="F45" s="38">
        <v>0</v>
      </c>
      <c r="G45" s="21"/>
      <c r="H45" s="22">
        <f t="shared" si="0"/>
        <v>0</v>
      </c>
      <c r="I45" s="26"/>
    </row>
    <row r="46" spans="5:9" ht="16.5" customHeight="1" x14ac:dyDescent="0.25">
      <c r="E46" s="24" t="s">
        <v>43</v>
      </c>
      <c r="F46" s="38">
        <v>0</v>
      </c>
      <c r="G46" s="21"/>
      <c r="H46" s="22">
        <f t="shared" si="0"/>
        <v>0</v>
      </c>
      <c r="I46" s="26"/>
    </row>
    <row r="47" spans="5:9" ht="16.5" customHeight="1" x14ac:dyDescent="0.25">
      <c r="E47" s="24" t="s">
        <v>44</v>
      </c>
      <c r="F47" s="38">
        <v>0</v>
      </c>
      <c r="G47" s="21"/>
      <c r="H47" s="22">
        <f t="shared" si="0"/>
        <v>0</v>
      </c>
      <c r="I47" s="26"/>
    </row>
    <row r="48" spans="5:9" ht="16.5" customHeight="1" x14ac:dyDescent="0.25">
      <c r="E48" s="24" t="s">
        <v>45</v>
      </c>
      <c r="F48" s="38">
        <v>0</v>
      </c>
      <c r="G48" s="21"/>
      <c r="H48" s="22">
        <f t="shared" si="0"/>
        <v>0</v>
      </c>
      <c r="I48" s="26"/>
    </row>
    <row r="49" spans="5:9" ht="16.5" customHeight="1" x14ac:dyDescent="0.25">
      <c r="E49" s="24" t="s">
        <v>46</v>
      </c>
      <c r="F49" s="38">
        <v>0</v>
      </c>
      <c r="G49" s="21"/>
      <c r="H49" s="22">
        <f t="shared" si="0"/>
        <v>0</v>
      </c>
      <c r="I49" s="26"/>
    </row>
    <row r="50" spans="5:9" ht="16.5" customHeight="1" x14ac:dyDescent="0.25">
      <c r="E50" s="24" t="s">
        <v>47</v>
      </c>
      <c r="F50" s="38">
        <v>0</v>
      </c>
      <c r="G50" s="21"/>
      <c r="H50" s="22">
        <f t="shared" si="0"/>
        <v>0</v>
      </c>
      <c r="I50" s="26"/>
    </row>
    <row r="51" spans="5:9" ht="16.5" customHeight="1" x14ac:dyDescent="0.25">
      <c r="E51" s="24" t="s">
        <v>48</v>
      </c>
      <c r="F51" s="38">
        <v>0</v>
      </c>
      <c r="G51" s="21"/>
      <c r="H51" s="22">
        <f t="shared" si="0"/>
        <v>0</v>
      </c>
      <c r="I51" s="26"/>
    </row>
    <row r="52" spans="5:9" ht="16.5" customHeight="1" x14ac:dyDescent="0.25">
      <c r="E52" s="24" t="s">
        <v>49</v>
      </c>
      <c r="F52" s="38">
        <v>0</v>
      </c>
      <c r="G52" s="21"/>
      <c r="H52" s="22">
        <f t="shared" si="0"/>
        <v>0</v>
      </c>
      <c r="I52" s="26"/>
    </row>
    <row r="53" spans="5:9" ht="16.5" customHeight="1" x14ac:dyDescent="0.25">
      <c r="E53" s="24" t="s">
        <v>50</v>
      </c>
      <c r="F53" s="38">
        <v>0</v>
      </c>
      <c r="G53" s="21"/>
      <c r="H53" s="22">
        <f t="shared" si="0"/>
        <v>0</v>
      </c>
      <c r="I53" s="26"/>
    </row>
    <row r="54" spans="5:9" ht="16.5" customHeight="1" x14ac:dyDescent="0.25">
      <c r="E54" s="24" t="s">
        <v>51</v>
      </c>
      <c r="F54" s="38">
        <v>0</v>
      </c>
      <c r="G54" s="21"/>
      <c r="H54" s="22">
        <f t="shared" si="0"/>
        <v>0</v>
      </c>
      <c r="I54" s="26"/>
    </row>
    <row r="55" spans="5:9" ht="16.5" customHeight="1" thickBot="1" x14ac:dyDescent="0.3">
      <c r="E55" s="27" t="s">
        <v>52</v>
      </c>
      <c r="F55" s="39">
        <v>0</v>
      </c>
      <c r="G55" s="28"/>
      <c r="H55" s="29">
        <f t="shared" si="0"/>
        <v>0</v>
      </c>
      <c r="I55" s="30"/>
    </row>
    <row r="56" spans="5:9" x14ac:dyDescent="0.25">
      <c r="E56" s="20"/>
      <c r="F56" s="13">
        <f>SUM(F6:F55)</f>
        <v>0</v>
      </c>
      <c r="G56" s="13"/>
      <c r="H56" s="6">
        <f>IF(F56&gt;$B$25,$C$26,IF(F56&gt;$B$24,$C$25,IF(F56&gt;$B$23,$C$24,IF(F56&gt;$B$22,$C$23,IF(F56&gt;$B$21,$C$22,IF(F56&gt;$B$20,$C$21,IF(F56&gt;$B$19,$C$20,IF(F56&gt;$B$18,$C$19,IF(F56&gt;$B$17,$C$18,IF(F56&gt;$B$16,$C$17,IF(F56&gt;$B$15,$C$16,IF(F56&gt;$B$14,$C$15,IF(F56&gt;$B$13,$C$14,IF(F56&gt;$B$12,$C$13,IF(F56&gt;$B$11,$C$12,IF(F56&gt;$B$10,$C$11*F56,IF(F56&gt;$B$9,$C$10*F56,IF(F56&gt;$B$8,$C$9*F56,IF(F56&gt;$B$7,$C$8*F56,IF(F56&gt;$B$6,$C$7*F56,IF(F56&gt;$B$5,$C$6*F56,IF(F56&lt;=50,$C$5*F56))))))))))))))))))))))</f>
        <v>0</v>
      </c>
      <c r="I56" s="4"/>
    </row>
    <row r="57" spans="5:9" s="19" customFormat="1" ht="20.25" customHeight="1" x14ac:dyDescent="0.25">
      <c r="E57" s="33" t="s">
        <v>53</v>
      </c>
      <c r="F57" s="34">
        <f>SUM(F6:F55)</f>
        <v>0</v>
      </c>
      <c r="G57" s="34"/>
      <c r="H57" s="35">
        <f>SUM(H6:H55)</f>
        <v>0</v>
      </c>
      <c r="I57" s="36"/>
    </row>
    <row r="58" spans="5:9" ht="36" customHeight="1" x14ac:dyDescent="0.25">
      <c r="E58" s="40"/>
      <c r="F58" s="40"/>
      <c r="G58" s="40"/>
      <c r="H58" s="40"/>
      <c r="I58" s="40"/>
    </row>
    <row r="59" spans="5:9" x14ac:dyDescent="0.25">
      <c r="E59" s="40"/>
      <c r="F59" s="40"/>
      <c r="G59" s="40"/>
      <c r="H59" s="40"/>
      <c r="I59" s="40"/>
    </row>
    <row r="60" spans="5:9" x14ac:dyDescent="0.25">
      <c r="H60" s="12"/>
      <c r="I60" s="12"/>
    </row>
    <row r="61" spans="5:9" x14ac:dyDescent="0.25">
      <c r="H61" s="12"/>
      <c r="I61" s="12"/>
    </row>
  </sheetData>
  <sheetProtection sheet="1" objects="1" scenarios="1" selectLockedCells="1"/>
  <protectedRanges>
    <protectedRange sqref="F6:G55" name="Range1"/>
  </protectedRanges>
  <mergeCells count="10">
    <mergeCell ref="K26:M29"/>
    <mergeCell ref="E2:I2"/>
    <mergeCell ref="K2:M2"/>
    <mergeCell ref="A3:C3"/>
    <mergeCell ref="G3:I4"/>
    <mergeCell ref="K3:M25"/>
    <mergeCell ref="A4:B4"/>
    <mergeCell ref="F3:F4"/>
    <mergeCell ref="G5:H5"/>
    <mergeCell ref="E3:E5"/>
  </mergeCells>
  <pageMargins left="0.25" right="0.25" top="0.75" bottom="0.75" header="0.3" footer="0.3"/>
  <pageSetup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Size Calculation</vt:lpstr>
    </vt:vector>
  </TitlesOfParts>
  <Company>NJ Dept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smalench</dc:creator>
  <cp:lastModifiedBy>susan.ecks</cp:lastModifiedBy>
  <cp:lastPrinted>2016-12-13T20:03:27Z</cp:lastPrinted>
  <dcterms:created xsi:type="dcterms:W3CDTF">2014-09-30T19:49:11Z</dcterms:created>
  <dcterms:modified xsi:type="dcterms:W3CDTF">2017-06-14T20:38:56Z</dcterms:modified>
</cp:coreProperties>
</file>