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I-1" sheetId="1" r:id="rId1"/>
    <sheet name="I-2" sheetId="2" r:id="rId2"/>
    <sheet name="I-3" sheetId="3" r:id="rId3"/>
  </sheets>
  <definedNames>
    <definedName name="_xlnm.Print_Area" localSheetId="0">'I-1'!$A$1:$R$38</definedName>
    <definedName name="_xlnm.Print_Area" localSheetId="1">'I-2'!$A$1:$T$23</definedName>
    <definedName name="_xlnm.Print_Titles" localSheetId="1">'I-2'!$1:$9</definedName>
  </definedNames>
  <calcPr fullCalcOnLoad="1"/>
</workbook>
</file>

<file path=xl/sharedStrings.xml><?xml version="1.0" encoding="utf-8"?>
<sst xmlns="http://schemas.openxmlformats.org/spreadsheetml/2006/main" count="122" uniqueCount="80">
  <si>
    <t>ANYTOWN SCHOOL DISTRICT</t>
  </si>
  <si>
    <t>Variance</t>
  </si>
  <si>
    <t>Actual</t>
  </si>
  <si>
    <t>Budget</t>
  </si>
  <si>
    <t>REVENUES:</t>
  </si>
  <si>
    <t>Local Sources:</t>
  </si>
  <si>
    <t>Local Tax Levy</t>
  </si>
  <si>
    <t>State Sources:</t>
  </si>
  <si>
    <t>Total - State Sources</t>
  </si>
  <si>
    <t>Total Revenues</t>
  </si>
  <si>
    <t>EXPENDITURES:</t>
  </si>
  <si>
    <t>Excess (Deficiency) of Revenues Over (Under) Expenditures</t>
  </si>
  <si>
    <t>Total expenditures</t>
  </si>
  <si>
    <t>Debt Service Aid Type II</t>
  </si>
  <si>
    <t>Regular Debt Service:</t>
  </si>
  <si>
    <t>Interest</t>
  </si>
  <si>
    <t>Redemption of Principal</t>
  </si>
  <si>
    <t>Operating Transfers In:</t>
  </si>
  <si>
    <t>Interest Earned in Capital Projects Fund</t>
  </si>
  <si>
    <t>Excess (Deficiency) of Revenues and Other</t>
  </si>
  <si>
    <t>Original</t>
  </si>
  <si>
    <t>Date</t>
  </si>
  <si>
    <t>Balance</t>
  </si>
  <si>
    <t>Exhibit I-1</t>
  </si>
  <si>
    <t>Issue</t>
  </si>
  <si>
    <t>Date of</t>
  </si>
  <si>
    <t>Amount of</t>
  </si>
  <si>
    <t>Annual Maturities</t>
  </si>
  <si>
    <t>Amount</t>
  </si>
  <si>
    <t>Rate</t>
  </si>
  <si>
    <t>Issued</t>
  </si>
  <si>
    <t>Retired</t>
  </si>
  <si>
    <t>Exhibit I-2</t>
  </si>
  <si>
    <t>Purpose</t>
  </si>
  <si>
    <t>Lease</t>
  </si>
  <si>
    <t>Term of</t>
  </si>
  <si>
    <t>Amount of Original Lease</t>
  </si>
  <si>
    <t>Copier</t>
  </si>
  <si>
    <t>5 Years</t>
  </si>
  <si>
    <t>Debt Service Fund</t>
  </si>
  <si>
    <t>Final</t>
  </si>
  <si>
    <t>Long-Term Debt</t>
  </si>
  <si>
    <t>Year Ended June 30, 20XX</t>
  </si>
  <si>
    <t>Schedule of Bonds Payable</t>
  </si>
  <si>
    <t>July 1, 20XX</t>
  </si>
  <si>
    <t>June 30, 20XX</t>
  </si>
  <si>
    <t>December 1, 19XX</t>
  </si>
  <si>
    <t>Anytown School District</t>
  </si>
  <si>
    <t>Schedule of Obligations Under Capital Leases</t>
  </si>
  <si>
    <t>20XX Pick-up Truck</t>
  </si>
  <si>
    <t>8/15/20XX</t>
  </si>
  <si>
    <t>9/1/20XX</t>
  </si>
  <si>
    <t>5/1/20XX</t>
  </si>
  <si>
    <t>Exhibit I-3</t>
  </si>
  <si>
    <t xml:space="preserve">Budgetary Comparison Schedule </t>
  </si>
  <si>
    <t>Positive (Negative)</t>
  </si>
  <si>
    <t>Transfers</t>
  </si>
  <si>
    <t>Final to Actual</t>
  </si>
  <si>
    <t>Debt Service Aid Type I</t>
  </si>
  <si>
    <t xml:space="preserve">Other Financing Sources: </t>
  </si>
  <si>
    <t>Financing Sources Over (Under) Expenditures</t>
  </si>
  <si>
    <t>Fund Balance, July 1</t>
  </si>
  <si>
    <t>Fund Balance, June 30</t>
  </si>
  <si>
    <t>For the Fiscal Year Ended June 30, 20XX</t>
  </si>
  <si>
    <t>School District Bonds</t>
  </si>
  <si>
    <t>September 15, 20XX</t>
  </si>
  <si>
    <t>9/15/20XX</t>
  </si>
  <si>
    <t>12/1/20XX</t>
  </si>
  <si>
    <t>12/1/20X6-X9</t>
  </si>
  <si>
    <t>9/15/20X7-Y2</t>
  </si>
  <si>
    <t>6/1/20XX</t>
  </si>
  <si>
    <t>6/1/20X7-Y0</t>
  </si>
  <si>
    <t>6/1/20Y1-Y2</t>
  </si>
  <si>
    <t>June 1, 20XX</t>
  </si>
  <si>
    <t>7/1/19XX</t>
  </si>
  <si>
    <t>3 Years</t>
  </si>
  <si>
    <t>3/1/20XX</t>
  </si>
  <si>
    <t>Principal</t>
  </si>
  <si>
    <t>June 30, 20X1</t>
  </si>
  <si>
    <t>June 30, 20X2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</si>
</sst>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0"/>
    <numFmt numFmtId="173" formatCode="0.000%"/>
  </numFmts>
  <fonts count="10">
    <font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2" fontId="3" fillId="0" borderId="2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41" fontId="4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Alignment="1">
      <alignment/>
    </xf>
    <xf numFmtId="42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0" xfId="15" applyNumberFormat="1" applyFont="1" applyBorder="1" applyAlignment="1">
      <alignment/>
    </xf>
    <xf numFmtId="166" fontId="5" fillId="0" borderId="0" xfId="0" applyNumberFormat="1" applyFont="1" applyAlignment="1">
      <alignment/>
    </xf>
    <xf numFmtId="42" fontId="5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171" fontId="0" fillId="0" borderId="3" xfId="17" applyNumberFormat="1" applyFont="1" applyBorder="1" applyAlignment="1">
      <alignment/>
    </xf>
    <xf numFmtId="171" fontId="0" fillId="0" borderId="0" xfId="17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2" fontId="0" fillId="0" borderId="3" xfId="0" applyNumberFormat="1" applyFont="1" applyBorder="1" applyAlignment="1">
      <alignment/>
    </xf>
    <xf numFmtId="42" fontId="0" fillId="0" borderId="0" xfId="0" applyNumberFormat="1" applyFont="1" applyBorder="1" applyAlignment="1" applyProtection="1">
      <alignment/>
      <protection/>
    </xf>
    <xf numFmtId="4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42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1" sqref="A1"/>
    </sheetView>
  </sheetViews>
  <sheetFormatPr defaultColWidth="9.140625" defaultRowHeight="15"/>
  <cols>
    <col min="1" max="1" width="19.421875" style="45" bestFit="1" customWidth="1"/>
    <col min="2" max="2" width="1.8515625" style="45" customWidth="1"/>
    <col min="3" max="3" width="18.7109375" style="45" bestFit="1" customWidth="1"/>
    <col min="4" max="4" width="1.7109375" style="45" customWidth="1"/>
    <col min="5" max="5" width="11.28125" style="45" bestFit="1" customWidth="1"/>
    <col min="6" max="6" width="1.8515625" style="45" customWidth="1"/>
    <col min="7" max="7" width="13.8515625" style="45" customWidth="1"/>
    <col min="8" max="8" width="14.28125" style="45" customWidth="1"/>
    <col min="9" max="9" width="2.28125" style="45" customWidth="1"/>
    <col min="10" max="10" width="10.28125" style="45" bestFit="1" customWidth="1"/>
    <col min="11" max="11" width="1.8515625" style="45" customWidth="1"/>
    <col min="12" max="12" width="13.421875" style="45" customWidth="1"/>
    <col min="13" max="13" width="1.421875" style="45" customWidth="1"/>
    <col min="14" max="14" width="11.28125" style="45" bestFit="1" customWidth="1"/>
    <col min="15" max="15" width="1.7109375" style="45" customWidth="1"/>
    <col min="16" max="16" width="9.8515625" style="45" bestFit="1" customWidth="1"/>
    <col min="17" max="17" width="2.140625" style="45" customWidth="1"/>
    <col min="18" max="18" width="13.421875" style="45" bestFit="1" customWidth="1"/>
    <col min="19" max="16384" width="9.140625" style="45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6" t="s">
        <v>23</v>
      </c>
    </row>
    <row r="3" spans="1:18" ht="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5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5">
      <c r="A6" s="63" t="s">
        <v>42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">
      <c r="A7" s="70"/>
      <c r="B7" s="70"/>
      <c r="C7" s="70"/>
      <c r="D7" s="70"/>
      <c r="E7" s="70"/>
      <c r="F7" s="70"/>
      <c r="G7" s="70"/>
      <c r="H7" s="70"/>
      <c r="I7" s="70"/>
      <c r="J7" s="70"/>
      <c r="K7" s="67"/>
      <c r="L7" s="67"/>
      <c r="M7" s="67"/>
      <c r="N7" s="67"/>
      <c r="O7" s="67"/>
      <c r="P7" s="67"/>
      <c r="Q7" s="67"/>
      <c r="R7" s="67"/>
    </row>
    <row r="8" spans="1:18" s="46" customFormat="1" ht="15">
      <c r="A8" s="67"/>
      <c r="B8" s="67"/>
      <c r="C8" s="68" t="s">
        <v>25</v>
      </c>
      <c r="D8" s="67"/>
      <c r="E8" s="68" t="s">
        <v>26</v>
      </c>
      <c r="F8" s="67"/>
      <c r="G8" s="69" t="s">
        <v>27</v>
      </c>
      <c r="H8" s="69"/>
      <c r="J8" s="47" t="s">
        <v>15</v>
      </c>
      <c r="L8" s="47" t="s">
        <v>22</v>
      </c>
      <c r="R8" s="47" t="s">
        <v>22</v>
      </c>
    </row>
    <row r="9" spans="1:18" s="46" customFormat="1" ht="15">
      <c r="A9" s="48" t="s">
        <v>24</v>
      </c>
      <c r="C9" s="48" t="s">
        <v>24</v>
      </c>
      <c r="E9" s="48" t="s">
        <v>24</v>
      </c>
      <c r="F9" s="49"/>
      <c r="G9" s="48" t="s">
        <v>21</v>
      </c>
      <c r="H9" s="48" t="s">
        <v>28</v>
      </c>
      <c r="J9" s="48" t="s">
        <v>29</v>
      </c>
      <c r="L9" s="48" t="s">
        <v>44</v>
      </c>
      <c r="N9" s="48" t="s">
        <v>30</v>
      </c>
      <c r="P9" s="48" t="s">
        <v>31</v>
      </c>
      <c r="R9" s="48" t="s">
        <v>45</v>
      </c>
    </row>
    <row r="10" s="46" customFormat="1" ht="15"/>
    <row r="11" spans="1:18" s="46" customFormat="1" ht="15">
      <c r="A11" s="46" t="s">
        <v>64</v>
      </c>
      <c r="C11" s="46" t="s">
        <v>65</v>
      </c>
      <c r="E11" s="50">
        <v>7000000</v>
      </c>
      <c r="F11" s="51"/>
      <c r="G11" s="51" t="s">
        <v>66</v>
      </c>
      <c r="H11" s="50">
        <v>275000</v>
      </c>
      <c r="J11" s="52">
        <v>0.044</v>
      </c>
      <c r="L11" s="50">
        <f>6178000</f>
        <v>6178000</v>
      </c>
      <c r="M11" s="51"/>
      <c r="N11" s="50">
        <v>0</v>
      </c>
      <c r="O11" s="51"/>
      <c r="P11" s="50">
        <v>275000</v>
      </c>
      <c r="Q11" s="51"/>
      <c r="R11" s="50">
        <f>L11+N11-P11</f>
        <v>5903000</v>
      </c>
    </row>
    <row r="12" spans="5:18" s="46" customFormat="1" ht="15">
      <c r="E12" s="51"/>
      <c r="F12" s="51"/>
      <c r="G12" s="51" t="s">
        <v>66</v>
      </c>
      <c r="H12" s="51">
        <v>300000</v>
      </c>
      <c r="J12" s="52">
        <v>0.044</v>
      </c>
      <c r="L12" s="51"/>
      <c r="M12" s="51"/>
      <c r="N12" s="51"/>
      <c r="O12" s="51"/>
      <c r="P12" s="51"/>
      <c r="Q12" s="51"/>
      <c r="R12" s="51"/>
    </row>
    <row r="13" spans="5:18" s="46" customFormat="1" ht="15">
      <c r="E13" s="51"/>
      <c r="F13" s="51"/>
      <c r="G13" s="51" t="s">
        <v>66</v>
      </c>
      <c r="H13" s="53">
        <v>325000</v>
      </c>
      <c r="J13" s="52">
        <v>0.044</v>
      </c>
      <c r="L13" s="51"/>
      <c r="M13" s="51"/>
      <c r="N13" s="51"/>
      <c r="O13" s="51"/>
      <c r="P13" s="51"/>
      <c r="Q13" s="51"/>
      <c r="R13" s="51"/>
    </row>
    <row r="14" spans="5:18" s="46" customFormat="1" ht="15">
      <c r="E14" s="51"/>
      <c r="F14" s="53"/>
      <c r="G14" s="51" t="s">
        <v>66</v>
      </c>
      <c r="H14" s="51">
        <v>378000</v>
      </c>
      <c r="J14" s="52">
        <v>0.044</v>
      </c>
      <c r="L14" s="51"/>
      <c r="M14" s="51"/>
      <c r="N14" s="51"/>
      <c r="O14" s="51"/>
      <c r="P14" s="51"/>
      <c r="Q14" s="51"/>
      <c r="R14" s="51"/>
    </row>
    <row r="15" spans="5:18" s="46" customFormat="1" ht="15">
      <c r="E15" s="51"/>
      <c r="F15" s="51"/>
      <c r="G15" s="51" t="s">
        <v>66</v>
      </c>
      <c r="H15" s="51">
        <v>450000</v>
      </c>
      <c r="J15" s="52">
        <v>0.044</v>
      </c>
      <c r="L15" s="51"/>
      <c r="M15" s="51"/>
      <c r="N15" s="51"/>
      <c r="O15" s="51"/>
      <c r="P15" s="51"/>
      <c r="Q15" s="51"/>
      <c r="R15" s="51"/>
    </row>
    <row r="16" spans="5:18" s="46" customFormat="1" ht="15">
      <c r="E16" s="51"/>
      <c r="F16" s="51"/>
      <c r="G16" s="51" t="s">
        <v>66</v>
      </c>
      <c r="H16" s="51">
        <v>500000</v>
      </c>
      <c r="J16" s="52">
        <v>0.044</v>
      </c>
      <c r="L16" s="51"/>
      <c r="M16" s="51"/>
      <c r="N16" s="51"/>
      <c r="O16" s="51"/>
      <c r="P16" s="51"/>
      <c r="Q16" s="51"/>
      <c r="R16" s="51"/>
    </row>
    <row r="17" spans="5:18" s="46" customFormat="1" ht="15">
      <c r="E17" s="51"/>
      <c r="F17" s="53"/>
      <c r="G17" s="51" t="s">
        <v>69</v>
      </c>
      <c r="H17" s="53">
        <v>525000</v>
      </c>
      <c r="J17" s="52">
        <v>0.044</v>
      </c>
      <c r="L17" s="51"/>
      <c r="M17" s="51"/>
      <c r="N17" s="51"/>
      <c r="O17" s="51"/>
      <c r="P17" s="51"/>
      <c r="Q17" s="51"/>
      <c r="R17" s="51"/>
    </row>
    <row r="18" spans="5:18" ht="15">
      <c r="E18" s="54"/>
      <c r="F18" s="56"/>
      <c r="G18" s="54"/>
      <c r="H18" s="56"/>
      <c r="J18" s="55"/>
      <c r="L18" s="54"/>
      <c r="M18" s="54"/>
      <c r="N18" s="54"/>
      <c r="O18" s="54"/>
      <c r="P18" s="54"/>
      <c r="Q18" s="54"/>
      <c r="R18" s="54"/>
    </row>
    <row r="19" spans="1:18" ht="15">
      <c r="A19" s="45" t="s">
        <v>64</v>
      </c>
      <c r="C19" s="45" t="s">
        <v>46</v>
      </c>
      <c r="E19" s="54">
        <v>6000000</v>
      </c>
      <c r="F19" s="56"/>
      <c r="G19" s="54" t="s">
        <v>67</v>
      </c>
      <c r="H19" s="56">
        <v>100000</v>
      </c>
      <c r="J19" s="55">
        <v>0.0425</v>
      </c>
      <c r="L19" s="54">
        <v>4000000</v>
      </c>
      <c r="M19" s="54"/>
      <c r="N19" s="54">
        <v>0</v>
      </c>
      <c r="O19" s="54"/>
      <c r="P19" s="54">
        <v>100000</v>
      </c>
      <c r="Q19" s="54"/>
      <c r="R19" s="54">
        <f>L19+N19-P19</f>
        <v>3900000</v>
      </c>
    </row>
    <row r="20" spans="3:18" ht="15">
      <c r="C20" s="57"/>
      <c r="E20" s="54"/>
      <c r="F20" s="56"/>
      <c r="G20" s="54" t="s">
        <v>67</v>
      </c>
      <c r="H20" s="56">
        <v>150000</v>
      </c>
      <c r="J20" s="55">
        <v>0.0425</v>
      </c>
      <c r="L20" s="54"/>
      <c r="M20" s="54"/>
      <c r="N20" s="54"/>
      <c r="O20" s="54"/>
      <c r="P20" s="54"/>
      <c r="Q20" s="54"/>
      <c r="R20" s="54"/>
    </row>
    <row r="21" spans="3:18" ht="15">
      <c r="C21" s="57"/>
      <c r="E21" s="54"/>
      <c r="F21" s="56"/>
      <c r="G21" s="54" t="s">
        <v>67</v>
      </c>
      <c r="H21" s="56">
        <v>200000</v>
      </c>
      <c r="J21" s="55">
        <v>0.0425</v>
      </c>
      <c r="L21" s="54"/>
      <c r="M21" s="54"/>
      <c r="N21" s="54"/>
      <c r="O21" s="54"/>
      <c r="P21" s="54"/>
      <c r="Q21" s="54"/>
      <c r="R21" s="54"/>
    </row>
    <row r="22" spans="3:18" ht="15">
      <c r="C22" s="57"/>
      <c r="E22" s="54"/>
      <c r="F22" s="56"/>
      <c r="G22" s="54" t="s">
        <v>67</v>
      </c>
      <c r="H22" s="56">
        <v>250000</v>
      </c>
      <c r="J22" s="55">
        <v>0.0425</v>
      </c>
      <c r="L22" s="54"/>
      <c r="M22" s="54"/>
      <c r="N22" s="54"/>
      <c r="O22" s="54"/>
      <c r="P22" s="54"/>
      <c r="Q22" s="54"/>
      <c r="R22" s="54"/>
    </row>
    <row r="23" spans="3:18" ht="15">
      <c r="C23" s="57"/>
      <c r="E23" s="54"/>
      <c r="F23" s="56"/>
      <c r="G23" s="54" t="s">
        <v>67</v>
      </c>
      <c r="H23" s="56">
        <v>300000</v>
      </c>
      <c r="J23" s="55">
        <v>0.0425</v>
      </c>
      <c r="L23" s="54"/>
      <c r="M23" s="54"/>
      <c r="N23" s="54"/>
      <c r="O23" s="54"/>
      <c r="P23" s="54"/>
      <c r="Q23" s="54"/>
      <c r="R23" s="54"/>
    </row>
    <row r="24" spans="5:18" ht="15">
      <c r="E24" s="54"/>
      <c r="F24" s="56"/>
      <c r="G24" s="54" t="s">
        <v>68</v>
      </c>
      <c r="H24" s="56">
        <v>350000</v>
      </c>
      <c r="J24" s="55">
        <v>0.0425</v>
      </c>
      <c r="L24" s="54"/>
      <c r="M24" s="54"/>
      <c r="N24" s="54"/>
      <c r="O24" s="54"/>
      <c r="P24" s="54"/>
      <c r="Q24" s="54"/>
      <c r="R24" s="54"/>
    </row>
    <row r="25" spans="5:18" ht="15">
      <c r="E25" s="54"/>
      <c r="F25" s="56"/>
      <c r="G25" s="54" t="s">
        <v>67</v>
      </c>
      <c r="H25" s="56">
        <v>400000</v>
      </c>
      <c r="J25" s="55">
        <v>0.0425</v>
      </c>
      <c r="L25" s="54"/>
      <c r="M25" s="54"/>
      <c r="N25" s="54"/>
      <c r="O25" s="54"/>
      <c r="P25" s="54"/>
      <c r="Q25" s="54"/>
      <c r="R25" s="54"/>
    </row>
    <row r="26" spans="5:18" ht="15">
      <c r="E26" s="54"/>
      <c r="F26" s="56"/>
      <c r="G26" s="54" t="s">
        <v>67</v>
      </c>
      <c r="H26" s="56">
        <v>400000</v>
      </c>
      <c r="J26" s="55">
        <v>0.0425</v>
      </c>
      <c r="L26" s="54"/>
      <c r="M26" s="54"/>
      <c r="N26" s="54"/>
      <c r="O26" s="54"/>
      <c r="P26" s="54"/>
      <c r="Q26" s="54"/>
      <c r="R26" s="54"/>
    </row>
    <row r="27" spans="5:18" ht="15">
      <c r="E27" s="54"/>
      <c r="F27" s="56"/>
      <c r="G27" s="54" t="s">
        <v>67</v>
      </c>
      <c r="H27" s="56">
        <v>400000</v>
      </c>
      <c r="J27" s="55">
        <v>0.0425</v>
      </c>
      <c r="L27" s="54"/>
      <c r="M27" s="54"/>
      <c r="N27" s="54"/>
      <c r="O27" s="54"/>
      <c r="P27" s="54"/>
      <c r="Q27" s="54"/>
      <c r="R27" s="54"/>
    </row>
    <row r="28" spans="5:18" ht="15">
      <c r="E28" s="54"/>
      <c r="F28" s="56"/>
      <c r="G28" s="54" t="s">
        <v>67</v>
      </c>
      <c r="H28" s="56">
        <v>300000</v>
      </c>
      <c r="J28" s="55">
        <v>0.0425</v>
      </c>
      <c r="L28" s="54"/>
      <c r="M28" s="54"/>
      <c r="N28" s="54"/>
      <c r="O28" s="54"/>
      <c r="P28" s="54"/>
      <c r="Q28" s="54"/>
      <c r="R28" s="54"/>
    </row>
    <row r="29" spans="5:18" ht="15">
      <c r="E29" s="54"/>
      <c r="F29" s="56"/>
      <c r="G29" s="54"/>
      <c r="H29" s="56"/>
      <c r="J29" s="54"/>
      <c r="L29" s="54"/>
      <c r="M29" s="54"/>
      <c r="N29" s="54"/>
      <c r="O29" s="54"/>
      <c r="P29" s="54"/>
      <c r="Q29" s="54"/>
      <c r="R29" s="54"/>
    </row>
    <row r="30" spans="1:18" ht="15">
      <c r="A30" s="45" t="s">
        <v>64</v>
      </c>
      <c r="C30" s="45" t="s">
        <v>73</v>
      </c>
      <c r="E30" s="54">
        <v>1050000</v>
      </c>
      <c r="F30" s="56"/>
      <c r="G30" s="54" t="s">
        <v>70</v>
      </c>
      <c r="H30" s="56">
        <v>0</v>
      </c>
      <c r="J30" s="55">
        <v>0.038</v>
      </c>
      <c r="L30" s="54">
        <v>0</v>
      </c>
      <c r="M30" s="54"/>
      <c r="N30" s="54">
        <v>1050000</v>
      </c>
      <c r="O30" s="54"/>
      <c r="Q30" s="54"/>
      <c r="R30" s="54">
        <f>L30+N30-P30</f>
        <v>1050000</v>
      </c>
    </row>
    <row r="31" spans="5:18" ht="15">
      <c r="E31" s="54"/>
      <c r="F31" s="56"/>
      <c r="G31" s="54" t="s">
        <v>70</v>
      </c>
      <c r="H31" s="56">
        <v>95000</v>
      </c>
      <c r="J31" s="55">
        <v>0.038</v>
      </c>
      <c r="L31" s="54"/>
      <c r="M31" s="54"/>
      <c r="N31" s="54"/>
      <c r="O31" s="54"/>
      <c r="P31" s="54"/>
      <c r="Q31" s="54"/>
      <c r="R31" s="54"/>
    </row>
    <row r="32" spans="5:18" ht="15">
      <c r="E32" s="54"/>
      <c r="F32" s="56"/>
      <c r="G32" s="54" t="s">
        <v>70</v>
      </c>
      <c r="H32" s="56">
        <v>110000</v>
      </c>
      <c r="J32" s="55">
        <v>0.038</v>
      </c>
      <c r="L32" s="54"/>
      <c r="M32" s="54"/>
      <c r="N32" s="54"/>
      <c r="O32" s="54"/>
      <c r="P32" s="54"/>
      <c r="Q32" s="54"/>
      <c r="R32" s="54"/>
    </row>
    <row r="33" spans="5:18" ht="15">
      <c r="E33" s="54"/>
      <c r="F33" s="56"/>
      <c r="G33" s="54" t="s">
        <v>70</v>
      </c>
      <c r="H33" s="56">
        <v>115000</v>
      </c>
      <c r="J33" s="55">
        <v>0.038</v>
      </c>
      <c r="L33" s="54"/>
      <c r="M33" s="54"/>
      <c r="N33" s="54"/>
      <c r="O33" s="54"/>
      <c r="P33" s="54"/>
      <c r="Q33" s="54"/>
      <c r="R33" s="54"/>
    </row>
    <row r="34" spans="5:18" ht="15">
      <c r="E34" s="54"/>
      <c r="F34" s="56"/>
      <c r="G34" s="56" t="s">
        <v>71</v>
      </c>
      <c r="H34" s="56">
        <v>120000</v>
      </c>
      <c r="J34" s="55">
        <v>0.038</v>
      </c>
      <c r="L34" s="54"/>
      <c r="M34" s="54"/>
      <c r="N34" s="54"/>
      <c r="O34" s="54"/>
      <c r="P34" s="54"/>
      <c r="Q34" s="54"/>
      <c r="R34" s="54"/>
    </row>
    <row r="35" spans="5:18" ht="15">
      <c r="E35" s="54"/>
      <c r="F35" s="58"/>
      <c r="G35" s="56" t="s">
        <v>72</v>
      </c>
      <c r="H35" s="58">
        <v>125000</v>
      </c>
      <c r="J35" s="55">
        <v>0.038</v>
      </c>
      <c r="L35" s="54"/>
      <c r="M35" s="54"/>
      <c r="N35" s="54"/>
      <c r="O35" s="54"/>
      <c r="P35" s="54"/>
      <c r="Q35" s="54"/>
      <c r="R35" s="54"/>
    </row>
    <row r="36" spans="5:18" ht="15.75" thickBot="1">
      <c r="E36" s="54"/>
      <c r="F36" s="54"/>
      <c r="G36" s="54"/>
      <c r="H36" s="54"/>
      <c r="L36" s="59">
        <f>SUM(L11:L34)</f>
        <v>10178000</v>
      </c>
      <c r="M36" s="54"/>
      <c r="N36" s="59">
        <f>SUM(N11:N34)</f>
        <v>1050000</v>
      </c>
      <c r="O36" s="54"/>
      <c r="P36" s="59">
        <f>SUM(P11:P34)</f>
        <v>375000</v>
      </c>
      <c r="Q36" s="54"/>
      <c r="R36" s="59">
        <f>SUM(R11:R34)</f>
        <v>10853000</v>
      </c>
    </row>
    <row r="37" spans="6:8" ht="15.75" thickTop="1">
      <c r="F37" s="60"/>
      <c r="G37" s="61"/>
      <c r="H37" s="60"/>
    </row>
    <row r="38" spans="6:18" ht="15">
      <c r="F38" s="54"/>
      <c r="G38" s="54"/>
      <c r="H38" s="54"/>
      <c r="P38" s="62"/>
      <c r="R38" s="61"/>
    </row>
    <row r="39" spans="6:12" ht="15">
      <c r="F39" s="54"/>
      <c r="G39" s="54"/>
      <c r="H39" s="54"/>
      <c r="L39" s="56"/>
    </row>
    <row r="40" spans="6:12" ht="15">
      <c r="F40" s="54"/>
      <c r="G40" s="54"/>
      <c r="H40" s="54"/>
      <c r="L40" s="56"/>
    </row>
    <row r="41" spans="6:12" ht="15">
      <c r="F41" s="54"/>
      <c r="G41" s="54"/>
      <c r="H41" s="54"/>
      <c r="L41" s="56"/>
    </row>
    <row r="42" spans="6:12" ht="15">
      <c r="F42" s="54"/>
      <c r="G42" s="54"/>
      <c r="H42" s="54"/>
      <c r="L42" s="56"/>
    </row>
    <row r="43" spans="6:12" ht="15">
      <c r="F43" s="54"/>
      <c r="G43" s="54"/>
      <c r="H43" s="54"/>
      <c r="L43" s="56"/>
    </row>
    <row r="44" spans="6:12" ht="15">
      <c r="F44" s="54"/>
      <c r="G44" s="54"/>
      <c r="H44" s="54"/>
      <c r="L44" s="56"/>
    </row>
    <row r="45" spans="6:12" ht="15">
      <c r="F45" s="54"/>
      <c r="G45" s="54"/>
      <c r="H45" s="54"/>
      <c r="L45" s="56"/>
    </row>
    <row r="46" spans="6:12" ht="15">
      <c r="F46" s="54"/>
      <c r="G46" s="54"/>
      <c r="H46" s="54"/>
      <c r="L46" s="56"/>
    </row>
    <row r="47" spans="6:8" ht="15">
      <c r="F47" s="54"/>
      <c r="G47" s="54"/>
      <c r="H47" s="54"/>
    </row>
    <row r="48" spans="6:8" ht="15">
      <c r="F48" s="54"/>
      <c r="G48" s="54"/>
      <c r="H48" s="54"/>
    </row>
    <row r="49" ht="15">
      <c r="H49" s="54"/>
    </row>
    <row r="50" ht="15">
      <c r="H50" s="54"/>
    </row>
    <row r="51" ht="15">
      <c r="H51" s="54"/>
    </row>
    <row r="52" ht="15">
      <c r="H52" s="54"/>
    </row>
    <row r="53" ht="15">
      <c r="H53" s="54"/>
    </row>
    <row r="54" ht="15">
      <c r="H54" s="54"/>
    </row>
    <row r="55" ht="15">
      <c r="H55" s="54"/>
    </row>
    <row r="56" ht="15">
      <c r="H56" s="54"/>
    </row>
    <row r="57" ht="15">
      <c r="H57" s="54"/>
    </row>
    <row r="58" ht="15">
      <c r="H58" s="54"/>
    </row>
    <row r="60" ht="15">
      <c r="H60" s="54"/>
    </row>
    <row r="61" ht="15">
      <c r="H61" s="54"/>
    </row>
    <row r="62" ht="15">
      <c r="H62" s="54"/>
    </row>
    <row r="63" ht="15">
      <c r="H63" s="54"/>
    </row>
  </sheetData>
  <mergeCells count="5">
    <mergeCell ref="G8:H8"/>
    <mergeCell ref="A3:R3"/>
    <mergeCell ref="A4:R4"/>
    <mergeCell ref="A5:R5"/>
    <mergeCell ref="A6:R6"/>
  </mergeCells>
  <printOptions horizontalCentered="1"/>
  <pageMargins left="0.5" right="0.5" top="0.75" bottom="0.75" header="0.5" footer="0.5"/>
  <pageSetup horizontalDpi="300" verticalDpi="300" orientation="landscape" scale="80" r:id="rId1"/>
  <headerFooter alignWithMargins="0">
    <oddFooter>&amp;R&amp;"Times New Roman,Italic"[Updated 8/06]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4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.57421875" style="0" customWidth="1"/>
    <col min="3" max="3" width="2.28125" style="0" customWidth="1"/>
    <col min="4" max="4" width="12.57421875" style="0" customWidth="1"/>
    <col min="5" max="5" width="1.1484375" style="0" customWidth="1"/>
    <col min="6" max="6" width="12.8515625" style="0" customWidth="1"/>
    <col min="7" max="7" width="1.7109375" style="0" customWidth="1"/>
    <col min="8" max="8" width="13.7109375" style="0" customWidth="1"/>
    <col min="9" max="9" width="2.00390625" style="0" customWidth="1"/>
    <col min="10" max="10" width="12.28125" style="0" customWidth="1"/>
    <col min="11" max="11" width="1.57421875" style="0" customWidth="1"/>
    <col min="12" max="12" width="9.7109375" style="0" customWidth="1"/>
    <col min="13" max="13" width="1.421875" style="0" customWidth="1"/>
    <col min="14" max="14" width="14.57421875" style="0" customWidth="1"/>
    <col min="15" max="15" width="1.421875" style="0" customWidth="1"/>
    <col min="16" max="16" width="13.7109375" style="0" customWidth="1"/>
    <col min="17" max="17" width="1.57421875" style="0" customWidth="1"/>
    <col min="18" max="18" width="13.7109375" style="0" customWidth="1"/>
    <col min="19" max="19" width="1.57421875" style="0" customWidth="1"/>
    <col min="20" max="20" width="15.8515625" style="0" customWidth="1"/>
  </cols>
  <sheetData>
    <row r="1" spans="1:2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 t="s">
        <v>32</v>
      </c>
    </row>
    <row r="2" spans="1:2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>
      <c r="A3" s="65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5.7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5.75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5.75">
      <c r="A6" s="65" t="s">
        <v>42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32" ht="15.75">
      <c r="A7" s="19"/>
      <c r="B7" s="19"/>
      <c r="C7" s="19"/>
      <c r="D7" s="19"/>
      <c r="E7" s="19"/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20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.75">
      <c r="A9" s="6"/>
      <c r="B9" s="6"/>
      <c r="C9" s="6"/>
      <c r="D9" s="19" t="s">
        <v>25</v>
      </c>
      <c r="E9" s="11"/>
      <c r="F9" s="19" t="s">
        <v>35</v>
      </c>
      <c r="G9" s="6"/>
      <c r="H9" s="72" t="s">
        <v>36</v>
      </c>
      <c r="I9" s="72"/>
      <c r="J9" s="72"/>
      <c r="K9" s="15"/>
      <c r="L9" s="8" t="s">
        <v>15</v>
      </c>
      <c r="M9" s="6"/>
      <c r="N9" s="8" t="s">
        <v>22</v>
      </c>
      <c r="O9" s="6"/>
      <c r="P9" s="6"/>
      <c r="Q9" s="6"/>
      <c r="R9" s="6"/>
      <c r="S9" s="6"/>
      <c r="T9" s="8" t="s">
        <v>22</v>
      </c>
    </row>
    <row r="10" spans="1:20" ht="15.75">
      <c r="A10" s="64" t="s">
        <v>33</v>
      </c>
      <c r="B10" s="64"/>
      <c r="C10" s="6"/>
      <c r="D10" s="7" t="s">
        <v>34</v>
      </c>
      <c r="E10" s="6"/>
      <c r="F10" s="7" t="s">
        <v>34</v>
      </c>
      <c r="G10" s="6"/>
      <c r="H10" s="7" t="s">
        <v>77</v>
      </c>
      <c r="I10" s="15"/>
      <c r="J10" s="7" t="s">
        <v>15</v>
      </c>
      <c r="K10" s="6"/>
      <c r="L10" s="7" t="s">
        <v>29</v>
      </c>
      <c r="M10" s="6"/>
      <c r="N10" s="7" t="s">
        <v>78</v>
      </c>
      <c r="O10" s="6"/>
      <c r="P10" s="7" t="s">
        <v>30</v>
      </c>
      <c r="Q10" s="15"/>
      <c r="R10" s="7" t="s">
        <v>31</v>
      </c>
      <c r="S10" s="15"/>
      <c r="T10" s="7" t="s">
        <v>79</v>
      </c>
    </row>
    <row r="11" spans="1:20" ht="15.75">
      <c r="A11" s="10"/>
      <c r="B11" s="10"/>
      <c r="C11" s="10"/>
      <c r="D11" s="10"/>
      <c r="E11" s="10"/>
      <c r="F11" s="10"/>
      <c r="G11" s="6"/>
      <c r="H11" s="6"/>
      <c r="I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43" ht="15.75">
      <c r="A12" s="10" t="s">
        <v>37</v>
      </c>
      <c r="B12" s="10"/>
      <c r="C12" s="10"/>
      <c r="D12" s="21" t="s">
        <v>52</v>
      </c>
      <c r="E12" s="18"/>
      <c r="F12" s="24" t="s">
        <v>38</v>
      </c>
      <c r="G12" s="6"/>
      <c r="H12" s="24">
        <v>11686</v>
      </c>
      <c r="I12" s="24"/>
      <c r="J12" s="24">
        <v>3047</v>
      </c>
      <c r="K12" s="13"/>
      <c r="L12" s="23">
        <v>0.08</v>
      </c>
      <c r="M12" s="6"/>
      <c r="N12" s="13">
        <v>11686</v>
      </c>
      <c r="O12" s="13"/>
      <c r="P12" s="13">
        <v>0</v>
      </c>
      <c r="Q12" s="13"/>
      <c r="R12" s="13">
        <v>2582</v>
      </c>
      <c r="S12" s="13"/>
      <c r="T12" s="13">
        <f>SUM(N12+P12-R12)</f>
        <v>9104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</row>
    <row r="13" spans="1:43" ht="15.75">
      <c r="A13" s="10"/>
      <c r="B13" s="10"/>
      <c r="C13" s="10"/>
      <c r="D13" s="18"/>
      <c r="E13" s="18"/>
      <c r="F13" s="18"/>
      <c r="G13" s="6"/>
      <c r="H13" s="6"/>
      <c r="I13" s="6"/>
      <c r="J13" s="25"/>
      <c r="K13" s="12"/>
      <c r="L13" s="23"/>
      <c r="M13" s="6"/>
      <c r="N13" s="12"/>
      <c r="O13" s="12"/>
      <c r="P13" s="12"/>
      <c r="Q13" s="12"/>
      <c r="R13" s="12"/>
      <c r="S13" s="12"/>
      <c r="T13" s="1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</row>
    <row r="14" spans="1:43" ht="15.75">
      <c r="A14" s="10" t="s">
        <v>37</v>
      </c>
      <c r="B14" s="10"/>
      <c r="C14" s="10"/>
      <c r="D14" s="18" t="s">
        <v>74</v>
      </c>
      <c r="E14" s="18"/>
      <c r="F14" s="24" t="s">
        <v>38</v>
      </c>
      <c r="G14" s="6"/>
      <c r="H14" s="25">
        <v>4439</v>
      </c>
      <c r="I14" s="25"/>
      <c r="J14" s="12">
        <v>718</v>
      </c>
      <c r="K14" s="12"/>
      <c r="L14" s="23">
        <v>0.07</v>
      </c>
      <c r="M14" s="6"/>
      <c r="N14" s="12">
        <v>4439</v>
      </c>
      <c r="O14" s="12"/>
      <c r="P14" s="12">
        <v>0</v>
      </c>
      <c r="Q14" s="12"/>
      <c r="R14" s="12">
        <v>2142</v>
      </c>
      <c r="S14" s="12"/>
      <c r="T14" s="12">
        <f>SUM(N14+P14-R14)</f>
        <v>2297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</row>
    <row r="15" spans="1:43" ht="15.75">
      <c r="A15" s="10"/>
      <c r="B15" s="10"/>
      <c r="C15" s="10"/>
      <c r="D15" s="18"/>
      <c r="E15" s="18"/>
      <c r="F15" s="18"/>
      <c r="G15" s="6"/>
      <c r="H15" s="25"/>
      <c r="I15" s="25"/>
      <c r="J15" s="12"/>
      <c r="K15" s="12"/>
      <c r="L15" s="23"/>
      <c r="M15" s="6"/>
      <c r="N15" s="12"/>
      <c r="O15" s="12"/>
      <c r="P15" s="12"/>
      <c r="Q15" s="12"/>
      <c r="R15" s="12"/>
      <c r="S15" s="12"/>
      <c r="T15" s="12">
        <f>SUM(N15+P15-R15)</f>
        <v>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</row>
    <row r="16" spans="1:43" ht="15.75">
      <c r="A16" s="10" t="s">
        <v>49</v>
      </c>
      <c r="B16" s="10"/>
      <c r="C16" s="10"/>
      <c r="D16" s="21" t="s">
        <v>50</v>
      </c>
      <c r="E16" s="18"/>
      <c r="F16" s="24" t="s">
        <v>75</v>
      </c>
      <c r="G16" s="6"/>
      <c r="H16" s="25">
        <v>23953</v>
      </c>
      <c r="I16" s="25"/>
      <c r="J16" s="12">
        <v>3725</v>
      </c>
      <c r="K16" s="12"/>
      <c r="L16" s="23">
        <v>0.05</v>
      </c>
      <c r="M16" s="6"/>
      <c r="N16" s="12">
        <v>23953</v>
      </c>
      <c r="O16" s="12"/>
      <c r="P16" s="12">
        <v>0</v>
      </c>
      <c r="Q16" s="12"/>
      <c r="R16" s="12">
        <v>9355</v>
      </c>
      <c r="S16" s="12"/>
      <c r="T16" s="12">
        <f>SUM(N16+P16-R16)</f>
        <v>14598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</row>
    <row r="17" spans="1:43" ht="15.75">
      <c r="A17" s="10"/>
      <c r="B17" s="10"/>
      <c r="C17" s="10"/>
      <c r="D17" s="21"/>
      <c r="E17" s="18"/>
      <c r="F17" s="24"/>
      <c r="G17" s="6"/>
      <c r="H17" s="25"/>
      <c r="I17" s="25"/>
      <c r="K17" s="12"/>
      <c r="L17" s="23"/>
      <c r="M17" s="6"/>
      <c r="N17" s="12"/>
      <c r="O17" s="12"/>
      <c r="P17" s="12"/>
      <c r="Q17" s="12"/>
      <c r="R17" s="12"/>
      <c r="S17" s="12"/>
      <c r="T17" s="12">
        <f>SUM(N17+P17-R17)</f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</row>
    <row r="18" spans="1:43" ht="15.75">
      <c r="A18" s="10" t="s">
        <v>37</v>
      </c>
      <c r="B18" s="10"/>
      <c r="C18" s="10"/>
      <c r="D18" s="18" t="s">
        <v>76</v>
      </c>
      <c r="E18" s="18"/>
      <c r="F18" s="24" t="s">
        <v>38</v>
      </c>
      <c r="G18" s="6"/>
      <c r="H18" s="25">
        <v>17580</v>
      </c>
      <c r="I18" s="25"/>
      <c r="K18" s="12"/>
      <c r="L18" s="23">
        <v>0.045</v>
      </c>
      <c r="M18" s="6"/>
      <c r="N18" s="12">
        <v>0</v>
      </c>
      <c r="O18" s="12"/>
      <c r="P18" s="12">
        <v>17580</v>
      </c>
      <c r="Q18" s="12"/>
      <c r="R18" s="12">
        <v>1003</v>
      </c>
      <c r="S18" s="12"/>
      <c r="T18" s="12">
        <f>SUM(N18+P18-R18)</f>
        <v>16577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</row>
    <row r="19" spans="1:43" ht="15.75">
      <c r="A19" s="10"/>
      <c r="B19" s="10"/>
      <c r="C19" s="10"/>
      <c r="D19" s="18"/>
      <c r="E19" s="18"/>
      <c r="F19" s="18"/>
      <c r="G19" s="6"/>
      <c r="H19" s="25"/>
      <c r="I19" s="25"/>
      <c r="K19" s="12"/>
      <c r="L19" s="23"/>
      <c r="M19" s="6"/>
      <c r="N19" s="12"/>
      <c r="O19" s="12"/>
      <c r="P19" s="12"/>
      <c r="Q19" s="12"/>
      <c r="R19" s="12"/>
      <c r="S19" s="12"/>
      <c r="T19" s="12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</row>
    <row r="20" spans="1:43" ht="15.75">
      <c r="A20" s="10" t="s">
        <v>37</v>
      </c>
      <c r="B20" s="10"/>
      <c r="C20" s="10"/>
      <c r="D20" s="22" t="s">
        <v>51</v>
      </c>
      <c r="E20" s="10"/>
      <c r="F20" s="22" t="s">
        <v>38</v>
      </c>
      <c r="G20" s="6"/>
      <c r="H20" s="25">
        <v>15703</v>
      </c>
      <c r="I20" s="25"/>
      <c r="K20" s="6"/>
      <c r="L20" s="23">
        <v>0.049</v>
      </c>
      <c r="M20" s="6"/>
      <c r="N20" s="44">
        <v>0</v>
      </c>
      <c r="O20" s="6"/>
      <c r="P20" s="44">
        <v>15703</v>
      </c>
      <c r="Q20" s="6"/>
      <c r="R20" s="44">
        <v>896</v>
      </c>
      <c r="S20" s="6"/>
      <c r="T20" s="44">
        <f>SUM(N20+P20-R20)</f>
        <v>14807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</row>
    <row r="21" spans="1:43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1:43" ht="16.5" thickBot="1">
      <c r="A22" s="10"/>
      <c r="B22" s="10"/>
      <c r="C22" s="10"/>
      <c r="D22" s="10"/>
      <c r="E22" s="10"/>
      <c r="F22" s="17"/>
      <c r="G22" s="10"/>
      <c r="H22" s="10"/>
      <c r="I22" s="10"/>
      <c r="J22" s="17"/>
      <c r="K22" s="10"/>
      <c r="L22" s="6"/>
      <c r="M22" s="6"/>
      <c r="N22" s="16">
        <f>SUM(N12:N20)</f>
        <v>40078</v>
      </c>
      <c r="O22" s="6"/>
      <c r="P22" s="16">
        <f>SUM(P12:P20)</f>
        <v>33283</v>
      </c>
      <c r="Q22" s="6"/>
      <c r="R22" s="16">
        <f>SUM(R12:R20)</f>
        <v>15978</v>
      </c>
      <c r="S22" s="6"/>
      <c r="T22" s="16">
        <f>SUM(N22+P22-R22)</f>
        <v>57383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</row>
    <row r="23" spans="1:25" ht="16.5" thickTop="1">
      <c r="A23" s="10"/>
      <c r="B23" s="10"/>
      <c r="C23" s="10"/>
      <c r="D23" s="18"/>
      <c r="E23" s="18"/>
      <c r="F23" s="1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4"/>
      <c r="V23" s="4"/>
      <c r="W23" s="4"/>
      <c r="X23" s="4"/>
      <c r="Y23" s="4"/>
    </row>
    <row r="24" spans="1:25" ht="15.75">
      <c r="A24" s="10"/>
      <c r="B24" s="10"/>
      <c r="C24" s="10"/>
      <c r="D24" s="18"/>
      <c r="E24" s="18"/>
      <c r="F24" s="1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4"/>
      <c r="V24" s="4"/>
      <c r="W24" s="4"/>
      <c r="X24" s="4"/>
      <c r="Y24" s="4"/>
    </row>
    <row r="25" spans="1:25" ht="15.75">
      <c r="A25" s="10"/>
      <c r="B25" s="10"/>
      <c r="C25" s="10"/>
      <c r="D25" s="18"/>
      <c r="E25" s="18"/>
      <c r="F25" s="1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6" ht="15.75">
      <c r="A26" s="10"/>
      <c r="B26" s="10"/>
      <c r="C26" s="10"/>
      <c r="D26" s="18"/>
      <c r="E26" s="18"/>
      <c r="F26" s="18"/>
    </row>
    <row r="27" spans="1:6" ht="15.75">
      <c r="A27" s="10"/>
      <c r="B27" s="10"/>
      <c r="C27" s="10"/>
      <c r="D27" s="18"/>
      <c r="E27" s="18"/>
      <c r="F27" s="18"/>
    </row>
    <row r="28" spans="1:6" ht="15.75">
      <c r="A28" s="9"/>
      <c r="B28" s="10"/>
      <c r="C28" s="10"/>
      <c r="D28" s="20"/>
      <c r="E28" s="20"/>
      <c r="F28" s="20"/>
    </row>
    <row r="29" spans="1:6" ht="15.75">
      <c r="A29" s="10"/>
      <c r="B29" s="10"/>
      <c r="C29" s="10"/>
      <c r="D29" s="18"/>
      <c r="E29" s="18"/>
      <c r="F29" s="18"/>
    </row>
    <row r="30" spans="1:6" ht="15.75">
      <c r="A30" s="10"/>
      <c r="B30" s="10"/>
      <c r="C30" s="10"/>
      <c r="D30" s="18"/>
      <c r="E30" s="18"/>
      <c r="F30" s="18"/>
    </row>
    <row r="31" spans="1:6" ht="15.75">
      <c r="A31" s="10"/>
      <c r="B31" s="10"/>
      <c r="C31" s="10"/>
      <c r="D31" s="18"/>
      <c r="E31" s="18"/>
      <c r="F31" s="18"/>
    </row>
    <row r="32" spans="1:6" ht="15.75">
      <c r="A32" s="10"/>
      <c r="B32" s="10"/>
      <c r="C32" s="10"/>
      <c r="D32" s="18"/>
      <c r="E32" s="18"/>
      <c r="F32" s="18"/>
    </row>
    <row r="33" spans="1:6" ht="15.75">
      <c r="A33" s="10"/>
      <c r="B33" s="10"/>
      <c r="C33" s="10"/>
      <c r="D33" s="18"/>
      <c r="E33" s="18"/>
      <c r="F33" s="18"/>
    </row>
    <row r="34" spans="1:6" ht="15.75">
      <c r="A34" s="10"/>
      <c r="B34" s="10"/>
      <c r="C34" s="10"/>
      <c r="D34" s="18"/>
      <c r="E34" s="18"/>
      <c r="F34" s="18"/>
    </row>
    <row r="35" spans="1:6" ht="15.75">
      <c r="A35" s="10"/>
      <c r="B35" s="10"/>
      <c r="C35" s="10"/>
      <c r="D35" s="18"/>
      <c r="E35" s="18"/>
      <c r="F35" s="18"/>
    </row>
    <row r="36" spans="1:6" ht="15.75">
      <c r="A36" s="10"/>
      <c r="B36" s="10"/>
      <c r="C36" s="10"/>
      <c r="D36" s="18"/>
      <c r="E36" s="18"/>
      <c r="F36" s="18"/>
    </row>
    <row r="37" spans="1:6" ht="15.75">
      <c r="A37" s="10"/>
      <c r="B37" s="10"/>
      <c r="C37" s="10"/>
      <c r="D37" s="18"/>
      <c r="E37" s="18"/>
      <c r="F37" s="18"/>
    </row>
    <row r="38" spans="1:6" ht="15.75">
      <c r="A38" s="10"/>
      <c r="B38" s="10"/>
      <c r="C38" s="10"/>
      <c r="D38" s="18"/>
      <c r="E38" s="18"/>
      <c r="F38" s="18"/>
    </row>
    <row r="39" spans="1:6" ht="15.75">
      <c r="A39" s="10"/>
      <c r="B39" s="10"/>
      <c r="C39" s="10"/>
      <c r="D39" s="18"/>
      <c r="E39" s="18"/>
      <c r="F39" s="18"/>
    </row>
    <row r="40" spans="1:6" ht="15.75">
      <c r="A40" s="10"/>
      <c r="B40" s="10"/>
      <c r="C40" s="10"/>
      <c r="D40" s="18"/>
      <c r="E40" s="18"/>
      <c r="F40" s="18"/>
    </row>
    <row r="41" spans="1:6" ht="15.75">
      <c r="A41" s="10"/>
      <c r="B41" s="10"/>
      <c r="C41" s="10"/>
      <c r="D41" s="17"/>
      <c r="E41" s="18"/>
      <c r="F41" s="17"/>
    </row>
    <row r="42" spans="1:6" ht="15.75">
      <c r="A42" s="10"/>
      <c r="B42" s="10"/>
      <c r="C42" s="10"/>
      <c r="D42" s="18"/>
      <c r="E42" s="18"/>
      <c r="F42" s="18"/>
    </row>
    <row r="43" spans="1:6" ht="15.75">
      <c r="A43" s="6"/>
      <c r="B43" s="6"/>
      <c r="C43" s="6"/>
      <c r="D43" s="12"/>
      <c r="E43" s="12"/>
      <c r="F43" s="12"/>
    </row>
    <row r="44" spans="1:6" ht="15">
      <c r="A44" s="1"/>
      <c r="B44" s="1"/>
      <c r="C44" s="1"/>
      <c r="D44" s="2"/>
      <c r="E44" s="2"/>
      <c r="F44" s="2"/>
    </row>
    <row r="45" spans="1:6" ht="15">
      <c r="A45" s="1"/>
      <c r="B45" s="1"/>
      <c r="C45" s="1"/>
      <c r="D45" s="2"/>
      <c r="E45" s="2"/>
      <c r="F45" s="2"/>
    </row>
    <row r="46" spans="1:6" ht="15">
      <c r="A46" s="1"/>
      <c r="B46" s="1"/>
      <c r="C46" s="1"/>
      <c r="D46" s="2"/>
      <c r="E46" s="2"/>
      <c r="F46" s="2"/>
    </row>
    <row r="47" spans="1:6" ht="15">
      <c r="A47" s="1"/>
      <c r="B47" s="1"/>
      <c r="C47" s="1"/>
      <c r="D47" s="2"/>
      <c r="E47" s="2"/>
      <c r="F47" s="2"/>
    </row>
    <row r="48" spans="1:6" ht="15">
      <c r="A48" s="1"/>
      <c r="B48" s="1"/>
      <c r="C48" s="1"/>
      <c r="D48" s="2"/>
      <c r="E48" s="2"/>
      <c r="F48" s="2"/>
    </row>
    <row r="49" spans="1:6" ht="15">
      <c r="A49" s="1"/>
      <c r="B49" s="1"/>
      <c r="C49" s="1"/>
      <c r="D49" s="2"/>
      <c r="E49" s="2"/>
      <c r="F49" s="2"/>
    </row>
    <row r="50" spans="1:6" ht="15">
      <c r="A50" s="1"/>
      <c r="B50" s="1"/>
      <c r="C50" s="1"/>
      <c r="D50" s="2"/>
      <c r="E50" s="2"/>
      <c r="F50" s="2"/>
    </row>
    <row r="51" spans="1:6" ht="15">
      <c r="A51" s="1"/>
      <c r="B51" s="1"/>
      <c r="C51" s="1"/>
      <c r="D51" s="2"/>
      <c r="E51" s="2"/>
      <c r="F51" s="2"/>
    </row>
    <row r="52" spans="1:6" ht="15">
      <c r="A52" s="1"/>
      <c r="B52" s="1"/>
      <c r="C52" s="1"/>
      <c r="D52" s="2"/>
      <c r="E52" s="2"/>
      <c r="F52" s="2"/>
    </row>
    <row r="53" spans="1:6" ht="15">
      <c r="A53" s="1"/>
      <c r="B53" s="1"/>
      <c r="C53" s="1"/>
      <c r="D53" s="2"/>
      <c r="E53" s="2"/>
      <c r="F53" s="2"/>
    </row>
    <row r="54" spans="1:6" ht="15">
      <c r="A54" s="1"/>
      <c r="B54" s="1"/>
      <c r="C54" s="1"/>
      <c r="D54" s="2"/>
      <c r="E54" s="2"/>
      <c r="F54" s="2"/>
    </row>
    <row r="55" spans="1:6" ht="15">
      <c r="A55" s="1"/>
      <c r="B55" s="1"/>
      <c r="C55" s="1"/>
      <c r="D55" s="2"/>
      <c r="E55" s="2"/>
      <c r="F55" s="2"/>
    </row>
    <row r="56" spans="1:6" ht="15">
      <c r="A56" s="1"/>
      <c r="B56" s="1"/>
      <c r="C56" s="1"/>
      <c r="D56" s="2"/>
      <c r="E56" s="2"/>
      <c r="F56" s="2"/>
    </row>
    <row r="57" spans="1:6" ht="15">
      <c r="A57" s="1"/>
      <c r="B57" s="1"/>
      <c r="C57" s="1"/>
      <c r="D57" s="2"/>
      <c r="E57" s="2"/>
      <c r="F57" s="2"/>
    </row>
    <row r="58" spans="1:6" ht="15">
      <c r="A58" s="1"/>
      <c r="B58" s="1"/>
      <c r="C58" s="1"/>
      <c r="D58" s="2"/>
      <c r="E58" s="2"/>
      <c r="F58" s="2"/>
    </row>
    <row r="59" spans="1:6" ht="15">
      <c r="A59" s="1"/>
      <c r="B59" s="1"/>
      <c r="C59" s="1"/>
      <c r="D59" s="2"/>
      <c r="E59" s="2"/>
      <c r="F59" s="2"/>
    </row>
    <row r="60" spans="1:6" ht="15">
      <c r="A60" s="1"/>
      <c r="B60" s="1"/>
      <c r="C60" s="1"/>
      <c r="D60" s="2"/>
      <c r="E60" s="2"/>
      <c r="F60" s="2"/>
    </row>
    <row r="61" spans="1:6" ht="15">
      <c r="A61" s="1"/>
      <c r="B61" s="1"/>
      <c r="C61" s="1"/>
      <c r="D61" s="2"/>
      <c r="E61" s="2"/>
      <c r="F61" s="2"/>
    </row>
    <row r="62" spans="1:6" ht="15">
      <c r="A62" s="1"/>
      <c r="B62" s="1"/>
      <c r="C62" s="1"/>
      <c r="D62" s="2"/>
      <c r="E62" s="2"/>
      <c r="F62" s="2"/>
    </row>
    <row r="63" spans="1:6" ht="15">
      <c r="A63" s="1"/>
      <c r="B63" s="1"/>
      <c r="C63" s="1"/>
      <c r="D63" s="2"/>
      <c r="E63" s="2"/>
      <c r="F63" s="2"/>
    </row>
    <row r="64" spans="1:6" ht="15">
      <c r="A64" s="1"/>
      <c r="B64" s="1"/>
      <c r="C64" s="1"/>
      <c r="D64" s="2"/>
      <c r="E64" s="2"/>
      <c r="F64" s="2"/>
    </row>
    <row r="65" spans="1:6" ht="15">
      <c r="A65" s="1"/>
      <c r="B65" s="1"/>
      <c r="C65" s="1"/>
      <c r="D65" s="2"/>
      <c r="E65" s="2"/>
      <c r="F65" s="2"/>
    </row>
    <row r="66" spans="1:6" ht="15">
      <c r="A66" s="1"/>
      <c r="B66" s="1"/>
      <c r="C66" s="1"/>
      <c r="D66" s="2"/>
      <c r="E66" s="2"/>
      <c r="F66" s="2"/>
    </row>
    <row r="67" spans="1:6" ht="15">
      <c r="A67" s="1"/>
      <c r="B67" s="1"/>
      <c r="C67" s="1"/>
      <c r="D67" s="2"/>
      <c r="E67" s="2"/>
      <c r="F67" s="2"/>
    </row>
    <row r="68" spans="1:6" ht="15">
      <c r="A68" s="1"/>
      <c r="B68" s="1"/>
      <c r="C68" s="1"/>
      <c r="D68" s="2"/>
      <c r="E68" s="2"/>
      <c r="F68" s="2"/>
    </row>
    <row r="69" spans="1:6" ht="15">
      <c r="A69" s="1"/>
      <c r="B69" s="1"/>
      <c r="C69" s="1"/>
      <c r="D69" s="2"/>
      <c r="E69" s="2"/>
      <c r="F69" s="2"/>
    </row>
    <row r="70" spans="1:6" ht="15">
      <c r="A70" s="1"/>
      <c r="B70" s="1"/>
      <c r="C70" s="1"/>
      <c r="D70" s="2"/>
      <c r="E70" s="2"/>
      <c r="F70" s="2"/>
    </row>
    <row r="71" spans="1:6" ht="15">
      <c r="A71" s="1"/>
      <c r="B71" s="1"/>
      <c r="C71" s="1"/>
      <c r="D71" s="2"/>
      <c r="E71" s="2"/>
      <c r="F71" s="2"/>
    </row>
    <row r="72" spans="1:6" ht="15">
      <c r="A72" s="1"/>
      <c r="B72" s="1"/>
      <c r="C72" s="1"/>
      <c r="D72" s="2"/>
      <c r="E72" s="2"/>
      <c r="F72" s="2"/>
    </row>
    <row r="73" spans="1:6" ht="15">
      <c r="A73" s="1"/>
      <c r="B73" s="1"/>
      <c r="C73" s="1"/>
      <c r="D73" s="2"/>
      <c r="E73" s="2"/>
      <c r="F73" s="2"/>
    </row>
    <row r="74" spans="1:6" ht="15">
      <c r="A74" s="1"/>
      <c r="B74" s="1"/>
      <c r="C74" s="1"/>
      <c r="D74" s="2"/>
      <c r="E74" s="2"/>
      <c r="F74" s="2"/>
    </row>
    <row r="75" spans="1:6" ht="15">
      <c r="A75" s="1"/>
      <c r="B75" s="1"/>
      <c r="C75" s="1"/>
      <c r="D75" s="2"/>
      <c r="E75" s="2"/>
      <c r="F75" s="2"/>
    </row>
    <row r="76" spans="1:6" ht="15">
      <c r="A76" s="1"/>
      <c r="B76" s="1"/>
      <c r="C76" s="1"/>
      <c r="D76" s="2"/>
      <c r="E76" s="2"/>
      <c r="F76" s="2"/>
    </row>
    <row r="77" spans="1:6" ht="15">
      <c r="A77" s="1"/>
      <c r="B77" s="1"/>
      <c r="C77" s="1"/>
      <c r="D77" s="2"/>
      <c r="E77" s="2"/>
      <c r="F77" s="2"/>
    </row>
    <row r="78" spans="1:6" ht="15">
      <c r="A78" s="1"/>
      <c r="B78" s="1"/>
      <c r="C78" s="1"/>
      <c r="D78" s="2"/>
      <c r="E78" s="2"/>
      <c r="F78" s="2"/>
    </row>
    <row r="79" spans="1:6" ht="15">
      <c r="A79" s="1"/>
      <c r="B79" s="1"/>
      <c r="C79" s="1"/>
      <c r="D79" s="2"/>
      <c r="E79" s="2"/>
      <c r="F79" s="2"/>
    </row>
    <row r="80" spans="1:6" ht="15">
      <c r="A80" s="1"/>
      <c r="B80" s="1"/>
      <c r="C80" s="1"/>
      <c r="D80" s="2"/>
      <c r="E80" s="2"/>
      <c r="F80" s="2"/>
    </row>
    <row r="81" spans="1:6" ht="15">
      <c r="A81" s="1"/>
      <c r="B81" s="1"/>
      <c r="C81" s="1"/>
      <c r="D81" s="2"/>
      <c r="E81" s="2"/>
      <c r="F81" s="2"/>
    </row>
    <row r="82" spans="1:6" ht="15">
      <c r="A82" s="1"/>
      <c r="B82" s="1"/>
      <c r="C82" s="1"/>
      <c r="D82" s="2"/>
      <c r="E82" s="2"/>
      <c r="F82" s="2"/>
    </row>
    <row r="83" spans="1:6" ht="15">
      <c r="A83" s="1"/>
      <c r="B83" s="1"/>
      <c r="C83" s="1"/>
      <c r="D83" s="2"/>
      <c r="E83" s="2"/>
      <c r="F83" s="2"/>
    </row>
    <row r="84" spans="1:6" ht="15">
      <c r="A84" s="1"/>
      <c r="B84" s="1"/>
      <c r="C84" s="1"/>
      <c r="D84" s="2"/>
      <c r="E84" s="2"/>
      <c r="F84" s="2"/>
    </row>
    <row r="85" spans="1:6" ht="15">
      <c r="A85" s="1"/>
      <c r="B85" s="1"/>
      <c r="C85" s="1"/>
      <c r="D85" s="2"/>
      <c r="E85" s="2"/>
      <c r="F85" s="2"/>
    </row>
    <row r="86" spans="1:6" ht="15">
      <c r="A86" s="1"/>
      <c r="B86" s="1"/>
      <c r="C86" s="1"/>
      <c r="D86" s="2"/>
      <c r="E86" s="2"/>
      <c r="F86" s="2"/>
    </row>
    <row r="87" spans="1:6" ht="15">
      <c r="A87" s="1"/>
      <c r="B87" s="1"/>
      <c r="C87" s="1"/>
      <c r="D87" s="2"/>
      <c r="E87" s="2"/>
      <c r="F87" s="2"/>
    </row>
    <row r="88" spans="1:6" ht="15">
      <c r="A88" s="1"/>
      <c r="B88" s="1"/>
      <c r="C88" s="1"/>
      <c r="D88" s="2"/>
      <c r="E88" s="2"/>
      <c r="F88" s="2"/>
    </row>
    <row r="89" spans="1:6" ht="15">
      <c r="A89" s="1"/>
      <c r="B89" s="1"/>
      <c r="C89" s="1"/>
      <c r="D89" s="2"/>
      <c r="E89" s="2"/>
      <c r="F89" s="2"/>
    </row>
    <row r="90" spans="1:6" ht="15">
      <c r="A90" s="1"/>
      <c r="B90" s="1"/>
      <c r="C90" s="1"/>
      <c r="D90" s="2"/>
      <c r="E90" s="2"/>
      <c r="F90" s="2"/>
    </row>
    <row r="91" spans="1:6" ht="15">
      <c r="A91" s="1"/>
      <c r="B91" s="1"/>
      <c r="C91" s="1"/>
      <c r="D91" s="2"/>
      <c r="E91" s="2"/>
      <c r="F91" s="2"/>
    </row>
    <row r="92" spans="1:6" ht="15">
      <c r="A92" s="1"/>
      <c r="B92" s="1"/>
      <c r="C92" s="1"/>
      <c r="D92" s="2"/>
      <c r="E92" s="2"/>
      <c r="F92" s="2"/>
    </row>
    <row r="93" spans="1:6" ht="15">
      <c r="A93" s="1"/>
      <c r="B93" s="1"/>
      <c r="C93" s="1"/>
      <c r="D93" s="2"/>
      <c r="E93" s="2"/>
      <c r="F93" s="2"/>
    </row>
    <row r="94" spans="1:6" ht="15">
      <c r="A94" s="1"/>
      <c r="B94" s="1"/>
      <c r="C94" s="1"/>
      <c r="D94" s="2"/>
      <c r="E94" s="2"/>
      <c r="F94" s="2"/>
    </row>
    <row r="95" spans="1:6" ht="15">
      <c r="A95" s="1"/>
      <c r="B95" s="1"/>
      <c r="C95" s="1"/>
      <c r="D95" s="2"/>
      <c r="E95" s="2"/>
      <c r="F95" s="2"/>
    </row>
    <row r="96" spans="1:6" ht="15">
      <c r="A96" s="1"/>
      <c r="B96" s="1"/>
      <c r="C96" s="1"/>
      <c r="D96" s="2"/>
      <c r="E96" s="2"/>
      <c r="F96" s="2"/>
    </row>
    <row r="97" spans="1:6" ht="15">
      <c r="A97" s="1"/>
      <c r="B97" s="1"/>
      <c r="C97" s="1"/>
      <c r="D97" s="2"/>
      <c r="E97" s="2"/>
      <c r="F97" s="2"/>
    </row>
    <row r="98" spans="1:6" ht="15">
      <c r="A98" s="1"/>
      <c r="B98" s="1"/>
      <c r="C98" s="1"/>
      <c r="D98" s="2"/>
      <c r="E98" s="2"/>
      <c r="F98" s="2"/>
    </row>
    <row r="99" spans="1:6" ht="15">
      <c r="A99" s="1"/>
      <c r="B99" s="1"/>
      <c r="C99" s="1"/>
      <c r="D99" s="2"/>
      <c r="E99" s="2"/>
      <c r="F99" s="2"/>
    </row>
    <row r="100" spans="1:6" ht="15">
      <c r="A100" s="1"/>
      <c r="B100" s="1"/>
      <c r="C100" s="1"/>
      <c r="D100" s="2"/>
      <c r="E100" s="2"/>
      <c r="F100" s="2"/>
    </row>
    <row r="101" spans="1:6" ht="15">
      <c r="A101" s="1"/>
      <c r="B101" s="1"/>
      <c r="C101" s="1"/>
      <c r="D101" s="2"/>
      <c r="E101" s="2"/>
      <c r="F101" s="2"/>
    </row>
    <row r="102" spans="1:6" ht="15">
      <c r="A102" s="1"/>
      <c r="B102" s="1"/>
      <c r="C102" s="1"/>
      <c r="D102" s="2"/>
      <c r="E102" s="2"/>
      <c r="F102" s="2"/>
    </row>
    <row r="103" spans="1:6" ht="15">
      <c r="A103" s="1"/>
      <c r="B103" s="1"/>
      <c r="C103" s="1"/>
      <c r="D103" s="2"/>
      <c r="E103" s="2"/>
      <c r="F103" s="2"/>
    </row>
    <row r="104" spans="1:6" ht="15">
      <c r="A104" s="1"/>
      <c r="B104" s="1"/>
      <c r="C104" s="1"/>
      <c r="D104" s="2"/>
      <c r="E104" s="2"/>
      <c r="F104" s="2"/>
    </row>
    <row r="105" spans="1:6" ht="15">
      <c r="A105" s="1"/>
      <c r="B105" s="1"/>
      <c r="C105" s="1"/>
      <c r="D105" s="2"/>
      <c r="E105" s="2"/>
      <c r="F105" s="2"/>
    </row>
    <row r="106" spans="1:6" ht="15">
      <c r="A106" s="1"/>
      <c r="B106" s="1"/>
      <c r="C106" s="1"/>
      <c r="D106" s="2"/>
      <c r="E106" s="2"/>
      <c r="F106" s="2"/>
    </row>
    <row r="107" spans="1:6" ht="15">
      <c r="A107" s="1"/>
      <c r="B107" s="1"/>
      <c r="C107" s="1"/>
      <c r="D107" s="2"/>
      <c r="E107" s="2"/>
      <c r="F107" s="2"/>
    </row>
    <row r="108" spans="1:6" ht="15">
      <c r="A108" s="1"/>
      <c r="B108" s="1"/>
      <c r="C108" s="1"/>
      <c r="D108" s="2"/>
      <c r="E108" s="2"/>
      <c r="F108" s="2"/>
    </row>
    <row r="109" spans="1:6" ht="15">
      <c r="A109" s="1"/>
      <c r="B109" s="1"/>
      <c r="C109" s="1"/>
      <c r="D109" s="2"/>
      <c r="E109" s="2"/>
      <c r="F109" s="2"/>
    </row>
    <row r="110" spans="1:6" ht="15">
      <c r="A110" s="1"/>
      <c r="B110" s="1"/>
      <c r="C110" s="1"/>
      <c r="D110" s="2"/>
      <c r="E110" s="2"/>
      <c r="F110" s="2"/>
    </row>
    <row r="111" spans="1:6" ht="15">
      <c r="A111" s="1"/>
      <c r="B111" s="1"/>
      <c r="C111" s="1"/>
      <c r="D111" s="2"/>
      <c r="E111" s="2"/>
      <c r="F111" s="2"/>
    </row>
    <row r="112" spans="1:6" ht="15">
      <c r="A112" s="1"/>
      <c r="B112" s="1"/>
      <c r="C112" s="1"/>
      <c r="D112" s="2"/>
      <c r="E112" s="2"/>
      <c r="F112" s="2"/>
    </row>
    <row r="113" spans="1:6" ht="15">
      <c r="A113" s="1"/>
      <c r="B113" s="1"/>
      <c r="C113" s="1"/>
      <c r="D113" s="2"/>
      <c r="E113" s="2"/>
      <c r="F113" s="2"/>
    </row>
    <row r="114" spans="1:6" ht="15">
      <c r="A114" s="1"/>
      <c r="B114" s="1"/>
      <c r="C114" s="1"/>
      <c r="D114" s="2"/>
      <c r="E114" s="2"/>
      <c r="F114" s="2"/>
    </row>
    <row r="115" spans="1:6" ht="15">
      <c r="A115" s="1"/>
      <c r="B115" s="1"/>
      <c r="C115" s="1"/>
      <c r="D115" s="2"/>
      <c r="E115" s="2"/>
      <c r="F115" s="2"/>
    </row>
    <row r="116" spans="1:6" ht="15">
      <c r="A116" s="1"/>
      <c r="B116" s="1"/>
      <c r="C116" s="1"/>
      <c r="D116" s="2"/>
      <c r="E116" s="2"/>
      <c r="F116" s="2"/>
    </row>
    <row r="117" spans="1:6" ht="15">
      <c r="A117" s="1"/>
      <c r="B117" s="1"/>
      <c r="C117" s="1"/>
      <c r="D117" s="2"/>
      <c r="E117" s="2"/>
      <c r="F117" s="2"/>
    </row>
    <row r="118" spans="1:6" ht="15">
      <c r="A118" s="1"/>
      <c r="B118" s="1"/>
      <c r="C118" s="1"/>
      <c r="D118" s="2"/>
      <c r="E118" s="2"/>
      <c r="F118" s="2"/>
    </row>
    <row r="119" spans="1:6" ht="15">
      <c r="A119" s="1"/>
      <c r="B119" s="1"/>
      <c r="C119" s="1"/>
      <c r="D119" s="2"/>
      <c r="E119" s="2"/>
      <c r="F119" s="2"/>
    </row>
    <row r="120" spans="1:6" ht="15">
      <c r="A120" s="1"/>
      <c r="B120" s="1"/>
      <c r="C120" s="1"/>
      <c r="D120" s="2"/>
      <c r="E120" s="2"/>
      <c r="F120" s="2"/>
    </row>
    <row r="121" spans="1:6" ht="15">
      <c r="A121" s="1"/>
      <c r="B121" s="1"/>
      <c r="C121" s="1"/>
      <c r="D121" s="2"/>
      <c r="E121" s="2"/>
      <c r="F121" s="2"/>
    </row>
    <row r="122" spans="1:6" ht="15">
      <c r="A122" s="1"/>
      <c r="B122" s="1"/>
      <c r="C122" s="1"/>
      <c r="D122" s="2"/>
      <c r="E122" s="2"/>
      <c r="F122" s="2"/>
    </row>
    <row r="123" spans="1:6" ht="15">
      <c r="A123" s="1"/>
      <c r="B123" s="1"/>
      <c r="C123" s="1"/>
      <c r="D123" s="2"/>
      <c r="E123" s="2"/>
      <c r="F123" s="2"/>
    </row>
    <row r="124" spans="1:6" ht="15">
      <c r="A124" s="1"/>
      <c r="B124" s="1"/>
      <c r="C124" s="1"/>
      <c r="D124" s="2"/>
      <c r="E124" s="2"/>
      <c r="F124" s="2"/>
    </row>
    <row r="125" spans="1:6" ht="15">
      <c r="A125" s="1"/>
      <c r="B125" s="1"/>
      <c r="C125" s="1"/>
      <c r="D125" s="2"/>
      <c r="E125" s="2"/>
      <c r="F125" s="2"/>
    </row>
    <row r="126" spans="1:6" ht="15">
      <c r="A126" s="1"/>
      <c r="B126" s="1"/>
      <c r="C126" s="1"/>
      <c r="D126" s="2"/>
      <c r="E126" s="2"/>
      <c r="F126" s="2"/>
    </row>
    <row r="127" spans="1:6" ht="15">
      <c r="A127" s="1"/>
      <c r="B127" s="1"/>
      <c r="C127" s="1"/>
      <c r="D127" s="2"/>
      <c r="E127" s="2"/>
      <c r="F127" s="2"/>
    </row>
    <row r="128" spans="1:6" ht="15">
      <c r="A128" s="1"/>
      <c r="B128" s="1"/>
      <c r="C128" s="1"/>
      <c r="D128" s="2"/>
      <c r="E128" s="2"/>
      <c r="F128" s="2"/>
    </row>
    <row r="129" spans="1:6" ht="15">
      <c r="A129" s="1"/>
      <c r="B129" s="1"/>
      <c r="C129" s="1"/>
      <c r="D129" s="2"/>
      <c r="E129" s="2"/>
      <c r="F129" s="2"/>
    </row>
    <row r="130" spans="1:6" ht="15">
      <c r="A130" s="1"/>
      <c r="B130" s="1"/>
      <c r="C130" s="1"/>
      <c r="D130" s="2"/>
      <c r="E130" s="2"/>
      <c r="F130" s="2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3"/>
      <c r="B814" s="3"/>
      <c r="C814" s="3"/>
      <c r="D814" s="3"/>
      <c r="E814" s="3"/>
      <c r="F814" s="3"/>
    </row>
    <row r="815" spans="1:6" ht="15">
      <c r="A815" s="3"/>
      <c r="B815" s="3"/>
      <c r="C815" s="3"/>
      <c r="D815" s="3"/>
      <c r="E815" s="3"/>
      <c r="F815" s="3"/>
    </row>
    <row r="816" spans="1:6" ht="15">
      <c r="A816" s="3"/>
      <c r="B816" s="3"/>
      <c r="C816" s="3"/>
      <c r="D816" s="3"/>
      <c r="E816" s="3"/>
      <c r="F816" s="3"/>
    </row>
    <row r="817" spans="1:6" ht="15">
      <c r="A817" s="3"/>
      <c r="B817" s="3"/>
      <c r="C817" s="3"/>
      <c r="D817" s="3"/>
      <c r="E817" s="3"/>
      <c r="F817" s="3"/>
    </row>
    <row r="818" spans="1:6" ht="15">
      <c r="A818" s="3"/>
      <c r="B818" s="3"/>
      <c r="C818" s="3"/>
      <c r="D818" s="3"/>
      <c r="E818" s="3"/>
      <c r="F818" s="3"/>
    </row>
    <row r="819" spans="1:6" ht="15">
      <c r="A819" s="3"/>
      <c r="B819" s="3"/>
      <c r="C819" s="3"/>
      <c r="D819" s="3"/>
      <c r="E819" s="3"/>
      <c r="F819" s="3"/>
    </row>
    <row r="820" spans="1:6" ht="15">
      <c r="A820" s="3"/>
      <c r="B820" s="3"/>
      <c r="C820" s="3"/>
      <c r="D820" s="3"/>
      <c r="E820" s="3"/>
      <c r="F820" s="3"/>
    </row>
    <row r="821" spans="1:6" ht="15">
      <c r="A821" s="3"/>
      <c r="B821" s="3"/>
      <c r="C821" s="3"/>
      <c r="D821" s="3"/>
      <c r="E821" s="3"/>
      <c r="F821" s="3"/>
    </row>
    <row r="822" spans="1:6" ht="15">
      <c r="A822" s="3"/>
      <c r="B822" s="3"/>
      <c r="C822" s="3"/>
      <c r="D822" s="3"/>
      <c r="E822" s="3"/>
      <c r="F822" s="3"/>
    </row>
    <row r="823" spans="1:6" ht="15">
      <c r="A823" s="3"/>
      <c r="B823" s="3"/>
      <c r="C823" s="3"/>
      <c r="D823" s="3"/>
      <c r="E823" s="3"/>
      <c r="F823" s="3"/>
    </row>
    <row r="824" spans="1:6" ht="15">
      <c r="A824" s="3"/>
      <c r="B824" s="3"/>
      <c r="C824" s="3"/>
      <c r="D824" s="3"/>
      <c r="E824" s="3"/>
      <c r="F824" s="3"/>
    </row>
    <row r="825" spans="1:6" ht="15">
      <c r="A825" s="3"/>
      <c r="B825" s="3"/>
      <c r="C825" s="3"/>
      <c r="D825" s="3"/>
      <c r="E825" s="3"/>
      <c r="F825" s="3"/>
    </row>
    <row r="826" spans="1:6" ht="15">
      <c r="A826" s="3"/>
      <c r="B826" s="3"/>
      <c r="C826" s="3"/>
      <c r="D826" s="3"/>
      <c r="E826" s="3"/>
      <c r="F826" s="3"/>
    </row>
    <row r="827" spans="1:6" ht="15">
      <c r="A827" s="3"/>
      <c r="B827" s="3"/>
      <c r="C827" s="3"/>
      <c r="D827" s="3"/>
      <c r="E827" s="3"/>
      <c r="F827" s="3"/>
    </row>
    <row r="828" spans="1:6" ht="15">
      <c r="A828" s="3"/>
      <c r="B828" s="3"/>
      <c r="C828" s="3"/>
      <c r="D828" s="3"/>
      <c r="E828" s="3"/>
      <c r="F828" s="3"/>
    </row>
    <row r="829" spans="1:6" ht="15">
      <c r="A829" s="3"/>
      <c r="B829" s="3"/>
      <c r="C829" s="3"/>
      <c r="D829" s="3"/>
      <c r="E829" s="3"/>
      <c r="F829" s="3"/>
    </row>
    <row r="830" spans="1:6" ht="15">
      <c r="A830" s="3"/>
      <c r="B830" s="3"/>
      <c r="C830" s="3"/>
      <c r="D830" s="3"/>
      <c r="E830" s="3"/>
      <c r="F830" s="3"/>
    </row>
    <row r="831" spans="1:6" ht="15">
      <c r="A831" s="3"/>
      <c r="B831" s="3"/>
      <c r="C831" s="3"/>
      <c r="D831" s="3"/>
      <c r="E831" s="3"/>
      <c r="F831" s="3"/>
    </row>
    <row r="832" spans="1:6" ht="15">
      <c r="A832" s="3"/>
      <c r="B832" s="3"/>
      <c r="C832" s="3"/>
      <c r="D832" s="3"/>
      <c r="E832" s="3"/>
      <c r="F832" s="3"/>
    </row>
    <row r="833" spans="1:6" ht="15">
      <c r="A833" s="3"/>
      <c r="B833" s="3"/>
      <c r="C833" s="3"/>
      <c r="D833" s="3"/>
      <c r="E833" s="3"/>
      <c r="F833" s="3"/>
    </row>
    <row r="834" spans="1:6" ht="15">
      <c r="A834" s="3"/>
      <c r="B834" s="3"/>
      <c r="C834" s="3"/>
      <c r="D834" s="3"/>
      <c r="E834" s="3"/>
      <c r="F834" s="3"/>
    </row>
    <row r="835" spans="1:6" ht="15">
      <c r="A835" s="3"/>
      <c r="B835" s="3"/>
      <c r="C835" s="3"/>
      <c r="D835" s="3"/>
      <c r="E835" s="3"/>
      <c r="F835" s="3"/>
    </row>
    <row r="836" spans="1:6" ht="15">
      <c r="A836" s="3"/>
      <c r="B836" s="3"/>
      <c r="C836" s="3"/>
      <c r="D836" s="3"/>
      <c r="E836" s="3"/>
      <c r="F836" s="3"/>
    </row>
    <row r="837" spans="1:6" ht="15">
      <c r="A837" s="3"/>
      <c r="B837" s="3"/>
      <c r="C837" s="3"/>
      <c r="D837" s="3"/>
      <c r="E837" s="3"/>
      <c r="F837" s="3"/>
    </row>
    <row r="838" spans="1:6" ht="15">
      <c r="A838" s="3"/>
      <c r="B838" s="3"/>
      <c r="C838" s="3"/>
      <c r="D838" s="3"/>
      <c r="E838" s="3"/>
      <c r="F838" s="3"/>
    </row>
    <row r="839" spans="1:6" ht="15">
      <c r="A839" s="3"/>
      <c r="B839" s="3"/>
      <c r="C839" s="3"/>
      <c r="D839" s="3"/>
      <c r="E839" s="3"/>
      <c r="F839" s="3"/>
    </row>
    <row r="840" spans="1:6" ht="15">
      <c r="A840" s="3"/>
      <c r="B840" s="3"/>
      <c r="C840" s="3"/>
      <c r="D840" s="3"/>
      <c r="E840" s="3"/>
      <c r="F840" s="3"/>
    </row>
    <row r="841" spans="1:6" ht="15">
      <c r="A841" s="3"/>
      <c r="B841" s="3"/>
      <c r="C841" s="3"/>
      <c r="D841" s="3"/>
      <c r="E841" s="3"/>
      <c r="F841" s="3"/>
    </row>
    <row r="842" spans="1:6" ht="15">
      <c r="A842" s="3"/>
      <c r="B842" s="3"/>
      <c r="C842" s="3"/>
      <c r="D842" s="3"/>
      <c r="E842" s="3"/>
      <c r="F842" s="3"/>
    </row>
    <row r="843" spans="1:6" ht="15">
      <c r="A843" s="3"/>
      <c r="B843" s="3"/>
      <c r="C843" s="3"/>
      <c r="D843" s="3"/>
      <c r="E843" s="3"/>
      <c r="F843" s="3"/>
    </row>
    <row r="844" spans="1:6" ht="15">
      <c r="A844" s="3"/>
      <c r="B844" s="3"/>
      <c r="C844" s="3"/>
      <c r="D844" s="3"/>
      <c r="E844" s="3"/>
      <c r="F844" s="3"/>
    </row>
    <row r="845" spans="1:6" ht="15">
      <c r="A845" s="3"/>
      <c r="B845" s="3"/>
      <c r="C845" s="3"/>
      <c r="D845" s="3"/>
      <c r="E845" s="3"/>
      <c r="F845" s="3"/>
    </row>
    <row r="846" spans="1:6" ht="15">
      <c r="A846" s="3"/>
      <c r="B846" s="3"/>
      <c r="C846" s="3"/>
      <c r="D846" s="3"/>
      <c r="E846" s="3"/>
      <c r="F846" s="3"/>
    </row>
    <row r="847" spans="1:6" ht="15">
      <c r="A847" s="3"/>
      <c r="B847" s="3"/>
      <c r="C847" s="3"/>
      <c r="D847" s="3"/>
      <c r="E847" s="3"/>
      <c r="F847" s="3"/>
    </row>
    <row r="848" spans="1:6" ht="15">
      <c r="A848" s="3"/>
      <c r="B848" s="3"/>
      <c r="C848" s="3"/>
      <c r="D848" s="3"/>
      <c r="E848" s="3"/>
      <c r="F848" s="3"/>
    </row>
    <row r="849" spans="1:6" ht="15">
      <c r="A849" s="3"/>
      <c r="B849" s="3"/>
      <c r="C849" s="3"/>
      <c r="D849" s="3"/>
      <c r="E849" s="3"/>
      <c r="F849" s="3"/>
    </row>
    <row r="850" spans="1:6" ht="15">
      <c r="A850" s="3"/>
      <c r="B850" s="3"/>
      <c r="C850" s="3"/>
      <c r="D850" s="3"/>
      <c r="E850" s="3"/>
      <c r="F850" s="3"/>
    </row>
    <row r="851" spans="1:6" ht="15">
      <c r="A851" s="3"/>
      <c r="B851" s="3"/>
      <c r="C851" s="3"/>
      <c r="D851" s="3"/>
      <c r="E851" s="3"/>
      <c r="F851" s="3"/>
    </row>
    <row r="852" spans="1:6" ht="15">
      <c r="A852" s="3"/>
      <c r="B852" s="3"/>
      <c r="C852" s="3"/>
      <c r="D852" s="3"/>
      <c r="E852" s="3"/>
      <c r="F852" s="3"/>
    </row>
    <row r="853" spans="1:6" ht="15">
      <c r="A853" s="3"/>
      <c r="B853" s="3"/>
      <c r="C853" s="3"/>
      <c r="D853" s="3"/>
      <c r="E853" s="3"/>
      <c r="F853" s="3"/>
    </row>
    <row r="854" spans="1:6" ht="15">
      <c r="A854" s="3"/>
      <c r="B854" s="3"/>
      <c r="C854" s="3"/>
      <c r="D854" s="3"/>
      <c r="E854" s="3"/>
      <c r="F854" s="3"/>
    </row>
    <row r="855" spans="1:6" ht="15">
      <c r="A855" s="3"/>
      <c r="B855" s="3"/>
      <c r="C855" s="3"/>
      <c r="D855" s="3"/>
      <c r="E855" s="3"/>
      <c r="F855" s="3"/>
    </row>
    <row r="856" spans="1:6" ht="15">
      <c r="A856" s="3"/>
      <c r="B856" s="3"/>
      <c r="C856" s="3"/>
      <c r="D856" s="3"/>
      <c r="E856" s="3"/>
      <c r="F856" s="3"/>
    </row>
    <row r="857" spans="1:6" ht="15">
      <c r="A857" s="3"/>
      <c r="B857" s="3"/>
      <c r="C857" s="3"/>
      <c r="D857" s="3"/>
      <c r="E857" s="3"/>
      <c r="F857" s="3"/>
    </row>
    <row r="858" spans="1:6" ht="15">
      <c r="A858" s="3"/>
      <c r="B858" s="3"/>
      <c r="C858" s="3"/>
      <c r="D858" s="3"/>
      <c r="E858" s="3"/>
      <c r="F858" s="3"/>
    </row>
    <row r="859" spans="1:6" ht="15">
      <c r="A859" s="3"/>
      <c r="B859" s="3"/>
      <c r="C859" s="3"/>
      <c r="D859" s="3"/>
      <c r="E859" s="3"/>
      <c r="F859" s="3"/>
    </row>
    <row r="860" spans="1:6" ht="15">
      <c r="A860" s="3"/>
      <c r="B860" s="3"/>
      <c r="C860" s="3"/>
      <c r="D860" s="3"/>
      <c r="E860" s="3"/>
      <c r="F860" s="3"/>
    </row>
    <row r="861" spans="1:6" ht="15">
      <c r="A861" s="3"/>
      <c r="B861" s="3"/>
      <c r="C861" s="3"/>
      <c r="D861" s="3"/>
      <c r="E861" s="3"/>
      <c r="F861" s="3"/>
    </row>
    <row r="862" spans="1:6" ht="15">
      <c r="A862" s="3"/>
      <c r="B862" s="3"/>
      <c r="C862" s="3"/>
      <c r="D862" s="3"/>
      <c r="E862" s="3"/>
      <c r="F862" s="3"/>
    </row>
    <row r="863" spans="1:6" ht="15">
      <c r="A863" s="3"/>
      <c r="B863" s="3"/>
      <c r="C863" s="3"/>
      <c r="D863" s="3"/>
      <c r="E863" s="3"/>
      <c r="F863" s="3"/>
    </row>
    <row r="864" spans="1:6" ht="15">
      <c r="A864" s="3"/>
      <c r="B864" s="3"/>
      <c r="C864" s="3"/>
      <c r="D864" s="3"/>
      <c r="E864" s="3"/>
      <c r="F864" s="3"/>
    </row>
    <row r="865" spans="1:6" ht="15">
      <c r="A865" s="3"/>
      <c r="B865" s="3"/>
      <c r="C865" s="3"/>
      <c r="D865" s="3"/>
      <c r="E865" s="3"/>
      <c r="F865" s="3"/>
    </row>
    <row r="866" spans="1:6" ht="15">
      <c r="A866" s="3"/>
      <c r="B866" s="3"/>
      <c r="C866" s="3"/>
      <c r="D866" s="3"/>
      <c r="E866" s="3"/>
      <c r="F866" s="3"/>
    </row>
    <row r="867" spans="1:6" ht="15">
      <c r="A867" s="3"/>
      <c r="B867" s="3"/>
      <c r="C867" s="3"/>
      <c r="D867" s="3"/>
      <c r="E867" s="3"/>
      <c r="F867" s="3"/>
    </row>
    <row r="868" spans="1:6" ht="15">
      <c r="A868" s="3"/>
      <c r="B868" s="3"/>
      <c r="C868" s="3"/>
      <c r="D868" s="3"/>
      <c r="E868" s="3"/>
      <c r="F868" s="3"/>
    </row>
    <row r="869" spans="1:6" ht="15">
      <c r="A869" s="3"/>
      <c r="B869" s="3"/>
      <c r="C869" s="3"/>
      <c r="D869" s="3"/>
      <c r="E869" s="3"/>
      <c r="F869" s="3"/>
    </row>
    <row r="870" spans="1:6" ht="15">
      <c r="A870" s="3"/>
      <c r="B870" s="3"/>
      <c r="C870" s="3"/>
      <c r="D870" s="3"/>
      <c r="E870" s="3"/>
      <c r="F870" s="3"/>
    </row>
    <row r="871" spans="1:6" ht="15">
      <c r="A871" s="3"/>
      <c r="B871" s="3"/>
      <c r="C871" s="3"/>
      <c r="D871" s="3"/>
      <c r="E871" s="3"/>
      <c r="F871" s="3"/>
    </row>
    <row r="872" spans="1:6" ht="15">
      <c r="A872" s="3"/>
      <c r="B872" s="3"/>
      <c r="C872" s="3"/>
      <c r="D872" s="3"/>
      <c r="E872" s="3"/>
      <c r="F872" s="3"/>
    </row>
    <row r="873" spans="1:6" ht="15">
      <c r="A873" s="3"/>
      <c r="B873" s="3"/>
      <c r="C873" s="3"/>
      <c r="D873" s="3"/>
      <c r="E873" s="3"/>
      <c r="F873" s="3"/>
    </row>
    <row r="874" spans="1:6" ht="15">
      <c r="A874" s="3"/>
      <c r="B874" s="3"/>
      <c r="C874" s="3"/>
      <c r="D874" s="3"/>
      <c r="E874" s="3"/>
      <c r="F874" s="3"/>
    </row>
    <row r="875" spans="1:6" ht="15">
      <c r="A875" s="3"/>
      <c r="B875" s="3"/>
      <c r="C875" s="3"/>
      <c r="D875" s="3"/>
      <c r="E875" s="3"/>
      <c r="F875" s="3"/>
    </row>
    <row r="876" spans="1:6" ht="15">
      <c r="A876" s="3"/>
      <c r="B876" s="3"/>
      <c r="C876" s="3"/>
      <c r="D876" s="3"/>
      <c r="E876" s="3"/>
      <c r="F876" s="3"/>
    </row>
    <row r="877" spans="1:6" ht="15">
      <c r="A877" s="3"/>
      <c r="B877" s="3"/>
      <c r="C877" s="3"/>
      <c r="D877" s="3"/>
      <c r="E877" s="3"/>
      <c r="F877" s="3"/>
    </row>
    <row r="878" spans="1:6" ht="15">
      <c r="A878" s="3"/>
      <c r="B878" s="3"/>
      <c r="C878" s="3"/>
      <c r="D878" s="3"/>
      <c r="E878" s="3"/>
      <c r="F878" s="3"/>
    </row>
    <row r="879" spans="1:6" ht="15">
      <c r="A879" s="3"/>
      <c r="B879" s="3"/>
      <c r="C879" s="3"/>
      <c r="D879" s="3"/>
      <c r="E879" s="3"/>
      <c r="F879" s="3"/>
    </row>
    <row r="880" spans="1:6" ht="15">
      <c r="A880" s="3"/>
      <c r="B880" s="3"/>
      <c r="C880" s="3"/>
      <c r="D880" s="3"/>
      <c r="E880" s="3"/>
      <c r="F880" s="3"/>
    </row>
    <row r="881" spans="1:6" ht="15">
      <c r="A881" s="3"/>
      <c r="B881" s="3"/>
      <c r="C881" s="3"/>
      <c r="D881" s="3"/>
      <c r="E881" s="3"/>
      <c r="F881" s="3"/>
    </row>
    <row r="882" spans="1:6" ht="15">
      <c r="A882" s="3"/>
      <c r="B882" s="3"/>
      <c r="C882" s="3"/>
      <c r="D882" s="3"/>
      <c r="E882" s="3"/>
      <c r="F882" s="3"/>
    </row>
    <row r="883" spans="1:6" ht="15">
      <c r="A883" s="3"/>
      <c r="B883" s="3"/>
      <c r="C883" s="3"/>
      <c r="D883" s="3"/>
      <c r="E883" s="3"/>
      <c r="F883" s="3"/>
    </row>
    <row r="884" spans="1:6" ht="15">
      <c r="A884" s="3"/>
      <c r="B884" s="3"/>
      <c r="C884" s="3"/>
      <c r="D884" s="3"/>
      <c r="E884" s="3"/>
      <c r="F884" s="3"/>
    </row>
    <row r="885" spans="1:6" ht="15">
      <c r="A885" s="3"/>
      <c r="B885" s="3"/>
      <c r="C885" s="3"/>
      <c r="D885" s="3"/>
      <c r="E885" s="3"/>
      <c r="F885" s="3"/>
    </row>
    <row r="886" spans="1:6" ht="15">
      <c r="A886" s="3"/>
      <c r="B886" s="3"/>
      <c r="C886" s="3"/>
      <c r="D886" s="3"/>
      <c r="E886" s="3"/>
      <c r="F886" s="3"/>
    </row>
    <row r="887" spans="1:6" ht="15">
      <c r="A887" s="3"/>
      <c r="B887" s="3"/>
      <c r="C887" s="3"/>
      <c r="D887" s="3"/>
      <c r="E887" s="3"/>
      <c r="F887" s="3"/>
    </row>
    <row r="888" spans="1:6" ht="15">
      <c r="A888" s="3"/>
      <c r="B888" s="3"/>
      <c r="C888" s="3"/>
      <c r="D888" s="3"/>
      <c r="E888" s="3"/>
      <c r="F888" s="3"/>
    </row>
    <row r="889" spans="1:6" ht="15">
      <c r="A889" s="3"/>
      <c r="B889" s="3"/>
      <c r="C889" s="3"/>
      <c r="D889" s="3"/>
      <c r="E889" s="3"/>
      <c r="F889" s="3"/>
    </row>
    <row r="890" spans="1:6" ht="15">
      <c r="A890" s="3"/>
      <c r="B890" s="3"/>
      <c r="C890" s="3"/>
      <c r="D890" s="3"/>
      <c r="E890" s="3"/>
      <c r="F890" s="3"/>
    </row>
    <row r="891" spans="1:6" ht="15">
      <c r="A891" s="3"/>
      <c r="B891" s="3"/>
      <c r="C891" s="3"/>
      <c r="D891" s="3"/>
      <c r="E891" s="3"/>
      <c r="F891" s="3"/>
    </row>
    <row r="892" spans="1:6" ht="15">
      <c r="A892" s="3"/>
      <c r="B892" s="3"/>
      <c r="C892" s="3"/>
      <c r="D892" s="3"/>
      <c r="E892" s="3"/>
      <c r="F892" s="3"/>
    </row>
    <row r="893" spans="1:6" ht="15">
      <c r="A893" s="3"/>
      <c r="B893" s="3"/>
      <c r="C893" s="3"/>
      <c r="D893" s="3"/>
      <c r="E893" s="3"/>
      <c r="F893" s="3"/>
    </row>
    <row r="894" spans="1:6" ht="15">
      <c r="A894" s="3"/>
      <c r="B894" s="3"/>
      <c r="C894" s="3"/>
      <c r="D894" s="3"/>
      <c r="E894" s="3"/>
      <c r="F894" s="3"/>
    </row>
    <row r="895" spans="1:6" ht="15">
      <c r="A895" s="3"/>
      <c r="B895" s="3"/>
      <c r="C895" s="3"/>
      <c r="D895" s="3"/>
      <c r="E895" s="3"/>
      <c r="F895" s="3"/>
    </row>
    <row r="896" spans="1:6" ht="15">
      <c r="A896" s="3"/>
      <c r="B896" s="3"/>
      <c r="C896" s="3"/>
      <c r="D896" s="3"/>
      <c r="E896" s="3"/>
      <c r="F896" s="3"/>
    </row>
    <row r="897" spans="1:6" ht="15">
      <c r="A897" s="3"/>
      <c r="B897" s="3"/>
      <c r="C897" s="3"/>
      <c r="D897" s="3"/>
      <c r="E897" s="3"/>
      <c r="F897" s="3"/>
    </row>
    <row r="898" spans="1:6" ht="15">
      <c r="A898" s="3"/>
      <c r="B898" s="3"/>
      <c r="C898" s="3"/>
      <c r="D898" s="3"/>
      <c r="E898" s="3"/>
      <c r="F898" s="3"/>
    </row>
    <row r="899" spans="1:6" ht="15">
      <c r="A899" s="3"/>
      <c r="B899" s="3"/>
      <c r="C899" s="3"/>
      <c r="D899" s="3"/>
      <c r="E899" s="3"/>
      <c r="F899" s="3"/>
    </row>
    <row r="900" spans="1:6" ht="15">
      <c r="A900" s="3"/>
      <c r="B900" s="3"/>
      <c r="C900" s="3"/>
      <c r="D900" s="3"/>
      <c r="E900" s="3"/>
      <c r="F900" s="3"/>
    </row>
    <row r="901" spans="1:6" ht="15">
      <c r="A901" s="3"/>
      <c r="B901" s="3"/>
      <c r="C901" s="3"/>
      <c r="D901" s="3"/>
      <c r="E901" s="3"/>
      <c r="F901" s="3"/>
    </row>
    <row r="902" spans="1:6" ht="15">
      <c r="A902" s="3"/>
      <c r="B902" s="3"/>
      <c r="C902" s="3"/>
      <c r="D902" s="3"/>
      <c r="E902" s="3"/>
      <c r="F902" s="3"/>
    </row>
    <row r="903" spans="1:6" ht="15">
      <c r="A903" s="3"/>
      <c r="B903" s="3"/>
      <c r="C903" s="3"/>
      <c r="D903" s="3"/>
      <c r="E903" s="3"/>
      <c r="F903" s="3"/>
    </row>
    <row r="904" spans="1:6" ht="15">
      <c r="A904" s="3"/>
      <c r="B904" s="3"/>
      <c r="C904" s="3"/>
      <c r="D904" s="3"/>
      <c r="E904" s="3"/>
      <c r="F904" s="3"/>
    </row>
    <row r="905" spans="1:6" ht="15">
      <c r="A905" s="3"/>
      <c r="B905" s="3"/>
      <c r="C905" s="3"/>
      <c r="D905" s="3"/>
      <c r="E905" s="3"/>
      <c r="F905" s="3"/>
    </row>
    <row r="906" spans="1:6" ht="15">
      <c r="A906" s="3"/>
      <c r="B906" s="3"/>
      <c r="C906" s="3"/>
      <c r="D906" s="3"/>
      <c r="E906" s="3"/>
      <c r="F906" s="3"/>
    </row>
    <row r="907" spans="1:6" ht="15">
      <c r="A907" s="3"/>
      <c r="B907" s="3"/>
      <c r="C907" s="3"/>
      <c r="D907" s="3"/>
      <c r="E907" s="3"/>
      <c r="F907" s="3"/>
    </row>
    <row r="908" spans="1:6" ht="15">
      <c r="A908" s="3"/>
      <c r="B908" s="3"/>
      <c r="C908" s="3"/>
      <c r="D908" s="3"/>
      <c r="E908" s="3"/>
      <c r="F908" s="3"/>
    </row>
    <row r="909" spans="1:6" ht="15">
      <c r="A909" s="3"/>
      <c r="B909" s="3"/>
      <c r="C909" s="3"/>
      <c r="D909" s="3"/>
      <c r="E909" s="3"/>
      <c r="F909" s="3"/>
    </row>
    <row r="910" spans="1:6" ht="15">
      <c r="A910" s="3"/>
      <c r="B910" s="3"/>
      <c r="C910" s="3"/>
      <c r="D910" s="3"/>
      <c r="E910" s="3"/>
      <c r="F910" s="3"/>
    </row>
    <row r="911" spans="1:6" ht="15">
      <c r="A911" s="3"/>
      <c r="B911" s="3"/>
      <c r="C911" s="3"/>
      <c r="D911" s="3"/>
      <c r="E911" s="3"/>
      <c r="F911" s="3"/>
    </row>
    <row r="912" spans="1:6" ht="15">
      <c r="A912" s="3"/>
      <c r="B912" s="3"/>
      <c r="C912" s="3"/>
      <c r="D912" s="3"/>
      <c r="E912" s="3"/>
      <c r="F912" s="3"/>
    </row>
    <row r="913" spans="1:6" ht="15">
      <c r="A913" s="3"/>
      <c r="B913" s="3"/>
      <c r="C913" s="3"/>
      <c r="D913" s="3"/>
      <c r="E913" s="3"/>
      <c r="F913" s="3"/>
    </row>
    <row r="914" spans="1:6" ht="15">
      <c r="A914" s="3"/>
      <c r="B914" s="3"/>
      <c r="C914" s="3"/>
      <c r="D914" s="3"/>
      <c r="E914" s="3"/>
      <c r="F914" s="3"/>
    </row>
    <row r="915" spans="1:6" ht="15">
      <c r="A915" s="3"/>
      <c r="B915" s="3"/>
      <c r="C915" s="3"/>
      <c r="D915" s="3"/>
      <c r="E915" s="3"/>
      <c r="F915" s="3"/>
    </row>
    <row r="916" spans="1:6" ht="15">
      <c r="A916" s="3"/>
      <c r="B916" s="3"/>
      <c r="C916" s="3"/>
      <c r="D916" s="3"/>
      <c r="E916" s="3"/>
      <c r="F916" s="3"/>
    </row>
    <row r="917" spans="1:6" ht="15">
      <c r="A917" s="3"/>
      <c r="B917" s="3"/>
      <c r="C917" s="3"/>
      <c r="D917" s="3"/>
      <c r="E917" s="3"/>
      <c r="F917" s="3"/>
    </row>
    <row r="918" spans="1:6" ht="15">
      <c r="A918" s="3"/>
      <c r="B918" s="3"/>
      <c r="C918" s="3"/>
      <c r="D918" s="3"/>
      <c r="E918" s="3"/>
      <c r="F918" s="3"/>
    </row>
    <row r="919" spans="1:6" ht="15">
      <c r="A919" s="3"/>
      <c r="B919" s="3"/>
      <c r="C919" s="3"/>
      <c r="D919" s="3"/>
      <c r="E919" s="3"/>
      <c r="F919" s="3"/>
    </row>
    <row r="920" spans="1:6" ht="15">
      <c r="A920" s="3"/>
      <c r="B920" s="3"/>
      <c r="C920" s="3"/>
      <c r="D920" s="3"/>
      <c r="E920" s="3"/>
      <c r="F920" s="3"/>
    </row>
    <row r="921" spans="1:6" ht="15">
      <c r="A921" s="3"/>
      <c r="B921" s="3"/>
      <c r="C921" s="3"/>
      <c r="D921" s="3"/>
      <c r="E921" s="3"/>
      <c r="F921" s="3"/>
    </row>
    <row r="922" spans="1:6" ht="15">
      <c r="A922" s="3"/>
      <c r="B922" s="3"/>
      <c r="C922" s="3"/>
      <c r="D922" s="3"/>
      <c r="E922" s="3"/>
      <c r="F922" s="3"/>
    </row>
    <row r="923" spans="1:6" ht="15">
      <c r="A923" s="3"/>
      <c r="B923" s="3"/>
      <c r="C923" s="3"/>
      <c r="D923" s="3"/>
      <c r="E923" s="3"/>
      <c r="F923" s="3"/>
    </row>
    <row r="924" spans="1:6" ht="15">
      <c r="A924" s="3"/>
      <c r="B924" s="3"/>
      <c r="C924" s="3"/>
      <c r="D924" s="3"/>
      <c r="E924" s="3"/>
      <c r="F924" s="3"/>
    </row>
    <row r="925" spans="1:6" ht="15">
      <c r="A925" s="3"/>
      <c r="B925" s="3"/>
      <c r="C925" s="3"/>
      <c r="D925" s="3"/>
      <c r="E925" s="3"/>
      <c r="F925" s="3"/>
    </row>
    <row r="926" spans="1:6" ht="15">
      <c r="A926" s="3"/>
      <c r="B926" s="3"/>
      <c r="C926" s="3"/>
      <c r="D926" s="3"/>
      <c r="E926" s="3"/>
      <c r="F926" s="3"/>
    </row>
    <row r="927" spans="1:6" ht="15">
      <c r="A927" s="3"/>
      <c r="B927" s="3"/>
      <c r="C927" s="3"/>
      <c r="D927" s="3"/>
      <c r="E927" s="3"/>
      <c r="F927" s="3"/>
    </row>
    <row r="928" spans="1:6" ht="15">
      <c r="A928" s="3"/>
      <c r="B928" s="3"/>
      <c r="C928" s="3"/>
      <c r="D928" s="3"/>
      <c r="E928" s="3"/>
      <c r="F928" s="3"/>
    </row>
    <row r="929" spans="1:6" ht="15">
      <c r="A929" s="3"/>
      <c r="B929" s="3"/>
      <c r="C929" s="3"/>
      <c r="D929" s="3"/>
      <c r="E929" s="3"/>
      <c r="F929" s="3"/>
    </row>
    <row r="930" spans="1:6" ht="15">
      <c r="A930" s="3"/>
      <c r="B930" s="3"/>
      <c r="C930" s="3"/>
      <c r="D930" s="3"/>
      <c r="E930" s="3"/>
      <c r="F930" s="3"/>
    </row>
    <row r="931" spans="1:6" ht="15">
      <c r="A931" s="3"/>
      <c r="B931" s="3"/>
      <c r="C931" s="3"/>
      <c r="D931" s="3"/>
      <c r="E931" s="3"/>
      <c r="F931" s="3"/>
    </row>
    <row r="932" spans="1:6" ht="15">
      <c r="A932" s="3"/>
      <c r="B932" s="3"/>
      <c r="C932" s="3"/>
      <c r="D932" s="3"/>
      <c r="E932" s="3"/>
      <c r="F932" s="3"/>
    </row>
    <row r="933" spans="1:6" ht="15">
      <c r="A933" s="3"/>
      <c r="B933" s="3"/>
      <c r="C933" s="3"/>
      <c r="D933" s="3"/>
      <c r="E933" s="3"/>
      <c r="F933" s="3"/>
    </row>
    <row r="934" spans="1:6" ht="15">
      <c r="A934" s="3"/>
      <c r="B934" s="3"/>
      <c r="C934" s="3"/>
      <c r="D934" s="3"/>
      <c r="E934" s="3"/>
      <c r="F934" s="3"/>
    </row>
  </sheetData>
  <mergeCells count="6">
    <mergeCell ref="A10:B10"/>
    <mergeCell ref="A3:T3"/>
    <mergeCell ref="A4:T4"/>
    <mergeCell ref="A5:T5"/>
    <mergeCell ref="A6:T6"/>
    <mergeCell ref="H9:J9"/>
  </mergeCells>
  <printOptions horizontalCentered="1"/>
  <pageMargins left="0.5" right="0.5" top="0.75" bottom="0.5" header="0.5" footer="0.5"/>
  <pageSetup horizontalDpi="300" verticalDpi="300" orientation="landscape" scale="75" r:id="rId1"/>
  <headerFooter alignWithMargins="0">
    <oddFooter>&amp;R&amp;"Times New Roman,Italic"[Updated 8/06]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2.140625" style="0" customWidth="1"/>
    <col min="3" max="3" width="13.8515625" style="0" customWidth="1"/>
    <col min="4" max="4" width="14.140625" style="0" customWidth="1"/>
    <col min="5" max="5" width="16.421875" style="0" customWidth="1"/>
    <col min="6" max="6" width="4.28125" style="0" customWidth="1"/>
    <col min="7" max="7" width="14.28125" style="0" customWidth="1"/>
    <col min="8" max="8" width="2.00390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2.00390625" style="0" customWidth="1"/>
    <col min="13" max="13" width="13.140625" style="0" customWidth="1"/>
    <col min="14" max="14" width="1.7109375" style="0" customWidth="1"/>
    <col min="15" max="15" width="17.421875" style="0" bestFit="1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6" t="s">
        <v>53</v>
      </c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">
      <c r="A6" s="63" t="s">
        <v>63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29"/>
      <c r="F8" s="29"/>
      <c r="G8" s="27"/>
      <c r="H8" s="27"/>
      <c r="I8" s="27"/>
      <c r="J8" s="27"/>
      <c r="K8" s="27"/>
      <c r="L8" s="27"/>
      <c r="M8" s="27"/>
      <c r="N8" s="27"/>
      <c r="O8" s="27" t="s">
        <v>1</v>
      </c>
    </row>
    <row r="9" spans="1:15" ht="15">
      <c r="A9" s="3"/>
      <c r="B9" s="3"/>
      <c r="C9" s="3"/>
      <c r="D9" s="3"/>
      <c r="E9" s="3"/>
      <c r="F9" s="3"/>
      <c r="G9" s="27" t="s">
        <v>20</v>
      </c>
      <c r="H9" s="27"/>
      <c r="I9" s="27" t="s">
        <v>3</v>
      </c>
      <c r="J9" s="27"/>
      <c r="K9" s="27" t="s">
        <v>40</v>
      </c>
      <c r="L9" s="27"/>
      <c r="M9" s="27"/>
      <c r="N9" s="27"/>
      <c r="O9" s="27" t="s">
        <v>55</v>
      </c>
    </row>
    <row r="10" spans="1:15" ht="15">
      <c r="A10" s="3"/>
      <c r="B10" s="3"/>
      <c r="C10" s="3"/>
      <c r="D10" s="3"/>
      <c r="E10" s="3"/>
      <c r="F10" s="3"/>
      <c r="G10" s="28" t="s">
        <v>3</v>
      </c>
      <c r="H10" s="27"/>
      <c r="I10" s="28" t="s">
        <v>56</v>
      </c>
      <c r="J10" s="27"/>
      <c r="K10" s="28" t="s">
        <v>3</v>
      </c>
      <c r="L10" s="29"/>
      <c r="M10" s="28" t="s">
        <v>2</v>
      </c>
      <c r="N10" s="27"/>
      <c r="O10" s="28" t="s">
        <v>57</v>
      </c>
    </row>
    <row r="11" spans="1:15" ht="15">
      <c r="A11" s="14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 t="s">
        <v>6</v>
      </c>
      <c r="D13" s="3"/>
      <c r="E13" s="3"/>
      <c r="F13" s="3"/>
      <c r="G13" s="71">
        <v>598318</v>
      </c>
      <c r="H13" s="3"/>
      <c r="I13" s="71">
        <f>K13-G13</f>
        <v>0</v>
      </c>
      <c r="J13" s="3"/>
      <c r="K13" s="71">
        <v>598318</v>
      </c>
      <c r="L13" s="30"/>
      <c r="M13" s="71">
        <v>598318</v>
      </c>
      <c r="N13" s="30"/>
      <c r="O13" s="71">
        <f>+M13-K13</f>
        <v>0</v>
      </c>
    </row>
    <row r="14" spans="1:15" ht="15">
      <c r="A14" s="3"/>
      <c r="B14" s="3" t="s">
        <v>7</v>
      </c>
      <c r="C14" s="3"/>
      <c r="D14" s="3"/>
      <c r="E14" s="3"/>
      <c r="F14" s="3"/>
      <c r="G14" s="3"/>
      <c r="H14" s="3"/>
      <c r="I14" s="31"/>
      <c r="J14" s="3"/>
      <c r="K14" s="3"/>
      <c r="L14" s="3"/>
      <c r="M14" s="31"/>
      <c r="N14" s="31"/>
      <c r="O14" s="31"/>
    </row>
    <row r="15" spans="1:15" ht="15">
      <c r="A15" s="3"/>
      <c r="B15" s="3"/>
      <c r="C15" s="3" t="s">
        <v>13</v>
      </c>
      <c r="D15" s="3"/>
      <c r="E15" s="3"/>
      <c r="F15" s="3"/>
      <c r="G15" s="31">
        <v>195286</v>
      </c>
      <c r="H15" s="3"/>
      <c r="I15" s="31">
        <f>K15-G15</f>
        <v>0</v>
      </c>
      <c r="J15" s="3"/>
      <c r="K15" s="31">
        <v>195286</v>
      </c>
      <c r="L15" s="31"/>
      <c r="M15" s="31">
        <v>195286</v>
      </c>
      <c r="N15" s="31"/>
      <c r="O15" s="31">
        <f>+M15-K15</f>
        <v>0</v>
      </c>
    </row>
    <row r="16" spans="1:15" ht="15">
      <c r="A16" s="3"/>
      <c r="B16" s="3"/>
      <c r="C16" s="3" t="s">
        <v>58</v>
      </c>
      <c r="D16" s="3"/>
      <c r="E16" s="3"/>
      <c r="F16" s="3"/>
      <c r="G16" s="32">
        <v>0</v>
      </c>
      <c r="H16" s="3"/>
      <c r="I16" s="32">
        <f>K16-G16</f>
        <v>0</v>
      </c>
      <c r="J16" s="3"/>
      <c r="K16" s="32">
        <v>0</v>
      </c>
      <c r="L16" s="31"/>
      <c r="M16" s="32">
        <v>0</v>
      </c>
      <c r="N16" s="31"/>
      <c r="O16" s="32">
        <f>+M16-K16</f>
        <v>0</v>
      </c>
    </row>
    <row r="17" spans="1:15" ht="15">
      <c r="A17" s="3"/>
      <c r="B17" s="3" t="s">
        <v>8</v>
      </c>
      <c r="C17" s="3"/>
      <c r="D17" s="3"/>
      <c r="E17" s="3"/>
      <c r="F17" s="3"/>
      <c r="G17" s="32">
        <f>SUM(G15:G16)</f>
        <v>195286</v>
      </c>
      <c r="H17" s="3"/>
      <c r="I17" s="32">
        <f>SUM(I15:I16)</f>
        <v>0</v>
      </c>
      <c r="J17" s="3"/>
      <c r="K17" s="32">
        <f>SUM(K15:K16)</f>
        <v>195286</v>
      </c>
      <c r="L17" s="31"/>
      <c r="M17" s="32">
        <f>SUM(M15:M16)</f>
        <v>195286</v>
      </c>
      <c r="N17" s="31"/>
      <c r="O17" s="32">
        <f>SUM(O15:O16)</f>
        <v>0</v>
      </c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1"/>
      <c r="L18" s="31"/>
      <c r="M18" s="31"/>
      <c r="N18" s="31"/>
      <c r="O18" s="31"/>
    </row>
    <row r="19" spans="1:15" s="3" customFormat="1" ht="15">
      <c r="A19" s="38" t="s">
        <v>9</v>
      </c>
      <c r="G19" s="43">
        <f>G13+G17</f>
        <v>793604</v>
      </c>
      <c r="H19" s="34"/>
      <c r="I19" s="32">
        <f>I13+I17</f>
        <v>0</v>
      </c>
      <c r="J19" s="34"/>
      <c r="K19" s="43">
        <f>K13+K17</f>
        <v>793604</v>
      </c>
      <c r="L19" s="34"/>
      <c r="M19" s="43">
        <f>M13+M17</f>
        <v>793604</v>
      </c>
      <c r="N19" s="34"/>
      <c r="O19" s="32">
        <f>O13+O17</f>
        <v>0</v>
      </c>
    </row>
    <row r="20" spans="1:15" ht="15">
      <c r="A20" s="33"/>
      <c r="B20" s="3"/>
      <c r="C20" s="3"/>
      <c r="D20" s="3"/>
      <c r="E20" s="3"/>
      <c r="F20" s="3"/>
      <c r="G20" s="36"/>
      <c r="H20" s="3"/>
      <c r="I20" s="36"/>
      <c r="J20" s="3"/>
      <c r="K20" s="36"/>
      <c r="L20" s="35"/>
      <c r="M20" s="36"/>
      <c r="N20" s="35"/>
      <c r="O20" s="36"/>
    </row>
    <row r="21" spans="1:15" ht="15">
      <c r="A21" s="14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7"/>
      <c r="N21" s="3"/>
      <c r="O21" s="3"/>
    </row>
    <row r="22" spans="1:15" ht="15">
      <c r="A22" s="14"/>
      <c r="B22" s="3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7"/>
    </row>
    <row r="23" spans="1:15" ht="15">
      <c r="A23" s="14"/>
      <c r="B23" s="3"/>
      <c r="C23" s="3" t="s">
        <v>15</v>
      </c>
      <c r="D23" s="3"/>
      <c r="E23" s="3"/>
      <c r="F23" s="3"/>
      <c r="G23" s="31">
        <v>478604</v>
      </c>
      <c r="H23" s="3"/>
      <c r="I23" s="31">
        <f>K23-G23</f>
        <v>0</v>
      </c>
      <c r="J23" s="3"/>
      <c r="K23" s="31">
        <v>478604</v>
      </c>
      <c r="L23" s="3"/>
      <c r="M23" s="31">
        <v>478604</v>
      </c>
      <c r="N23" s="3"/>
      <c r="O23" s="31">
        <f>+M23-K23</f>
        <v>0</v>
      </c>
    </row>
    <row r="24" spans="1:15" ht="15">
      <c r="A24" s="14"/>
      <c r="B24" s="3"/>
      <c r="C24" s="3" t="s">
        <v>16</v>
      </c>
      <c r="D24" s="3"/>
      <c r="E24" s="3"/>
      <c r="F24" s="3"/>
      <c r="G24" s="32">
        <v>375000</v>
      </c>
      <c r="H24" s="3"/>
      <c r="I24" s="32">
        <f>K24-G24</f>
        <v>0</v>
      </c>
      <c r="J24" s="3"/>
      <c r="K24" s="32">
        <v>375000</v>
      </c>
      <c r="L24" s="3"/>
      <c r="M24" s="32">
        <v>375000</v>
      </c>
      <c r="N24" s="3"/>
      <c r="O24" s="32">
        <f>+M24-K24</f>
        <v>0</v>
      </c>
    </row>
    <row r="25" spans="1:15" ht="15">
      <c r="A25" s="14"/>
      <c r="B25" s="3"/>
      <c r="C25" s="3"/>
      <c r="D25" s="3"/>
      <c r="E25" s="3"/>
      <c r="F25" s="3"/>
      <c r="G25" s="31"/>
      <c r="H25" s="3"/>
      <c r="I25" s="31"/>
      <c r="J25" s="3"/>
      <c r="K25" s="31"/>
      <c r="L25" s="3"/>
      <c r="M25" s="31"/>
      <c r="N25" s="3"/>
      <c r="O25" s="31"/>
    </row>
    <row r="26" spans="1:15" s="3" customFormat="1" ht="15">
      <c r="A26" s="3" t="s">
        <v>12</v>
      </c>
      <c r="G26" s="32">
        <f>SUM(G23:G25)</f>
        <v>853604</v>
      </c>
      <c r="H26" s="30"/>
      <c r="I26" s="32">
        <f>SUM(I23:I25)</f>
        <v>0</v>
      </c>
      <c r="J26" s="40"/>
      <c r="K26" s="32">
        <f>SUM(K23:K25)</f>
        <v>853604</v>
      </c>
      <c r="L26" s="40"/>
      <c r="M26" s="32">
        <f>SUM(M23:M25)</f>
        <v>853604</v>
      </c>
      <c r="N26" s="30"/>
      <c r="O26" s="32">
        <f>SUM(O23:O25)</f>
        <v>0</v>
      </c>
    </row>
    <row r="27" spans="1:15" ht="15">
      <c r="A27" s="3"/>
      <c r="B27" s="3"/>
      <c r="C27" s="3"/>
      <c r="D27" s="3"/>
      <c r="E27" s="3"/>
      <c r="F27" s="3"/>
      <c r="G27" s="31"/>
      <c r="H27" s="31"/>
      <c r="I27" s="31"/>
      <c r="J27" s="39"/>
      <c r="K27" s="31"/>
      <c r="L27" s="40"/>
      <c r="M27" s="31"/>
      <c r="N27" s="30"/>
      <c r="O27" s="31"/>
    </row>
    <row r="28" spans="1:15" ht="15">
      <c r="A28" s="3" t="s">
        <v>11</v>
      </c>
      <c r="B28" s="3"/>
      <c r="C28" s="3"/>
      <c r="D28" s="3"/>
      <c r="E28" s="3"/>
      <c r="F28" s="3"/>
      <c r="G28" s="31">
        <f>G19-G26</f>
        <v>-60000</v>
      </c>
      <c r="H28" s="31"/>
      <c r="I28" s="31">
        <f>I19-I26</f>
        <v>0</v>
      </c>
      <c r="J28" s="31"/>
      <c r="K28" s="31">
        <f>K19-K26</f>
        <v>-60000</v>
      </c>
      <c r="L28" s="31"/>
      <c r="M28" s="31">
        <f>M19-M26</f>
        <v>-60000</v>
      </c>
      <c r="N28" s="31"/>
      <c r="O28" s="31">
        <f>O19-O26</f>
        <v>0</v>
      </c>
    </row>
    <row r="29" spans="1:15" ht="15">
      <c r="A29" s="3"/>
      <c r="B29" s="3"/>
      <c r="C29" s="3"/>
      <c r="D29" s="3"/>
      <c r="E29" s="3"/>
      <c r="F29" s="3"/>
      <c r="G29" s="31"/>
      <c r="H29" s="31"/>
      <c r="I29" s="31"/>
      <c r="J29" s="39"/>
      <c r="K29" s="31"/>
      <c r="L29" s="40"/>
      <c r="M29" s="31"/>
      <c r="N29" s="30"/>
      <c r="O29" s="31"/>
    </row>
    <row r="30" spans="1:15" ht="15">
      <c r="A30" s="3" t="s">
        <v>59</v>
      </c>
      <c r="B30" s="3"/>
      <c r="C30" s="3"/>
      <c r="D30" s="3"/>
      <c r="E30" s="3"/>
      <c r="F30" s="3"/>
      <c r="G30" s="31"/>
      <c r="H30" s="31"/>
      <c r="I30" s="31"/>
      <c r="J30" s="39"/>
      <c r="K30" s="31"/>
      <c r="L30" s="40"/>
      <c r="M30" s="31"/>
      <c r="N30" s="30"/>
      <c r="O30" s="31"/>
    </row>
    <row r="31" spans="1:15" ht="15">
      <c r="A31" s="3"/>
      <c r="B31" s="3" t="s">
        <v>17</v>
      </c>
      <c r="C31" s="3"/>
      <c r="D31" s="3"/>
      <c r="E31" s="3"/>
      <c r="F31" s="3"/>
      <c r="G31" s="31"/>
      <c r="H31" s="31"/>
      <c r="I31" s="31"/>
      <c r="J31" s="39"/>
      <c r="K31" s="31"/>
      <c r="L31" s="40"/>
      <c r="M31" s="31"/>
      <c r="N31" s="30"/>
      <c r="O31" s="31"/>
    </row>
    <row r="32" spans="1:15" ht="15">
      <c r="A32" s="3"/>
      <c r="B32" s="3"/>
      <c r="C32" s="3" t="s">
        <v>18</v>
      </c>
      <c r="D32" s="3"/>
      <c r="E32" s="3"/>
      <c r="F32" s="3"/>
      <c r="G32" s="32">
        <v>0</v>
      </c>
      <c r="H32" s="31"/>
      <c r="I32" s="32">
        <f>K32-G32</f>
        <v>0</v>
      </c>
      <c r="J32" s="39"/>
      <c r="K32" s="32">
        <v>0</v>
      </c>
      <c r="L32" s="40"/>
      <c r="M32" s="32">
        <v>47628</v>
      </c>
      <c r="N32" s="30"/>
      <c r="O32" s="32">
        <f>+M32-K32</f>
        <v>47628</v>
      </c>
    </row>
    <row r="33" spans="1:15" ht="15">
      <c r="A33" s="3"/>
      <c r="B33" s="3"/>
      <c r="C33" s="3"/>
      <c r="D33" s="3"/>
      <c r="E33" s="3"/>
      <c r="F33" s="3"/>
      <c r="G33" s="31"/>
      <c r="H33" s="31"/>
      <c r="I33" s="31"/>
      <c r="J33" s="39"/>
      <c r="K33" s="31"/>
      <c r="L33" s="40"/>
      <c r="M33" s="31"/>
      <c r="N33" s="30"/>
      <c r="O33" s="31"/>
    </row>
    <row r="34" spans="1:15" ht="15">
      <c r="A34" s="3" t="s">
        <v>19</v>
      </c>
      <c r="B34" s="3"/>
      <c r="C34" s="3"/>
      <c r="D34" s="3"/>
      <c r="E34" s="3"/>
      <c r="F34" s="3"/>
      <c r="G34" s="31"/>
      <c r="H34" s="31"/>
      <c r="I34" s="31"/>
      <c r="J34" s="39"/>
      <c r="K34" s="31"/>
      <c r="L34" s="40"/>
      <c r="M34" s="31"/>
      <c r="N34" s="30"/>
      <c r="O34" s="31"/>
    </row>
    <row r="35" spans="1:15" ht="15">
      <c r="A35" s="3"/>
      <c r="B35" s="3" t="s">
        <v>60</v>
      </c>
      <c r="C35" s="3"/>
      <c r="D35" s="3"/>
      <c r="E35" s="3"/>
      <c r="F35" s="3"/>
      <c r="G35" s="31">
        <f>SUM(G28:G32)</f>
        <v>-60000</v>
      </c>
      <c r="H35" s="31"/>
      <c r="I35" s="31">
        <f>SUM(I28:I32)</f>
        <v>0</v>
      </c>
      <c r="J35" s="31"/>
      <c r="K35" s="31">
        <f>SUM(K28:K32)</f>
        <v>-60000</v>
      </c>
      <c r="L35" s="31"/>
      <c r="M35" s="31">
        <f>SUM(M28:M32)</f>
        <v>-12372</v>
      </c>
      <c r="N35" s="31"/>
      <c r="O35" s="31">
        <f>SUM(O28:O32)</f>
        <v>47628</v>
      </c>
    </row>
    <row r="36" spans="1:15" ht="15">
      <c r="A36" s="3"/>
      <c r="B36" s="3"/>
      <c r="C36" s="3"/>
      <c r="D36" s="3"/>
      <c r="E36" s="3"/>
      <c r="F36" s="3"/>
      <c r="G36" s="31"/>
      <c r="H36" s="3"/>
      <c r="I36" s="31"/>
      <c r="J36" s="38"/>
      <c r="K36" s="31"/>
      <c r="L36" s="39"/>
      <c r="M36" s="31"/>
      <c r="N36" s="31"/>
      <c r="O36" s="31"/>
    </row>
    <row r="37" spans="1:15" ht="15">
      <c r="A37" s="3" t="s">
        <v>61</v>
      </c>
      <c r="B37" s="3"/>
      <c r="C37" s="3"/>
      <c r="D37" s="3"/>
      <c r="E37" s="3"/>
      <c r="F37" s="3"/>
      <c r="G37" s="31">
        <v>71334</v>
      </c>
      <c r="H37" s="3"/>
      <c r="I37" s="31">
        <f>K37-G37</f>
        <v>0</v>
      </c>
      <c r="J37" s="38"/>
      <c r="K37" s="31">
        <v>71334</v>
      </c>
      <c r="L37" s="39"/>
      <c r="M37" s="31">
        <v>71334</v>
      </c>
      <c r="N37" s="31"/>
      <c r="O37" s="31">
        <f>M37-K37</f>
        <v>0</v>
      </c>
    </row>
    <row r="38" spans="1:15" ht="15">
      <c r="A38" s="3"/>
      <c r="B38" s="3"/>
      <c r="C38" s="3"/>
      <c r="D38" s="3"/>
      <c r="E38" s="3"/>
      <c r="F38" s="3"/>
      <c r="G38" s="31"/>
      <c r="H38" s="3"/>
      <c r="I38" s="31"/>
      <c r="J38" s="38"/>
      <c r="K38" s="31"/>
      <c r="L38" s="39"/>
      <c r="M38" s="31"/>
      <c r="N38" s="31"/>
      <c r="O38" s="31"/>
    </row>
    <row r="39" spans="1:15" ht="15.75" thickBot="1">
      <c r="A39" s="3" t="s">
        <v>62</v>
      </c>
      <c r="B39" s="3"/>
      <c r="C39" s="3"/>
      <c r="D39" s="3"/>
      <c r="E39" s="3"/>
      <c r="F39" s="3"/>
      <c r="G39" s="41">
        <f>G35+G37</f>
        <v>11334</v>
      </c>
      <c r="H39" s="3"/>
      <c r="I39" s="41">
        <f>I35+I37</f>
        <v>0</v>
      </c>
      <c r="J39" s="42"/>
      <c r="K39" s="41">
        <f>K35+K37</f>
        <v>11334</v>
      </c>
      <c r="L39" s="39"/>
      <c r="M39" s="41">
        <f>M35+M37</f>
        <v>58962</v>
      </c>
      <c r="N39" s="31"/>
      <c r="O39" s="41">
        <f>O35+O37</f>
        <v>47628</v>
      </c>
    </row>
    <row r="40" spans="1:15" ht="15.75" thickTop="1">
      <c r="A40" s="3"/>
      <c r="B40" s="3"/>
      <c r="C40" s="3"/>
      <c r="D40" s="3"/>
      <c r="E40" s="3"/>
      <c r="F40" s="3"/>
      <c r="G40" s="3"/>
      <c r="H40" s="3"/>
      <c r="I40" s="3"/>
      <c r="J40" s="38"/>
      <c r="K40" s="3"/>
      <c r="L40" s="38"/>
      <c r="M40" s="3"/>
      <c r="N40" s="3"/>
      <c r="O40" s="3"/>
    </row>
    <row r="41" spans="1:15" ht="15">
      <c r="A41" s="3"/>
      <c r="B41" s="3"/>
      <c r="C41" s="3"/>
      <c r="D41" s="3"/>
      <c r="E41" s="3"/>
      <c r="F41" s="3"/>
      <c r="G41" s="3"/>
      <c r="H41" s="3"/>
      <c r="I41" s="3"/>
      <c r="J41" s="38"/>
      <c r="K41" s="3"/>
      <c r="L41" s="38"/>
      <c r="M41" s="3"/>
      <c r="N41" s="3"/>
      <c r="O41" s="3"/>
    </row>
  </sheetData>
  <mergeCells count="4">
    <mergeCell ref="A3:O3"/>
    <mergeCell ref="A4:O4"/>
    <mergeCell ref="A5:O5"/>
    <mergeCell ref="A6:O6"/>
  </mergeCells>
  <printOptions/>
  <pageMargins left="0.5" right="0.5" top="1" bottom="1" header="0.5" footer="0.5"/>
  <pageSetup horizontalDpi="600" verticalDpi="600" orientation="portrait" scale="69" r:id="rId1"/>
  <headerFooter alignWithMargins="0">
    <oddFooter>&amp;R&amp;"Times New Roman,Italic"[Updated 8/06]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Byrne</dc:creator>
  <cp:keywords/>
  <dc:description/>
  <cp:lastModifiedBy>pscott</cp:lastModifiedBy>
  <cp:lastPrinted>2006-08-31T20:20:30Z</cp:lastPrinted>
  <dcterms:created xsi:type="dcterms:W3CDTF">1999-05-18T18:36:42Z</dcterms:created>
  <dcterms:modified xsi:type="dcterms:W3CDTF">2006-08-31T20:21:03Z</dcterms:modified>
  <cp:category/>
  <cp:version/>
  <cp:contentType/>
  <cp:contentStatus/>
</cp:coreProperties>
</file>