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duon\Documents\My Files\Redistrict\Census 2020 reports\"/>
    </mc:Choice>
  </mc:AlternateContent>
  <xr:revisionPtr revIDLastSave="0" documentId="13_ncr:1_{9C4A98A6-4E6F-400B-AC26-94D7B8FADAB4}" xr6:coauthVersionLast="36" xr6:coauthVersionMax="36" xr10:uidLastSave="{00000000-0000-0000-0000-000000000000}"/>
  <bookViews>
    <workbookView xWindow="0" yWindow="0" windowWidth="23040" windowHeight="9060" xr2:uid="{5809F5A7-716C-48DD-AB3B-35500D1E5728}"/>
  </bookViews>
  <sheets>
    <sheet name="NJ Counties" sheetId="1" r:id="rId1"/>
  </sheets>
  <definedNames>
    <definedName name="_xlnm.Print_Area" localSheetId="0">'NJ Counties'!#REF!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9" i="1" l="1"/>
  <c r="B449" i="1"/>
  <c r="H449" i="1" s="1"/>
  <c r="J449" i="1" s="1"/>
  <c r="C448" i="1"/>
  <c r="I448" i="1" s="1"/>
  <c r="B448" i="1"/>
  <c r="C447" i="1"/>
  <c r="B447" i="1"/>
  <c r="D447" i="1" s="1"/>
  <c r="E447" i="1" s="1"/>
  <c r="C446" i="1"/>
  <c r="B446" i="1"/>
  <c r="H446" i="1" s="1"/>
  <c r="J446" i="1" s="1"/>
  <c r="C445" i="1"/>
  <c r="B445" i="1"/>
  <c r="F445" i="1" s="1"/>
  <c r="C444" i="1"/>
  <c r="I444" i="1" s="1"/>
  <c r="B444" i="1"/>
  <c r="H444" i="1" s="1"/>
  <c r="C443" i="1"/>
  <c r="B443" i="1"/>
  <c r="F443" i="1" s="1"/>
  <c r="C442" i="1"/>
  <c r="B442" i="1"/>
  <c r="H442" i="1" s="1"/>
  <c r="C441" i="1"/>
  <c r="I441" i="1" s="1"/>
  <c r="B441" i="1"/>
  <c r="C440" i="1"/>
  <c r="B440" i="1"/>
  <c r="H440" i="1" s="1"/>
  <c r="J440" i="1" s="1"/>
  <c r="C439" i="1"/>
  <c r="B439" i="1"/>
  <c r="H439" i="1" s="1"/>
  <c r="C438" i="1"/>
  <c r="B438" i="1"/>
  <c r="C437" i="1"/>
  <c r="I437" i="1" s="1"/>
  <c r="B437" i="1"/>
  <c r="H437" i="1" s="1"/>
  <c r="J437" i="1" s="1"/>
  <c r="C436" i="1"/>
  <c r="B436" i="1"/>
  <c r="C435" i="1"/>
  <c r="B435" i="1"/>
  <c r="H435" i="1" s="1"/>
  <c r="C434" i="1"/>
  <c r="B434" i="1"/>
  <c r="H434" i="1" s="1"/>
  <c r="C433" i="1"/>
  <c r="B433" i="1"/>
  <c r="D433" i="1" s="1"/>
  <c r="E433" i="1" s="1"/>
  <c r="C432" i="1"/>
  <c r="I432" i="1" s="1"/>
  <c r="B432" i="1"/>
  <c r="F432" i="1" s="1"/>
  <c r="C431" i="1"/>
  <c r="B431" i="1"/>
  <c r="D431" i="1" s="1"/>
  <c r="E431" i="1" s="1"/>
  <c r="C430" i="1"/>
  <c r="B430" i="1"/>
  <c r="H430" i="1" s="1"/>
  <c r="J430" i="1" s="1"/>
  <c r="C429" i="1"/>
  <c r="B429" i="1"/>
  <c r="C427" i="1"/>
  <c r="F427" i="1" s="1"/>
  <c r="B427" i="1"/>
  <c r="H427" i="1" s="1"/>
  <c r="I449" i="1"/>
  <c r="H448" i="1"/>
  <c r="F448" i="1"/>
  <c r="D448" i="1"/>
  <c r="E448" i="1" s="1"/>
  <c r="I447" i="1"/>
  <c r="H447" i="1"/>
  <c r="I446" i="1"/>
  <c r="F446" i="1"/>
  <c r="D446" i="1"/>
  <c r="E446" i="1" s="1"/>
  <c r="I445" i="1"/>
  <c r="J445" i="1" s="1"/>
  <c r="H445" i="1"/>
  <c r="F444" i="1"/>
  <c r="D444" i="1"/>
  <c r="E444" i="1" s="1"/>
  <c r="I443" i="1"/>
  <c r="I442" i="1"/>
  <c r="H441" i="1"/>
  <c r="F441" i="1"/>
  <c r="D441" i="1"/>
  <c r="E441" i="1" s="1"/>
  <c r="I440" i="1"/>
  <c r="I439" i="1"/>
  <c r="I438" i="1"/>
  <c r="H438" i="1"/>
  <c r="F438" i="1"/>
  <c r="D438" i="1"/>
  <c r="E438" i="1" s="1"/>
  <c r="I436" i="1"/>
  <c r="H436" i="1"/>
  <c r="J436" i="1" s="1"/>
  <c r="F436" i="1"/>
  <c r="D436" i="1"/>
  <c r="E436" i="1" s="1"/>
  <c r="I435" i="1"/>
  <c r="I434" i="1"/>
  <c r="F434" i="1"/>
  <c r="D434" i="1"/>
  <c r="E434" i="1" s="1"/>
  <c r="I433" i="1"/>
  <c r="H433" i="1"/>
  <c r="J433" i="1" s="1"/>
  <c r="F433" i="1"/>
  <c r="D432" i="1"/>
  <c r="E432" i="1" s="1"/>
  <c r="I431" i="1"/>
  <c r="H431" i="1"/>
  <c r="I430" i="1"/>
  <c r="I429" i="1"/>
  <c r="H429" i="1"/>
  <c r="J429" i="1" s="1"/>
  <c r="F429" i="1"/>
  <c r="D429" i="1"/>
  <c r="E429" i="1" s="1"/>
  <c r="I417" i="1"/>
  <c r="H417" i="1"/>
  <c r="J417" i="1" s="1"/>
  <c r="F417" i="1"/>
  <c r="D417" i="1"/>
  <c r="E417" i="1" s="1"/>
  <c r="I416" i="1"/>
  <c r="H416" i="1"/>
  <c r="F416" i="1"/>
  <c r="E416" i="1"/>
  <c r="D416" i="1"/>
  <c r="I415" i="1"/>
  <c r="H415" i="1"/>
  <c r="J415" i="1" s="1"/>
  <c r="F415" i="1"/>
  <c r="D415" i="1"/>
  <c r="E415" i="1" s="1"/>
  <c r="I414" i="1"/>
  <c r="H414" i="1"/>
  <c r="F414" i="1"/>
  <c r="D414" i="1"/>
  <c r="E414" i="1" s="1"/>
  <c r="I413" i="1"/>
  <c r="H413" i="1"/>
  <c r="J413" i="1" s="1"/>
  <c r="F413" i="1"/>
  <c r="D413" i="1"/>
  <c r="E413" i="1" s="1"/>
  <c r="I412" i="1"/>
  <c r="H412" i="1"/>
  <c r="F412" i="1"/>
  <c r="D412" i="1"/>
  <c r="E412" i="1" s="1"/>
  <c r="I411" i="1"/>
  <c r="H411" i="1"/>
  <c r="J411" i="1" s="1"/>
  <c r="F411" i="1"/>
  <c r="D411" i="1"/>
  <c r="E411" i="1" s="1"/>
  <c r="I410" i="1"/>
  <c r="H410" i="1"/>
  <c r="F410" i="1"/>
  <c r="D410" i="1"/>
  <c r="E410" i="1" s="1"/>
  <c r="I409" i="1"/>
  <c r="H409" i="1"/>
  <c r="J409" i="1" s="1"/>
  <c r="F409" i="1"/>
  <c r="D409" i="1"/>
  <c r="E409" i="1" s="1"/>
  <c r="I408" i="1"/>
  <c r="H408" i="1"/>
  <c r="F408" i="1"/>
  <c r="D408" i="1"/>
  <c r="E408" i="1" s="1"/>
  <c r="I407" i="1"/>
  <c r="H407" i="1"/>
  <c r="J407" i="1" s="1"/>
  <c r="F407" i="1"/>
  <c r="D407" i="1"/>
  <c r="E407" i="1" s="1"/>
  <c r="I406" i="1"/>
  <c r="H406" i="1"/>
  <c r="F406" i="1"/>
  <c r="D406" i="1"/>
  <c r="E406" i="1" s="1"/>
  <c r="I405" i="1"/>
  <c r="H405" i="1"/>
  <c r="F405" i="1"/>
  <c r="D405" i="1"/>
  <c r="E405" i="1" s="1"/>
  <c r="I404" i="1"/>
  <c r="H404" i="1"/>
  <c r="F404" i="1"/>
  <c r="D404" i="1"/>
  <c r="E404" i="1" s="1"/>
  <c r="I403" i="1"/>
  <c r="H403" i="1"/>
  <c r="F403" i="1"/>
  <c r="D403" i="1"/>
  <c r="E403" i="1" s="1"/>
  <c r="I402" i="1"/>
  <c r="H402" i="1"/>
  <c r="F402" i="1"/>
  <c r="D402" i="1"/>
  <c r="E402" i="1" s="1"/>
  <c r="I401" i="1"/>
  <c r="H401" i="1"/>
  <c r="J401" i="1" s="1"/>
  <c r="F401" i="1"/>
  <c r="D401" i="1"/>
  <c r="E401" i="1" s="1"/>
  <c r="I400" i="1"/>
  <c r="H400" i="1"/>
  <c r="F400" i="1"/>
  <c r="D400" i="1"/>
  <c r="E400" i="1" s="1"/>
  <c r="I399" i="1"/>
  <c r="H399" i="1"/>
  <c r="J399" i="1" s="1"/>
  <c r="F399" i="1"/>
  <c r="D399" i="1"/>
  <c r="E399" i="1" s="1"/>
  <c r="I398" i="1"/>
  <c r="H398" i="1"/>
  <c r="F398" i="1"/>
  <c r="D398" i="1"/>
  <c r="E398" i="1" s="1"/>
  <c r="I397" i="1"/>
  <c r="H397" i="1"/>
  <c r="J397" i="1" s="1"/>
  <c r="F397" i="1"/>
  <c r="D397" i="1"/>
  <c r="E397" i="1" s="1"/>
  <c r="I395" i="1"/>
  <c r="H395" i="1"/>
  <c r="F395" i="1"/>
  <c r="D395" i="1"/>
  <c r="E395" i="1" s="1"/>
  <c r="J444" i="1" l="1"/>
  <c r="D430" i="1"/>
  <c r="E430" i="1" s="1"/>
  <c r="H432" i="1"/>
  <c r="J432" i="1" s="1"/>
  <c r="F437" i="1"/>
  <c r="D440" i="1"/>
  <c r="E440" i="1" s="1"/>
  <c r="D442" i="1"/>
  <c r="E442" i="1" s="1"/>
  <c r="D449" i="1"/>
  <c r="E449" i="1" s="1"/>
  <c r="J441" i="1"/>
  <c r="J448" i="1"/>
  <c r="J405" i="1"/>
  <c r="D437" i="1"/>
  <c r="E437" i="1" s="1"/>
  <c r="F430" i="1"/>
  <c r="F440" i="1"/>
  <c r="F442" i="1"/>
  <c r="D445" i="1"/>
  <c r="E445" i="1" s="1"/>
  <c r="F449" i="1"/>
  <c r="J404" i="1"/>
  <c r="J406" i="1"/>
  <c r="J408" i="1"/>
  <c r="J410" i="1"/>
  <c r="J412" i="1"/>
  <c r="J414" i="1"/>
  <c r="J447" i="1"/>
  <c r="J416" i="1"/>
  <c r="H443" i="1"/>
  <c r="J443" i="1" s="1"/>
  <c r="F431" i="1"/>
  <c r="D435" i="1"/>
  <c r="E435" i="1" s="1"/>
  <c r="J438" i="1"/>
  <c r="F447" i="1"/>
  <c r="J431" i="1"/>
  <c r="F435" i="1"/>
  <c r="D439" i="1"/>
  <c r="E439" i="1" s="1"/>
  <c r="J442" i="1"/>
  <c r="J435" i="1"/>
  <c r="F439" i="1"/>
  <c r="D443" i="1"/>
  <c r="E443" i="1" s="1"/>
  <c r="J434" i="1"/>
  <c r="J439" i="1"/>
  <c r="I427" i="1"/>
  <c r="J427" i="1" s="1"/>
  <c r="D427" i="1"/>
  <c r="E427" i="1" s="1"/>
  <c r="J403" i="1"/>
  <c r="J398" i="1"/>
  <c r="J400" i="1"/>
  <c r="J402" i="1"/>
  <c r="J395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3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1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3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1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99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7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5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3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I385" i="1" l="1"/>
  <c r="H385" i="1"/>
  <c r="D385" i="1"/>
  <c r="E385" i="1" s="1"/>
  <c r="I384" i="1"/>
  <c r="H384" i="1"/>
  <c r="D384" i="1"/>
  <c r="E384" i="1" s="1"/>
  <c r="I383" i="1"/>
  <c r="H383" i="1"/>
  <c r="D383" i="1"/>
  <c r="E383" i="1" s="1"/>
  <c r="I382" i="1"/>
  <c r="H382" i="1"/>
  <c r="D382" i="1"/>
  <c r="E382" i="1" s="1"/>
  <c r="I381" i="1"/>
  <c r="H381" i="1"/>
  <c r="J381" i="1" s="1"/>
  <c r="D381" i="1"/>
  <c r="E381" i="1" s="1"/>
  <c r="I380" i="1"/>
  <c r="H380" i="1"/>
  <c r="D380" i="1"/>
  <c r="E380" i="1" s="1"/>
  <c r="I379" i="1"/>
  <c r="H379" i="1"/>
  <c r="D379" i="1"/>
  <c r="E379" i="1" s="1"/>
  <c r="I378" i="1"/>
  <c r="H378" i="1"/>
  <c r="D378" i="1"/>
  <c r="E378" i="1" s="1"/>
  <c r="I377" i="1"/>
  <c r="H377" i="1"/>
  <c r="D377" i="1"/>
  <c r="E377" i="1" s="1"/>
  <c r="I376" i="1"/>
  <c r="H376" i="1"/>
  <c r="J376" i="1" s="1"/>
  <c r="D376" i="1"/>
  <c r="E376" i="1" s="1"/>
  <c r="I375" i="1"/>
  <c r="H375" i="1"/>
  <c r="J375" i="1" s="1"/>
  <c r="D375" i="1"/>
  <c r="E375" i="1" s="1"/>
  <c r="I374" i="1"/>
  <c r="H374" i="1"/>
  <c r="J374" i="1" s="1"/>
  <c r="D374" i="1"/>
  <c r="E374" i="1" s="1"/>
  <c r="I373" i="1"/>
  <c r="H373" i="1"/>
  <c r="D373" i="1"/>
  <c r="E373" i="1" s="1"/>
  <c r="I372" i="1"/>
  <c r="H372" i="1"/>
  <c r="D372" i="1"/>
  <c r="E372" i="1" s="1"/>
  <c r="I371" i="1"/>
  <c r="H371" i="1"/>
  <c r="D371" i="1"/>
  <c r="E371" i="1" s="1"/>
  <c r="I370" i="1"/>
  <c r="H370" i="1"/>
  <c r="D370" i="1"/>
  <c r="E370" i="1" s="1"/>
  <c r="I369" i="1"/>
  <c r="H369" i="1"/>
  <c r="J369" i="1" s="1"/>
  <c r="D369" i="1"/>
  <c r="E369" i="1" s="1"/>
  <c r="I368" i="1"/>
  <c r="H368" i="1"/>
  <c r="D368" i="1"/>
  <c r="E368" i="1" s="1"/>
  <c r="I367" i="1"/>
  <c r="H367" i="1"/>
  <c r="D367" i="1"/>
  <c r="E367" i="1" s="1"/>
  <c r="I366" i="1"/>
  <c r="H366" i="1"/>
  <c r="D366" i="1"/>
  <c r="E366" i="1" s="1"/>
  <c r="I365" i="1"/>
  <c r="H365" i="1"/>
  <c r="D365" i="1"/>
  <c r="E365" i="1" s="1"/>
  <c r="I363" i="1"/>
  <c r="H363" i="1"/>
  <c r="J363" i="1" s="1"/>
  <c r="D363" i="1"/>
  <c r="E363" i="1" s="1"/>
  <c r="I353" i="1"/>
  <c r="H353" i="1"/>
  <c r="J353" i="1" s="1"/>
  <c r="D353" i="1"/>
  <c r="E353" i="1" s="1"/>
  <c r="I352" i="1"/>
  <c r="H352" i="1"/>
  <c r="J352" i="1" s="1"/>
  <c r="D352" i="1"/>
  <c r="E352" i="1" s="1"/>
  <c r="I351" i="1"/>
  <c r="H351" i="1"/>
  <c r="D351" i="1"/>
  <c r="E351" i="1" s="1"/>
  <c r="I350" i="1"/>
  <c r="H350" i="1"/>
  <c r="D350" i="1"/>
  <c r="E350" i="1" s="1"/>
  <c r="I349" i="1"/>
  <c r="H349" i="1"/>
  <c r="J349" i="1" s="1"/>
  <c r="E349" i="1"/>
  <c r="D349" i="1"/>
  <c r="I348" i="1"/>
  <c r="H348" i="1"/>
  <c r="D348" i="1"/>
  <c r="E348" i="1" s="1"/>
  <c r="I347" i="1"/>
  <c r="H347" i="1"/>
  <c r="J347" i="1" s="1"/>
  <c r="E347" i="1"/>
  <c r="D347" i="1"/>
  <c r="I346" i="1"/>
  <c r="H346" i="1"/>
  <c r="J346" i="1" s="1"/>
  <c r="D346" i="1"/>
  <c r="E346" i="1" s="1"/>
  <c r="I345" i="1"/>
  <c r="H345" i="1"/>
  <c r="J345" i="1" s="1"/>
  <c r="D345" i="1"/>
  <c r="E345" i="1" s="1"/>
  <c r="I344" i="1"/>
  <c r="H344" i="1"/>
  <c r="D344" i="1"/>
  <c r="E344" i="1" s="1"/>
  <c r="I343" i="1"/>
  <c r="H343" i="1"/>
  <c r="D343" i="1"/>
  <c r="E343" i="1" s="1"/>
  <c r="I342" i="1"/>
  <c r="H342" i="1"/>
  <c r="D342" i="1"/>
  <c r="E342" i="1" s="1"/>
  <c r="I341" i="1"/>
  <c r="H341" i="1"/>
  <c r="D341" i="1"/>
  <c r="E341" i="1" s="1"/>
  <c r="I340" i="1"/>
  <c r="H340" i="1"/>
  <c r="J340" i="1" s="1"/>
  <c r="D340" i="1"/>
  <c r="E340" i="1" s="1"/>
  <c r="I339" i="1"/>
  <c r="H339" i="1"/>
  <c r="J339" i="1" s="1"/>
  <c r="D339" i="1"/>
  <c r="E339" i="1" s="1"/>
  <c r="I338" i="1"/>
  <c r="H338" i="1"/>
  <c r="J338" i="1" s="1"/>
  <c r="D338" i="1"/>
  <c r="E338" i="1" s="1"/>
  <c r="I337" i="1"/>
  <c r="H337" i="1"/>
  <c r="E337" i="1"/>
  <c r="D337" i="1"/>
  <c r="I336" i="1"/>
  <c r="H336" i="1"/>
  <c r="J336" i="1" s="1"/>
  <c r="D336" i="1"/>
  <c r="E336" i="1" s="1"/>
  <c r="I335" i="1"/>
  <c r="H335" i="1"/>
  <c r="D335" i="1"/>
  <c r="E335" i="1" s="1"/>
  <c r="I334" i="1"/>
  <c r="H334" i="1"/>
  <c r="D334" i="1"/>
  <c r="E334" i="1" s="1"/>
  <c r="I333" i="1"/>
  <c r="H333" i="1"/>
  <c r="J333" i="1" s="1"/>
  <c r="D333" i="1"/>
  <c r="E333" i="1" s="1"/>
  <c r="I331" i="1"/>
  <c r="H331" i="1"/>
  <c r="J331" i="1" s="1"/>
  <c r="D331" i="1"/>
  <c r="E331" i="1" s="1"/>
  <c r="I319" i="1"/>
  <c r="H319" i="1"/>
  <c r="J319" i="1" s="1"/>
  <c r="D319" i="1"/>
  <c r="E319" i="1" s="1"/>
  <c r="I318" i="1"/>
  <c r="H318" i="1"/>
  <c r="D318" i="1"/>
  <c r="E318" i="1" s="1"/>
  <c r="I317" i="1"/>
  <c r="H317" i="1"/>
  <c r="D317" i="1"/>
  <c r="E317" i="1" s="1"/>
  <c r="I316" i="1"/>
  <c r="H316" i="1"/>
  <c r="J316" i="1" s="1"/>
  <c r="E316" i="1"/>
  <c r="D316" i="1"/>
  <c r="I315" i="1"/>
  <c r="H315" i="1"/>
  <c r="D315" i="1"/>
  <c r="E315" i="1" s="1"/>
  <c r="I314" i="1"/>
  <c r="H314" i="1"/>
  <c r="J314" i="1" s="1"/>
  <c r="D314" i="1"/>
  <c r="E314" i="1" s="1"/>
  <c r="I313" i="1"/>
  <c r="H313" i="1"/>
  <c r="D313" i="1"/>
  <c r="E313" i="1" s="1"/>
  <c r="I312" i="1"/>
  <c r="H312" i="1"/>
  <c r="D312" i="1"/>
  <c r="E312" i="1" s="1"/>
  <c r="I311" i="1"/>
  <c r="H311" i="1"/>
  <c r="J311" i="1" s="1"/>
  <c r="E311" i="1"/>
  <c r="D311" i="1"/>
  <c r="I310" i="1"/>
  <c r="H310" i="1"/>
  <c r="D310" i="1"/>
  <c r="E310" i="1" s="1"/>
  <c r="I309" i="1"/>
  <c r="H309" i="1"/>
  <c r="J309" i="1" s="1"/>
  <c r="D309" i="1"/>
  <c r="E309" i="1" s="1"/>
  <c r="I308" i="1"/>
  <c r="H308" i="1"/>
  <c r="D308" i="1"/>
  <c r="E308" i="1" s="1"/>
  <c r="I307" i="1"/>
  <c r="H307" i="1"/>
  <c r="D307" i="1"/>
  <c r="E307" i="1" s="1"/>
  <c r="I306" i="1"/>
  <c r="H306" i="1"/>
  <c r="J306" i="1" s="1"/>
  <c r="E306" i="1"/>
  <c r="D306" i="1"/>
  <c r="I305" i="1"/>
  <c r="H305" i="1"/>
  <c r="D305" i="1"/>
  <c r="E305" i="1" s="1"/>
  <c r="I304" i="1"/>
  <c r="H304" i="1"/>
  <c r="J304" i="1" s="1"/>
  <c r="D304" i="1"/>
  <c r="E304" i="1" s="1"/>
  <c r="I303" i="1"/>
  <c r="H303" i="1"/>
  <c r="E303" i="1"/>
  <c r="D303" i="1"/>
  <c r="I302" i="1"/>
  <c r="H302" i="1"/>
  <c r="J302" i="1" s="1"/>
  <c r="D302" i="1"/>
  <c r="E302" i="1" s="1"/>
  <c r="I301" i="1"/>
  <c r="H301" i="1"/>
  <c r="D301" i="1"/>
  <c r="E301" i="1" s="1"/>
  <c r="I300" i="1"/>
  <c r="H300" i="1"/>
  <c r="D300" i="1"/>
  <c r="E300" i="1" s="1"/>
  <c r="I299" i="1"/>
  <c r="H299" i="1"/>
  <c r="J299" i="1" s="1"/>
  <c r="D299" i="1"/>
  <c r="E299" i="1" s="1"/>
  <c r="I297" i="1"/>
  <c r="H297" i="1"/>
  <c r="D297" i="1"/>
  <c r="E297" i="1" s="1"/>
  <c r="I285" i="1"/>
  <c r="H285" i="1"/>
  <c r="D285" i="1"/>
  <c r="E285" i="1" s="1"/>
  <c r="I284" i="1"/>
  <c r="H284" i="1"/>
  <c r="D284" i="1"/>
  <c r="E284" i="1" s="1"/>
  <c r="I283" i="1"/>
  <c r="H283" i="1"/>
  <c r="D283" i="1"/>
  <c r="E283" i="1" s="1"/>
  <c r="I282" i="1"/>
  <c r="H282" i="1"/>
  <c r="J282" i="1" s="1"/>
  <c r="D282" i="1"/>
  <c r="E282" i="1" s="1"/>
  <c r="I281" i="1"/>
  <c r="H281" i="1"/>
  <c r="J281" i="1" s="1"/>
  <c r="E281" i="1"/>
  <c r="D281" i="1"/>
  <c r="I280" i="1"/>
  <c r="H280" i="1"/>
  <c r="J280" i="1" s="1"/>
  <c r="E280" i="1"/>
  <c r="D280" i="1"/>
  <c r="I279" i="1"/>
  <c r="H279" i="1"/>
  <c r="J279" i="1" s="1"/>
  <c r="D279" i="1"/>
  <c r="E279" i="1" s="1"/>
  <c r="I278" i="1"/>
  <c r="H278" i="1"/>
  <c r="J278" i="1" s="1"/>
  <c r="D278" i="1"/>
  <c r="E278" i="1" s="1"/>
  <c r="I277" i="1"/>
  <c r="H277" i="1"/>
  <c r="D277" i="1"/>
  <c r="E277" i="1" s="1"/>
  <c r="I276" i="1"/>
  <c r="H276" i="1"/>
  <c r="D276" i="1"/>
  <c r="E276" i="1" s="1"/>
  <c r="I275" i="1"/>
  <c r="H275" i="1"/>
  <c r="J275" i="1" s="1"/>
  <c r="D275" i="1"/>
  <c r="E275" i="1" s="1"/>
  <c r="I274" i="1"/>
  <c r="H274" i="1"/>
  <c r="J274" i="1" s="1"/>
  <c r="D274" i="1"/>
  <c r="E274" i="1" s="1"/>
  <c r="I273" i="1"/>
  <c r="H273" i="1"/>
  <c r="J273" i="1" s="1"/>
  <c r="D273" i="1"/>
  <c r="E273" i="1" s="1"/>
  <c r="I272" i="1"/>
  <c r="H272" i="1"/>
  <c r="D272" i="1"/>
  <c r="E272" i="1" s="1"/>
  <c r="I271" i="1"/>
  <c r="H271" i="1"/>
  <c r="D271" i="1"/>
  <c r="E271" i="1" s="1"/>
  <c r="I270" i="1"/>
  <c r="H270" i="1"/>
  <c r="J270" i="1" s="1"/>
  <c r="E270" i="1"/>
  <c r="D270" i="1"/>
  <c r="I269" i="1"/>
  <c r="H269" i="1"/>
  <c r="D269" i="1"/>
  <c r="E269" i="1" s="1"/>
  <c r="I268" i="1"/>
  <c r="H268" i="1"/>
  <c r="J268" i="1" s="1"/>
  <c r="D268" i="1"/>
  <c r="E268" i="1" s="1"/>
  <c r="I267" i="1"/>
  <c r="H267" i="1"/>
  <c r="D267" i="1"/>
  <c r="E267" i="1" s="1"/>
  <c r="I266" i="1"/>
  <c r="H266" i="1"/>
  <c r="D266" i="1"/>
  <c r="E266" i="1" s="1"/>
  <c r="I265" i="1"/>
  <c r="H265" i="1"/>
  <c r="J265" i="1" s="1"/>
  <c r="D265" i="1"/>
  <c r="E265" i="1" s="1"/>
  <c r="I263" i="1"/>
  <c r="H263" i="1"/>
  <c r="J263" i="1" s="1"/>
  <c r="E263" i="1"/>
  <c r="D263" i="1"/>
  <c r="I253" i="1"/>
  <c r="H253" i="1"/>
  <c r="J253" i="1" s="1"/>
  <c r="D253" i="1"/>
  <c r="E253" i="1" s="1"/>
  <c r="I252" i="1"/>
  <c r="H252" i="1"/>
  <c r="D252" i="1"/>
  <c r="E252" i="1" s="1"/>
  <c r="I251" i="1"/>
  <c r="H251" i="1"/>
  <c r="D251" i="1"/>
  <c r="E251" i="1" s="1"/>
  <c r="I250" i="1"/>
  <c r="H250" i="1"/>
  <c r="J250" i="1" s="1"/>
  <c r="D250" i="1"/>
  <c r="E250" i="1" s="1"/>
  <c r="I249" i="1"/>
  <c r="H249" i="1"/>
  <c r="J249" i="1" s="1"/>
  <c r="D249" i="1"/>
  <c r="E249" i="1" s="1"/>
  <c r="I248" i="1"/>
  <c r="H248" i="1"/>
  <c r="J248" i="1" s="1"/>
  <c r="D248" i="1"/>
  <c r="E248" i="1" s="1"/>
  <c r="I247" i="1"/>
  <c r="H247" i="1"/>
  <c r="E247" i="1"/>
  <c r="D247" i="1"/>
  <c r="I246" i="1"/>
  <c r="H246" i="1"/>
  <c r="J246" i="1" s="1"/>
  <c r="D246" i="1"/>
  <c r="E246" i="1" s="1"/>
  <c r="I245" i="1"/>
  <c r="H245" i="1"/>
  <c r="D245" i="1"/>
  <c r="E245" i="1" s="1"/>
  <c r="I244" i="1"/>
  <c r="H244" i="1"/>
  <c r="D244" i="1"/>
  <c r="E244" i="1" s="1"/>
  <c r="I243" i="1"/>
  <c r="H243" i="1"/>
  <c r="J243" i="1" s="1"/>
  <c r="D243" i="1"/>
  <c r="E243" i="1" s="1"/>
  <c r="I242" i="1"/>
  <c r="H242" i="1"/>
  <c r="D242" i="1"/>
  <c r="E242" i="1" s="1"/>
  <c r="I241" i="1"/>
  <c r="H241" i="1"/>
  <c r="D241" i="1"/>
  <c r="E241" i="1" s="1"/>
  <c r="I240" i="1"/>
  <c r="H240" i="1"/>
  <c r="J240" i="1" s="1"/>
  <c r="D240" i="1"/>
  <c r="E240" i="1" s="1"/>
  <c r="I239" i="1"/>
  <c r="H239" i="1"/>
  <c r="J239" i="1" s="1"/>
  <c r="E239" i="1"/>
  <c r="D239" i="1"/>
  <c r="I238" i="1"/>
  <c r="H238" i="1"/>
  <c r="J238" i="1" s="1"/>
  <c r="D238" i="1"/>
  <c r="E238" i="1" s="1"/>
  <c r="I237" i="1"/>
  <c r="H237" i="1"/>
  <c r="D237" i="1"/>
  <c r="E237" i="1" s="1"/>
  <c r="I236" i="1"/>
  <c r="H236" i="1"/>
  <c r="D236" i="1"/>
  <c r="E236" i="1" s="1"/>
  <c r="I235" i="1"/>
  <c r="H235" i="1"/>
  <c r="D235" i="1"/>
  <c r="E235" i="1" s="1"/>
  <c r="I234" i="1"/>
  <c r="H234" i="1"/>
  <c r="D234" i="1"/>
  <c r="E234" i="1" s="1"/>
  <c r="I233" i="1"/>
  <c r="H233" i="1"/>
  <c r="J233" i="1" s="1"/>
  <c r="D233" i="1"/>
  <c r="E233" i="1" s="1"/>
  <c r="I231" i="1"/>
  <c r="H231" i="1"/>
  <c r="D231" i="1"/>
  <c r="E231" i="1" s="1"/>
  <c r="I221" i="1"/>
  <c r="H221" i="1"/>
  <c r="D221" i="1"/>
  <c r="E221" i="1" s="1"/>
  <c r="I220" i="1"/>
  <c r="H220" i="1"/>
  <c r="J220" i="1" s="1"/>
  <c r="D220" i="1"/>
  <c r="E220" i="1" s="1"/>
  <c r="I219" i="1"/>
  <c r="H219" i="1"/>
  <c r="J219" i="1" s="1"/>
  <c r="D219" i="1"/>
  <c r="E219" i="1" s="1"/>
  <c r="I218" i="1"/>
  <c r="H218" i="1"/>
  <c r="J218" i="1" s="1"/>
  <c r="D218" i="1"/>
  <c r="E218" i="1" s="1"/>
  <c r="I217" i="1"/>
  <c r="H217" i="1"/>
  <c r="D217" i="1"/>
  <c r="E217" i="1" s="1"/>
  <c r="I216" i="1"/>
  <c r="H216" i="1"/>
  <c r="D216" i="1"/>
  <c r="E216" i="1" s="1"/>
  <c r="I215" i="1"/>
  <c r="H215" i="1"/>
  <c r="J215" i="1" s="1"/>
  <c r="D215" i="1"/>
  <c r="E215" i="1" s="1"/>
  <c r="I214" i="1"/>
  <c r="H214" i="1"/>
  <c r="J214" i="1" s="1"/>
  <c r="E214" i="1"/>
  <c r="D214" i="1"/>
  <c r="I213" i="1"/>
  <c r="H213" i="1"/>
  <c r="J213" i="1" s="1"/>
  <c r="E213" i="1"/>
  <c r="D213" i="1"/>
  <c r="I212" i="1"/>
  <c r="H212" i="1"/>
  <c r="J212" i="1" s="1"/>
  <c r="D212" i="1"/>
  <c r="E212" i="1" s="1"/>
  <c r="I211" i="1"/>
  <c r="H211" i="1"/>
  <c r="J211" i="1" s="1"/>
  <c r="D211" i="1"/>
  <c r="E211" i="1" s="1"/>
  <c r="I210" i="1"/>
  <c r="H210" i="1"/>
  <c r="D210" i="1"/>
  <c r="E210" i="1" s="1"/>
  <c r="I209" i="1"/>
  <c r="H209" i="1"/>
  <c r="D209" i="1"/>
  <c r="E209" i="1" s="1"/>
  <c r="I208" i="1"/>
  <c r="H208" i="1"/>
  <c r="J208" i="1" s="1"/>
  <c r="D208" i="1"/>
  <c r="E208" i="1" s="1"/>
  <c r="I207" i="1"/>
  <c r="H207" i="1"/>
  <c r="J207" i="1" s="1"/>
  <c r="D207" i="1"/>
  <c r="E207" i="1" s="1"/>
  <c r="I206" i="1"/>
  <c r="H206" i="1"/>
  <c r="J206" i="1" s="1"/>
  <c r="D206" i="1"/>
  <c r="E206" i="1" s="1"/>
  <c r="I205" i="1"/>
  <c r="H205" i="1"/>
  <c r="D205" i="1"/>
  <c r="E205" i="1" s="1"/>
  <c r="I204" i="1"/>
  <c r="H204" i="1"/>
  <c r="D204" i="1"/>
  <c r="E204" i="1" s="1"/>
  <c r="I203" i="1"/>
  <c r="H203" i="1"/>
  <c r="J203" i="1" s="1"/>
  <c r="D203" i="1"/>
  <c r="E203" i="1" s="1"/>
  <c r="I202" i="1"/>
  <c r="H202" i="1"/>
  <c r="D202" i="1"/>
  <c r="E202" i="1" s="1"/>
  <c r="I201" i="1"/>
  <c r="H201" i="1"/>
  <c r="D201" i="1"/>
  <c r="E201" i="1" s="1"/>
  <c r="I199" i="1"/>
  <c r="H199" i="1"/>
  <c r="D199" i="1"/>
  <c r="E199" i="1" s="1"/>
  <c r="I189" i="1"/>
  <c r="H189" i="1"/>
  <c r="D189" i="1"/>
  <c r="E189" i="1" s="1"/>
  <c r="I188" i="1"/>
  <c r="H188" i="1"/>
  <c r="J188" i="1" s="1"/>
  <c r="E188" i="1"/>
  <c r="D188" i="1"/>
  <c r="I187" i="1"/>
  <c r="H187" i="1"/>
  <c r="J187" i="1" s="1"/>
  <c r="E187" i="1"/>
  <c r="D187" i="1"/>
  <c r="I186" i="1"/>
  <c r="H186" i="1"/>
  <c r="J186" i="1" s="1"/>
  <c r="D186" i="1"/>
  <c r="E186" i="1" s="1"/>
  <c r="I185" i="1"/>
  <c r="H185" i="1"/>
  <c r="D185" i="1"/>
  <c r="E185" i="1" s="1"/>
  <c r="I184" i="1"/>
  <c r="H184" i="1"/>
  <c r="D184" i="1"/>
  <c r="E184" i="1" s="1"/>
  <c r="I183" i="1"/>
  <c r="H183" i="1"/>
  <c r="D183" i="1"/>
  <c r="E183" i="1" s="1"/>
  <c r="I182" i="1"/>
  <c r="H182" i="1"/>
  <c r="D182" i="1"/>
  <c r="E182" i="1" s="1"/>
  <c r="I181" i="1"/>
  <c r="H181" i="1"/>
  <c r="J181" i="1" s="1"/>
  <c r="D181" i="1"/>
  <c r="E181" i="1" s="1"/>
  <c r="I180" i="1"/>
  <c r="H180" i="1"/>
  <c r="D180" i="1"/>
  <c r="E180" i="1" s="1"/>
  <c r="I179" i="1"/>
  <c r="H179" i="1"/>
  <c r="D179" i="1"/>
  <c r="E179" i="1" s="1"/>
  <c r="I178" i="1"/>
  <c r="H178" i="1"/>
  <c r="J178" i="1" s="1"/>
  <c r="D178" i="1"/>
  <c r="E178" i="1" s="1"/>
  <c r="I177" i="1"/>
  <c r="H177" i="1"/>
  <c r="J177" i="1" s="1"/>
  <c r="D177" i="1"/>
  <c r="E177" i="1" s="1"/>
  <c r="I176" i="1"/>
  <c r="H176" i="1"/>
  <c r="J176" i="1" s="1"/>
  <c r="D176" i="1"/>
  <c r="E176" i="1" s="1"/>
  <c r="I175" i="1"/>
  <c r="H175" i="1"/>
  <c r="D175" i="1"/>
  <c r="E175" i="1" s="1"/>
  <c r="I174" i="1"/>
  <c r="H174" i="1"/>
  <c r="D174" i="1"/>
  <c r="E174" i="1" s="1"/>
  <c r="I173" i="1"/>
  <c r="H173" i="1"/>
  <c r="J173" i="1" s="1"/>
  <c r="D173" i="1"/>
  <c r="E173" i="1" s="1"/>
  <c r="I172" i="1"/>
  <c r="H172" i="1"/>
  <c r="J172" i="1" s="1"/>
  <c r="E172" i="1"/>
  <c r="D172" i="1"/>
  <c r="I171" i="1"/>
  <c r="H171" i="1"/>
  <c r="J171" i="1" s="1"/>
  <c r="E171" i="1"/>
  <c r="D171" i="1"/>
  <c r="I170" i="1"/>
  <c r="H170" i="1"/>
  <c r="J170" i="1" s="1"/>
  <c r="D170" i="1"/>
  <c r="E170" i="1" s="1"/>
  <c r="I169" i="1"/>
  <c r="H169" i="1"/>
  <c r="J169" i="1" s="1"/>
  <c r="D169" i="1"/>
  <c r="E169" i="1" s="1"/>
  <c r="I167" i="1"/>
  <c r="H167" i="1"/>
  <c r="D167" i="1"/>
  <c r="E167" i="1" s="1"/>
  <c r="I157" i="1"/>
  <c r="H157" i="1"/>
  <c r="D157" i="1"/>
  <c r="E157" i="1" s="1"/>
  <c r="I156" i="1"/>
  <c r="H156" i="1"/>
  <c r="J156" i="1" s="1"/>
  <c r="D156" i="1"/>
  <c r="E156" i="1" s="1"/>
  <c r="I155" i="1"/>
  <c r="H155" i="1"/>
  <c r="J155" i="1" s="1"/>
  <c r="D155" i="1"/>
  <c r="E155" i="1" s="1"/>
  <c r="I154" i="1"/>
  <c r="H154" i="1"/>
  <c r="J154" i="1" s="1"/>
  <c r="D154" i="1"/>
  <c r="E154" i="1" s="1"/>
  <c r="I153" i="1"/>
  <c r="H153" i="1"/>
  <c r="D153" i="1"/>
  <c r="E153" i="1" s="1"/>
  <c r="I152" i="1"/>
  <c r="H152" i="1"/>
  <c r="D152" i="1"/>
  <c r="E152" i="1" s="1"/>
  <c r="I151" i="1"/>
  <c r="H151" i="1"/>
  <c r="J151" i="1" s="1"/>
  <c r="D151" i="1"/>
  <c r="E151" i="1" s="1"/>
  <c r="I150" i="1"/>
  <c r="H150" i="1"/>
  <c r="D150" i="1"/>
  <c r="E150" i="1" s="1"/>
  <c r="I149" i="1"/>
  <c r="H149" i="1"/>
  <c r="D149" i="1"/>
  <c r="E149" i="1" s="1"/>
  <c r="I148" i="1"/>
  <c r="H148" i="1"/>
  <c r="D148" i="1"/>
  <c r="E148" i="1" s="1"/>
  <c r="I147" i="1"/>
  <c r="H147" i="1"/>
  <c r="D147" i="1"/>
  <c r="E147" i="1" s="1"/>
  <c r="I146" i="1"/>
  <c r="H146" i="1"/>
  <c r="J146" i="1" s="1"/>
  <c r="E146" i="1"/>
  <c r="D146" i="1"/>
  <c r="I145" i="1"/>
  <c r="H145" i="1"/>
  <c r="J145" i="1" s="1"/>
  <c r="E145" i="1"/>
  <c r="D145" i="1"/>
  <c r="I144" i="1"/>
  <c r="H144" i="1"/>
  <c r="J144" i="1" s="1"/>
  <c r="D144" i="1"/>
  <c r="E144" i="1" s="1"/>
  <c r="I143" i="1"/>
  <c r="H143" i="1"/>
  <c r="D143" i="1"/>
  <c r="E143" i="1" s="1"/>
  <c r="I142" i="1"/>
  <c r="H142" i="1"/>
  <c r="D142" i="1"/>
  <c r="E142" i="1" s="1"/>
  <c r="I141" i="1"/>
  <c r="H141" i="1"/>
  <c r="D141" i="1"/>
  <c r="E141" i="1" s="1"/>
  <c r="I140" i="1"/>
  <c r="H140" i="1"/>
  <c r="D140" i="1"/>
  <c r="E140" i="1" s="1"/>
  <c r="I139" i="1"/>
  <c r="H139" i="1"/>
  <c r="J139" i="1" s="1"/>
  <c r="D139" i="1"/>
  <c r="E139" i="1" s="1"/>
  <c r="I138" i="1"/>
  <c r="H138" i="1"/>
  <c r="D138" i="1"/>
  <c r="E138" i="1" s="1"/>
  <c r="I137" i="1"/>
  <c r="H137" i="1"/>
  <c r="D137" i="1"/>
  <c r="E137" i="1" s="1"/>
  <c r="I135" i="1"/>
  <c r="H135" i="1"/>
  <c r="J135" i="1" s="1"/>
  <c r="D135" i="1"/>
  <c r="E135" i="1" s="1"/>
  <c r="I125" i="1"/>
  <c r="H125" i="1"/>
  <c r="J125" i="1" s="1"/>
  <c r="D125" i="1"/>
  <c r="E125" i="1" s="1"/>
  <c r="I124" i="1"/>
  <c r="H124" i="1"/>
  <c r="J124" i="1" s="1"/>
  <c r="D124" i="1"/>
  <c r="E124" i="1" s="1"/>
  <c r="I123" i="1"/>
  <c r="H123" i="1"/>
  <c r="D123" i="1"/>
  <c r="E123" i="1" s="1"/>
  <c r="I122" i="1"/>
  <c r="H122" i="1"/>
  <c r="D122" i="1"/>
  <c r="E122" i="1" s="1"/>
  <c r="I121" i="1"/>
  <c r="H121" i="1"/>
  <c r="J121" i="1" s="1"/>
  <c r="D121" i="1"/>
  <c r="E121" i="1" s="1"/>
  <c r="I120" i="1"/>
  <c r="H120" i="1"/>
  <c r="J120" i="1" s="1"/>
  <c r="E120" i="1"/>
  <c r="D120" i="1"/>
  <c r="I119" i="1"/>
  <c r="H119" i="1"/>
  <c r="J119" i="1" s="1"/>
  <c r="E119" i="1"/>
  <c r="D119" i="1"/>
  <c r="I118" i="1"/>
  <c r="H118" i="1"/>
  <c r="J118" i="1" s="1"/>
  <c r="D118" i="1"/>
  <c r="E118" i="1" s="1"/>
  <c r="I117" i="1"/>
  <c r="H117" i="1"/>
  <c r="J117" i="1" s="1"/>
  <c r="D117" i="1"/>
  <c r="E117" i="1" s="1"/>
  <c r="I116" i="1"/>
  <c r="H116" i="1"/>
  <c r="D116" i="1"/>
  <c r="E116" i="1" s="1"/>
  <c r="I115" i="1"/>
  <c r="H115" i="1"/>
  <c r="D115" i="1"/>
  <c r="E115" i="1" s="1"/>
  <c r="I114" i="1"/>
  <c r="H114" i="1"/>
  <c r="J114" i="1" s="1"/>
  <c r="D114" i="1"/>
  <c r="E114" i="1" s="1"/>
  <c r="I113" i="1"/>
  <c r="H113" i="1"/>
  <c r="J113" i="1" s="1"/>
  <c r="D113" i="1"/>
  <c r="E113" i="1" s="1"/>
  <c r="I112" i="1"/>
  <c r="H112" i="1"/>
  <c r="J112" i="1" s="1"/>
  <c r="D112" i="1"/>
  <c r="E112" i="1" s="1"/>
  <c r="I111" i="1"/>
  <c r="H111" i="1"/>
  <c r="D111" i="1"/>
  <c r="E111" i="1" s="1"/>
  <c r="I110" i="1"/>
  <c r="H110" i="1"/>
  <c r="D110" i="1"/>
  <c r="E110" i="1" s="1"/>
  <c r="I109" i="1"/>
  <c r="H109" i="1"/>
  <c r="J109" i="1" s="1"/>
  <c r="D109" i="1"/>
  <c r="E109" i="1" s="1"/>
  <c r="I108" i="1"/>
  <c r="H108" i="1"/>
  <c r="D108" i="1"/>
  <c r="E108" i="1" s="1"/>
  <c r="I107" i="1"/>
  <c r="H107" i="1"/>
  <c r="D107" i="1"/>
  <c r="E107" i="1" s="1"/>
  <c r="I106" i="1"/>
  <c r="H106" i="1"/>
  <c r="D106" i="1"/>
  <c r="E106" i="1" s="1"/>
  <c r="I105" i="1"/>
  <c r="H105" i="1"/>
  <c r="D105" i="1"/>
  <c r="E105" i="1" s="1"/>
  <c r="I103" i="1"/>
  <c r="H103" i="1"/>
  <c r="J103" i="1" s="1"/>
  <c r="E103" i="1"/>
  <c r="D103" i="1"/>
  <c r="I93" i="1"/>
  <c r="H93" i="1"/>
  <c r="J93" i="1" s="1"/>
  <c r="E93" i="1"/>
  <c r="D93" i="1"/>
  <c r="I92" i="1"/>
  <c r="H92" i="1"/>
  <c r="J92" i="1" s="1"/>
  <c r="D92" i="1"/>
  <c r="E92" i="1" s="1"/>
  <c r="I91" i="1"/>
  <c r="H91" i="1"/>
  <c r="D91" i="1"/>
  <c r="E91" i="1" s="1"/>
  <c r="I90" i="1"/>
  <c r="H90" i="1"/>
  <c r="D90" i="1"/>
  <c r="E90" i="1" s="1"/>
  <c r="I89" i="1"/>
  <c r="H89" i="1"/>
  <c r="D89" i="1"/>
  <c r="E89" i="1" s="1"/>
  <c r="I88" i="1"/>
  <c r="H88" i="1"/>
  <c r="D88" i="1"/>
  <c r="E88" i="1" s="1"/>
  <c r="I87" i="1"/>
  <c r="H87" i="1"/>
  <c r="J87" i="1" s="1"/>
  <c r="D87" i="1"/>
  <c r="E87" i="1" s="1"/>
  <c r="I86" i="1"/>
  <c r="H86" i="1"/>
  <c r="D86" i="1"/>
  <c r="E86" i="1" s="1"/>
  <c r="I85" i="1"/>
  <c r="H85" i="1"/>
  <c r="D85" i="1"/>
  <c r="E85" i="1" s="1"/>
  <c r="I84" i="1"/>
  <c r="H84" i="1"/>
  <c r="J84" i="1" s="1"/>
  <c r="D84" i="1"/>
  <c r="E84" i="1" s="1"/>
  <c r="I83" i="1"/>
  <c r="H83" i="1"/>
  <c r="J83" i="1" s="1"/>
  <c r="D83" i="1"/>
  <c r="E83" i="1" s="1"/>
  <c r="I82" i="1"/>
  <c r="H82" i="1"/>
  <c r="J82" i="1" s="1"/>
  <c r="D82" i="1"/>
  <c r="E82" i="1" s="1"/>
  <c r="I81" i="1"/>
  <c r="H81" i="1"/>
  <c r="D81" i="1"/>
  <c r="E81" i="1" s="1"/>
  <c r="I80" i="1"/>
  <c r="H80" i="1"/>
  <c r="D80" i="1"/>
  <c r="E80" i="1" s="1"/>
  <c r="I79" i="1"/>
  <c r="H79" i="1"/>
  <c r="J79" i="1" s="1"/>
  <c r="D79" i="1"/>
  <c r="E79" i="1" s="1"/>
  <c r="I78" i="1"/>
  <c r="H78" i="1"/>
  <c r="J78" i="1" s="1"/>
  <c r="E78" i="1"/>
  <c r="D78" i="1"/>
  <c r="I77" i="1"/>
  <c r="H77" i="1"/>
  <c r="J77" i="1" s="1"/>
  <c r="E77" i="1"/>
  <c r="D77" i="1"/>
  <c r="I76" i="1"/>
  <c r="H76" i="1"/>
  <c r="J76" i="1" s="1"/>
  <c r="D76" i="1"/>
  <c r="E76" i="1" s="1"/>
  <c r="I75" i="1"/>
  <c r="H75" i="1"/>
  <c r="J75" i="1" s="1"/>
  <c r="D75" i="1"/>
  <c r="E75" i="1" s="1"/>
  <c r="I74" i="1"/>
  <c r="H74" i="1"/>
  <c r="D74" i="1"/>
  <c r="E74" i="1" s="1"/>
  <c r="I73" i="1"/>
  <c r="H73" i="1"/>
  <c r="D73" i="1"/>
  <c r="E73" i="1" s="1"/>
  <c r="I71" i="1"/>
  <c r="H71" i="1"/>
  <c r="J71" i="1" s="1"/>
  <c r="D71" i="1"/>
  <c r="E71" i="1" s="1"/>
  <c r="I61" i="1"/>
  <c r="H61" i="1"/>
  <c r="J61" i="1" s="1"/>
  <c r="D61" i="1"/>
  <c r="E61" i="1" s="1"/>
  <c r="I60" i="1"/>
  <c r="H60" i="1"/>
  <c r="J60" i="1" s="1"/>
  <c r="D60" i="1"/>
  <c r="E60" i="1" s="1"/>
  <c r="I59" i="1"/>
  <c r="H59" i="1"/>
  <c r="D59" i="1"/>
  <c r="E59" i="1" s="1"/>
  <c r="I58" i="1"/>
  <c r="H58" i="1"/>
  <c r="D58" i="1"/>
  <c r="E58" i="1" s="1"/>
  <c r="I57" i="1"/>
  <c r="H57" i="1"/>
  <c r="J57" i="1" s="1"/>
  <c r="D57" i="1"/>
  <c r="E57" i="1" s="1"/>
  <c r="I56" i="1"/>
  <c r="H56" i="1"/>
  <c r="D56" i="1"/>
  <c r="E56" i="1" s="1"/>
  <c r="I55" i="1"/>
  <c r="H55" i="1"/>
  <c r="D55" i="1"/>
  <c r="E55" i="1" s="1"/>
  <c r="I54" i="1"/>
  <c r="H54" i="1"/>
  <c r="D54" i="1"/>
  <c r="E54" i="1" s="1"/>
  <c r="I53" i="1"/>
  <c r="H53" i="1"/>
  <c r="D53" i="1"/>
  <c r="E53" i="1" s="1"/>
  <c r="I52" i="1"/>
  <c r="H52" i="1"/>
  <c r="J52" i="1" s="1"/>
  <c r="E52" i="1"/>
  <c r="D52" i="1"/>
  <c r="I51" i="1"/>
  <c r="H51" i="1"/>
  <c r="J51" i="1" s="1"/>
  <c r="E51" i="1"/>
  <c r="D51" i="1"/>
  <c r="I50" i="1"/>
  <c r="H50" i="1"/>
  <c r="J50" i="1" s="1"/>
  <c r="D50" i="1"/>
  <c r="E50" i="1" s="1"/>
  <c r="I49" i="1"/>
  <c r="H49" i="1"/>
  <c r="D49" i="1"/>
  <c r="E49" i="1" s="1"/>
  <c r="I48" i="1"/>
  <c r="H48" i="1"/>
  <c r="D48" i="1"/>
  <c r="E48" i="1" s="1"/>
  <c r="I47" i="1"/>
  <c r="H47" i="1"/>
  <c r="D47" i="1"/>
  <c r="E47" i="1" s="1"/>
  <c r="I46" i="1"/>
  <c r="H46" i="1"/>
  <c r="D46" i="1"/>
  <c r="E46" i="1" s="1"/>
  <c r="I45" i="1"/>
  <c r="H45" i="1"/>
  <c r="J45" i="1" s="1"/>
  <c r="D45" i="1"/>
  <c r="E45" i="1" s="1"/>
  <c r="I44" i="1"/>
  <c r="H44" i="1"/>
  <c r="D44" i="1"/>
  <c r="E44" i="1" s="1"/>
  <c r="I43" i="1"/>
  <c r="H43" i="1"/>
  <c r="D43" i="1"/>
  <c r="E43" i="1" s="1"/>
  <c r="I42" i="1"/>
  <c r="H42" i="1"/>
  <c r="J42" i="1" s="1"/>
  <c r="D42" i="1"/>
  <c r="E42" i="1" s="1"/>
  <c r="I41" i="1"/>
  <c r="H41" i="1"/>
  <c r="J41" i="1" s="1"/>
  <c r="D41" i="1"/>
  <c r="E41" i="1" s="1"/>
  <c r="I39" i="1"/>
  <c r="H39" i="1"/>
  <c r="J39" i="1" s="1"/>
  <c r="D39" i="1"/>
  <c r="E39" i="1" s="1"/>
  <c r="I29" i="1"/>
  <c r="H29" i="1"/>
  <c r="D29" i="1"/>
  <c r="E29" i="1" s="1"/>
  <c r="I28" i="1"/>
  <c r="H28" i="1"/>
  <c r="J28" i="1" s="1"/>
  <c r="D28" i="1"/>
  <c r="E28" i="1" s="1"/>
  <c r="I27" i="1"/>
  <c r="H27" i="1"/>
  <c r="D27" i="1"/>
  <c r="E27" i="1" s="1"/>
  <c r="I26" i="1"/>
  <c r="H26" i="1"/>
  <c r="D26" i="1"/>
  <c r="E26" i="1" s="1"/>
  <c r="I25" i="1"/>
  <c r="H25" i="1"/>
  <c r="J25" i="1" s="1"/>
  <c r="D25" i="1"/>
  <c r="E25" i="1" s="1"/>
  <c r="I24" i="1"/>
  <c r="H24" i="1"/>
  <c r="D24" i="1"/>
  <c r="E24" i="1" s="1"/>
  <c r="I23" i="1"/>
  <c r="H23" i="1"/>
  <c r="J23" i="1" s="1"/>
  <c r="D23" i="1"/>
  <c r="E23" i="1" s="1"/>
  <c r="I22" i="1"/>
  <c r="H22" i="1"/>
  <c r="J22" i="1" s="1"/>
  <c r="D22" i="1"/>
  <c r="E22" i="1" s="1"/>
  <c r="I21" i="1"/>
  <c r="H21" i="1"/>
  <c r="J21" i="1" s="1"/>
  <c r="D21" i="1"/>
  <c r="E21" i="1" s="1"/>
  <c r="J20" i="1"/>
  <c r="I20" i="1"/>
  <c r="H20" i="1"/>
  <c r="D20" i="1"/>
  <c r="E20" i="1" s="1"/>
  <c r="I19" i="1"/>
  <c r="H19" i="1"/>
  <c r="J19" i="1" s="1"/>
  <c r="D19" i="1"/>
  <c r="E19" i="1" s="1"/>
  <c r="I18" i="1"/>
  <c r="H18" i="1"/>
  <c r="D18" i="1"/>
  <c r="E18" i="1" s="1"/>
  <c r="I17" i="1"/>
  <c r="H17" i="1"/>
  <c r="J17" i="1" s="1"/>
  <c r="D17" i="1"/>
  <c r="E17" i="1" s="1"/>
  <c r="I16" i="1"/>
  <c r="H16" i="1"/>
  <c r="D16" i="1"/>
  <c r="E16" i="1" s="1"/>
  <c r="J15" i="1"/>
  <c r="I15" i="1"/>
  <c r="H15" i="1"/>
  <c r="D15" i="1"/>
  <c r="E15" i="1" s="1"/>
  <c r="I14" i="1"/>
  <c r="H14" i="1"/>
  <c r="J14" i="1" s="1"/>
  <c r="D14" i="1"/>
  <c r="E14" i="1" s="1"/>
  <c r="I13" i="1"/>
  <c r="H13" i="1"/>
  <c r="J13" i="1" s="1"/>
  <c r="E13" i="1"/>
  <c r="D13" i="1"/>
  <c r="I12" i="1"/>
  <c r="H12" i="1"/>
  <c r="J12" i="1" s="1"/>
  <c r="D12" i="1"/>
  <c r="E12" i="1" s="1"/>
  <c r="I11" i="1"/>
  <c r="H11" i="1"/>
  <c r="J11" i="1" s="1"/>
  <c r="E11" i="1"/>
  <c r="D11" i="1"/>
  <c r="I10" i="1"/>
  <c r="H10" i="1"/>
  <c r="D10" i="1"/>
  <c r="E10" i="1" s="1"/>
  <c r="J9" i="1"/>
  <c r="I9" i="1"/>
  <c r="H9" i="1"/>
  <c r="D9" i="1"/>
  <c r="E9" i="1" s="1"/>
  <c r="I7" i="1"/>
  <c r="H7" i="1"/>
  <c r="J7" i="1" s="1"/>
  <c r="D7" i="1"/>
  <c r="E7" i="1" s="1"/>
  <c r="J43" i="1" l="1"/>
  <c r="J48" i="1"/>
  <c r="J55" i="1"/>
  <c r="J73" i="1"/>
  <c r="J80" i="1"/>
  <c r="J85" i="1"/>
  <c r="J90" i="1"/>
  <c r="J107" i="1"/>
  <c r="J115" i="1"/>
  <c r="J122" i="1"/>
  <c r="J137" i="1"/>
  <c r="J142" i="1"/>
  <c r="J149" i="1"/>
  <c r="J157" i="1"/>
  <c r="J174" i="1"/>
  <c r="J179" i="1"/>
  <c r="J184" i="1"/>
  <c r="J201" i="1"/>
  <c r="J209" i="1"/>
  <c r="J216" i="1"/>
  <c r="J221" i="1"/>
  <c r="J236" i="1"/>
  <c r="J241" i="1"/>
  <c r="J251" i="1"/>
  <c r="J266" i="1"/>
  <c r="J271" i="1"/>
  <c r="J276" i="1"/>
  <c r="J285" i="1"/>
  <c r="J307" i="1"/>
  <c r="J312" i="1"/>
  <c r="J317" i="1"/>
  <c r="J334" i="1"/>
  <c r="J341" i="1"/>
  <c r="J343" i="1"/>
  <c r="J367" i="1"/>
  <c r="J372" i="1"/>
  <c r="J379" i="1"/>
  <c r="J384" i="1"/>
  <c r="J24" i="1"/>
  <c r="J46" i="1"/>
  <c r="J53" i="1"/>
  <c r="J58" i="1"/>
  <c r="J88" i="1"/>
  <c r="J105" i="1"/>
  <c r="J110" i="1"/>
  <c r="J140" i="1"/>
  <c r="J147" i="1"/>
  <c r="J152" i="1"/>
  <c r="J182" i="1"/>
  <c r="J189" i="1"/>
  <c r="J204" i="1"/>
  <c r="J234" i="1"/>
  <c r="J244" i="1"/>
  <c r="J269" i="1"/>
  <c r="J283" i="1"/>
  <c r="J300" i="1"/>
  <c r="J305" i="1"/>
  <c r="J310" i="1"/>
  <c r="J315" i="1"/>
  <c r="J348" i="1"/>
  <c r="J350" i="1"/>
  <c r="J365" i="1"/>
  <c r="J370" i="1"/>
  <c r="J377" i="1"/>
  <c r="J382" i="1"/>
  <c r="J44" i="1"/>
  <c r="J49" i="1"/>
  <c r="J56" i="1"/>
  <c r="J86" i="1"/>
  <c r="J91" i="1"/>
  <c r="J108" i="1"/>
  <c r="J138" i="1"/>
  <c r="J143" i="1"/>
  <c r="J150" i="1"/>
  <c r="J180" i="1"/>
  <c r="J185" i="1"/>
  <c r="J202" i="1"/>
  <c r="J231" i="1"/>
  <c r="J237" i="1"/>
  <c r="J242" i="1"/>
  <c r="J247" i="1"/>
  <c r="J252" i="1"/>
  <c r="J267" i="1"/>
  <c r="J272" i="1"/>
  <c r="J277" i="1"/>
  <c r="J297" i="1"/>
  <c r="J303" i="1"/>
  <c r="J308" i="1"/>
  <c r="J313" i="1"/>
  <c r="J337" i="1"/>
  <c r="J344" i="1"/>
  <c r="J368" i="1"/>
  <c r="J380" i="1"/>
  <c r="J385" i="1"/>
  <c r="J16" i="1"/>
  <c r="J27" i="1"/>
  <c r="J29" i="1"/>
  <c r="J47" i="1"/>
  <c r="J54" i="1"/>
  <c r="J59" i="1"/>
  <c r="J74" i="1"/>
  <c r="J81" i="1"/>
  <c r="J89" i="1"/>
  <c r="J106" i="1"/>
  <c r="J111" i="1"/>
  <c r="J116" i="1"/>
  <c r="J123" i="1"/>
  <c r="J141" i="1"/>
  <c r="J148" i="1"/>
  <c r="J153" i="1"/>
  <c r="J167" i="1"/>
  <c r="J175" i="1"/>
  <c r="J183" i="1"/>
  <c r="J199" i="1"/>
  <c r="J205" i="1"/>
  <c r="J210" i="1"/>
  <c r="J217" i="1"/>
  <c r="J235" i="1"/>
  <c r="J245" i="1"/>
  <c r="J284" i="1"/>
  <c r="J301" i="1"/>
  <c r="J318" i="1"/>
  <c r="J335" i="1"/>
  <c r="J342" i="1"/>
  <c r="J351" i="1"/>
  <c r="J366" i="1"/>
  <c r="J371" i="1"/>
  <c r="J373" i="1"/>
  <c r="J378" i="1"/>
  <c r="J383" i="1"/>
  <c r="J10" i="1"/>
  <c r="J18" i="1"/>
  <c r="J26" i="1"/>
</calcChain>
</file>

<file path=xl/sharedStrings.xml><?xml version="1.0" encoding="utf-8"?>
<sst xmlns="http://schemas.openxmlformats.org/spreadsheetml/2006/main" count="493" uniqueCount="50">
  <si>
    <t>New Jersey Population by County: 2020 and 2010</t>
  </si>
  <si>
    <t>Change: 2020-2010</t>
  </si>
  <si>
    <t>% of All Population</t>
  </si>
  <si>
    <t>Number</t>
  </si>
  <si>
    <t>Percent</t>
  </si>
  <si>
    <t>New Jersey</t>
  </si>
  <si>
    <t>Atlantic</t>
  </si>
  <si>
    <t xml:space="preserve">Bergen </t>
  </si>
  <si>
    <t xml:space="preserve">Burlington </t>
  </si>
  <si>
    <t xml:space="preserve">Camden </t>
  </si>
  <si>
    <t xml:space="preserve">Cape May </t>
  </si>
  <si>
    <t xml:space="preserve">Cumberland </t>
  </si>
  <si>
    <t xml:space="preserve">Essex </t>
  </si>
  <si>
    <t xml:space="preserve">Gloucester </t>
  </si>
  <si>
    <t xml:space="preserve">Hudson </t>
  </si>
  <si>
    <t>Hunterdon</t>
  </si>
  <si>
    <t xml:space="preserve">Mercer </t>
  </si>
  <si>
    <t xml:space="preserve">Middlesex </t>
  </si>
  <si>
    <t xml:space="preserve">Monmouth </t>
  </si>
  <si>
    <t xml:space="preserve">Morris </t>
  </si>
  <si>
    <t xml:space="preserve">Ocean </t>
  </si>
  <si>
    <t xml:space="preserve">Passaic </t>
  </si>
  <si>
    <t xml:space="preserve">Salem </t>
  </si>
  <si>
    <t xml:space="preserve">Somerset </t>
  </si>
  <si>
    <t xml:space="preserve">Sussex </t>
  </si>
  <si>
    <t xml:space="preserve">Union </t>
  </si>
  <si>
    <t xml:space="preserve">Warren </t>
  </si>
  <si>
    <t>Prepared by New Jersey State Data Center, New Jersey Department of Labor, August 2021</t>
  </si>
  <si>
    <t>White Alone Population by County: New Jersey, 2020 and 2010</t>
  </si>
  <si>
    <t>Black (or African American) Alone Population by County: New Jersey, 2020 and 2010</t>
  </si>
  <si>
    <t>American Indian and Alaska Native Alone Population by County: New Jersey, 2020 and 2010</t>
  </si>
  <si>
    <t>Asian Alone Population by County: New Jersey, 2020 and 2010</t>
  </si>
  <si>
    <t>Native Hawaiian and Other Pacific Islander Alone Population by County: New Jersey, 2020 and 2010</t>
  </si>
  <si>
    <t>Some Other Races Alone Population by County: New Jersey, 2020 and 2010</t>
  </si>
  <si>
    <t>Two or More Races Population by County: New Jersey, 2020 and 2010</t>
  </si>
  <si>
    <t>Hispanic or Latino Population by County: New Jersey, 2020 and 2010</t>
  </si>
  <si>
    <t>Note: Hispanic or Latino origin is not a race.  Persons of Hispanic or Latino origin may be of any race.</t>
  </si>
  <si>
    <t>Not Hispanic or Latino Population by County: New Jersey, 2020 and 2010</t>
  </si>
  <si>
    <t>Population Aged 17 years and under by County: New Jersey, 2020 and 2010</t>
  </si>
  <si>
    <t>Annual Growth</t>
  </si>
  <si>
    <t>Percent Change</t>
  </si>
  <si>
    <t>Census 4/1/2020</t>
  </si>
  <si>
    <t>Census 4/1/2010</t>
  </si>
  <si>
    <t>Census 2020</t>
  </si>
  <si>
    <t>Census 2010</t>
  </si>
  <si>
    <t>Source: US Census Bureau, 2020 and 2010 Censuses</t>
  </si>
  <si>
    <t>Population Aged 18 years and over by County: New Jersey, 2020 and 2010</t>
  </si>
  <si>
    <t>Non Hispanic White Population by County: New Jersey, 2020 and 2010</t>
  </si>
  <si>
    <t>Minority Population by County: New Jersey, 2020 and 2010</t>
  </si>
  <si>
    <t>Note: Minority refers to persons other than non-Hispanic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</si>
</sst>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5" x14ac:knownFonts="1"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164" fontId="2" fillId="0" borderId="0" xfId="0" applyNumberFormat="1" applyFont="1" applyBorder="1"/>
    <xf numFmtId="10" fontId="2" fillId="0" borderId="0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10" fontId="2" fillId="0" borderId="3" xfId="0" applyNumberFormat="1" applyFont="1" applyBorder="1"/>
    <xf numFmtId="0" fontId="2" fillId="0" borderId="0" xfId="0" applyFont="1" applyFill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0" fontId="3" fillId="0" borderId="0" xfId="0" applyFont="1"/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/>
    <xf numFmtId="1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27E01-4EC3-49AE-B11C-E4DFE1A3F6E1}">
  <sheetPr>
    <pageSetUpPr autoPageBreaks="0"/>
  </sheetPr>
  <dimension ref="A2:J454"/>
  <sheetViews>
    <sheetView tabSelected="1" zoomScaleNormal="100" workbookViewId="0"/>
  </sheetViews>
  <sheetFormatPr defaultRowHeight="13.2" x14ac:dyDescent="0.25"/>
  <cols>
    <col min="1" max="1" width="18.109375" style="16" customWidth="1"/>
    <col min="2" max="4" width="9.6640625" style="16" customWidth="1"/>
    <col min="5" max="6" width="8.33203125" style="16" customWidth="1"/>
    <col min="7" max="7" width="1.6640625" style="16" customWidth="1"/>
    <col min="8" max="10" width="9.6640625" style="16" customWidth="1"/>
    <col min="11" max="11" width="8.33203125" style="16" customWidth="1"/>
    <col min="12" max="12" width="9.6640625" style="16" customWidth="1"/>
    <col min="13" max="13" width="8.33203125" style="16" customWidth="1"/>
    <col min="14" max="16384" width="8.88671875" style="16"/>
  </cols>
  <sheetData>
    <row r="2" spans="1:10" ht="15.6" x14ac:dyDescent="0.3">
      <c r="A2" s="1" t="s">
        <v>0</v>
      </c>
    </row>
    <row r="4" spans="1:10" ht="13.8" x14ac:dyDescent="0.25">
      <c r="A4" s="20"/>
      <c r="B4" s="21"/>
      <c r="C4" s="21"/>
      <c r="D4" s="28" t="s">
        <v>1</v>
      </c>
      <c r="E4" s="28"/>
      <c r="F4" s="28"/>
      <c r="G4" s="20"/>
      <c r="H4" s="28" t="s">
        <v>2</v>
      </c>
      <c r="I4" s="28"/>
      <c r="J4" s="28"/>
    </row>
    <row r="5" spans="1:10" ht="27.6" x14ac:dyDescent="0.25">
      <c r="A5" s="22"/>
      <c r="B5" s="23" t="s">
        <v>41</v>
      </c>
      <c r="C5" s="23" t="s">
        <v>42</v>
      </c>
      <c r="D5" s="24" t="s">
        <v>3</v>
      </c>
      <c r="E5" s="24" t="s">
        <v>4</v>
      </c>
      <c r="F5" s="25" t="s">
        <v>39</v>
      </c>
      <c r="G5" s="26"/>
      <c r="H5" s="25" t="s">
        <v>43</v>
      </c>
      <c r="I5" s="25" t="s">
        <v>44</v>
      </c>
      <c r="J5" s="25" t="s">
        <v>40</v>
      </c>
    </row>
    <row r="6" spans="1:10" ht="13.8" x14ac:dyDescent="0.25">
      <c r="A6" s="18"/>
      <c r="B6" s="2"/>
      <c r="C6" s="2"/>
      <c r="D6" s="3"/>
      <c r="E6" s="3"/>
      <c r="F6" s="3"/>
      <c r="G6" s="19"/>
      <c r="H6" s="3"/>
      <c r="I6" s="3"/>
    </row>
    <row r="7" spans="1:10" ht="13.8" x14ac:dyDescent="0.25">
      <c r="A7" s="4" t="s">
        <v>5</v>
      </c>
      <c r="B7" s="5">
        <v>9288994</v>
      </c>
      <c r="C7" s="5">
        <v>8791894</v>
      </c>
      <c r="D7" s="6">
        <f>B7-C7</f>
        <v>497100</v>
      </c>
      <c r="E7" s="7">
        <f>D7/C7</f>
        <v>5.6540718075081431E-2</v>
      </c>
      <c r="F7" s="7">
        <f>(B7/C7)^0.1-1</f>
        <v>5.5151626079279481E-3</v>
      </c>
      <c r="G7" s="18"/>
      <c r="H7" s="7">
        <f>B7/$B$7</f>
        <v>1</v>
      </c>
      <c r="I7" s="7">
        <f>C7/$C$7</f>
        <v>1</v>
      </c>
      <c r="J7" s="8">
        <f>H7-I7</f>
        <v>0</v>
      </c>
    </row>
    <row r="8" spans="1:10" ht="13.8" x14ac:dyDescent="0.25">
      <c r="A8" s="4"/>
      <c r="B8" s="5"/>
      <c r="C8" s="5"/>
      <c r="D8" s="6"/>
      <c r="E8" s="7"/>
      <c r="F8" s="7"/>
      <c r="G8" s="18"/>
      <c r="H8" s="7"/>
      <c r="I8" s="7"/>
      <c r="J8" s="8"/>
    </row>
    <row r="9" spans="1:10" ht="13.8" x14ac:dyDescent="0.25">
      <c r="A9" s="4" t="s">
        <v>6</v>
      </c>
      <c r="B9" s="5">
        <v>274534</v>
      </c>
      <c r="C9" s="5">
        <v>274549</v>
      </c>
      <c r="D9" s="6">
        <f t="shared" ref="D9:D29" si="0">B9-C9</f>
        <v>-15</v>
      </c>
      <c r="E9" s="7">
        <f t="shared" ref="E9:E29" si="1">D9/C9</f>
        <v>-5.4635056037355807E-5</v>
      </c>
      <c r="F9" s="7">
        <f t="shared" ref="F9:F29" si="2">(B9/C9)^0.1-1</f>
        <v>-5.4636399329233143E-6</v>
      </c>
      <c r="G9" s="18"/>
      <c r="H9" s="7">
        <f t="shared" ref="H9:H29" si="3">B9/$B$7</f>
        <v>2.9554761258323559E-2</v>
      </c>
      <c r="I9" s="7">
        <f t="shared" ref="I9:I29" si="4">C9/$C$7</f>
        <v>3.1227514799427744E-2</v>
      </c>
      <c r="J9" s="8">
        <f t="shared" ref="J9:J29" si="5">H9-I9</f>
        <v>-1.6727535411041848E-3</v>
      </c>
    </row>
    <row r="10" spans="1:10" ht="13.8" x14ac:dyDescent="0.25">
      <c r="A10" s="4" t="s">
        <v>7</v>
      </c>
      <c r="B10" s="5">
        <v>955732</v>
      </c>
      <c r="C10" s="5">
        <v>905116</v>
      </c>
      <c r="D10" s="6">
        <f t="shared" si="0"/>
        <v>50616</v>
      </c>
      <c r="E10" s="7">
        <f t="shared" si="1"/>
        <v>5.5922113850600363E-2</v>
      </c>
      <c r="F10" s="7">
        <f t="shared" si="2"/>
        <v>5.4562742127082231E-3</v>
      </c>
      <c r="G10" s="18"/>
      <c r="H10" s="7">
        <f t="shared" si="3"/>
        <v>0.10288864434620154</v>
      </c>
      <c r="I10" s="7">
        <f t="shared" si="4"/>
        <v>0.10294892090373246</v>
      </c>
      <c r="J10" s="8">
        <f t="shared" si="5"/>
        <v>-6.0276557530922203E-5</v>
      </c>
    </row>
    <row r="11" spans="1:10" ht="13.8" x14ac:dyDescent="0.25">
      <c r="A11" s="4" t="s">
        <v>8</v>
      </c>
      <c r="B11" s="5">
        <v>461860</v>
      </c>
      <c r="C11" s="5">
        <v>448734</v>
      </c>
      <c r="D11" s="6">
        <f t="shared" si="0"/>
        <v>13126</v>
      </c>
      <c r="E11" s="7">
        <f t="shared" si="1"/>
        <v>2.9251182214853344E-2</v>
      </c>
      <c r="F11" s="7">
        <f t="shared" si="2"/>
        <v>2.8873133114761806E-3</v>
      </c>
      <c r="G11" s="18"/>
      <c r="H11" s="7">
        <f t="shared" si="3"/>
        <v>4.9721207700209519E-2</v>
      </c>
      <c r="I11" s="7">
        <f t="shared" si="4"/>
        <v>5.1039514352652568E-2</v>
      </c>
      <c r="J11" s="8">
        <f t="shared" si="5"/>
        <v>-1.3183066524430492E-3</v>
      </c>
    </row>
    <row r="12" spans="1:10" ht="13.8" x14ac:dyDescent="0.25">
      <c r="A12" s="4" t="s">
        <v>9</v>
      </c>
      <c r="B12" s="5">
        <v>523485</v>
      </c>
      <c r="C12" s="5">
        <v>513657</v>
      </c>
      <c r="D12" s="6">
        <f t="shared" si="0"/>
        <v>9828</v>
      </c>
      <c r="E12" s="7">
        <f t="shared" si="1"/>
        <v>1.9133390569971792E-2</v>
      </c>
      <c r="F12" s="7">
        <f t="shared" si="2"/>
        <v>1.8970620575899932E-3</v>
      </c>
      <c r="G12" s="18"/>
      <c r="H12" s="7">
        <f t="shared" si="3"/>
        <v>5.6355402963980818E-2</v>
      </c>
      <c r="I12" s="7">
        <f t="shared" si="4"/>
        <v>5.8423930042832639E-2</v>
      </c>
      <c r="J12" s="8">
        <f t="shared" si="5"/>
        <v>-2.0685270788518215E-3</v>
      </c>
    </row>
    <row r="13" spans="1:10" ht="13.8" x14ac:dyDescent="0.25">
      <c r="A13" s="4" t="s">
        <v>10</v>
      </c>
      <c r="B13" s="5">
        <v>95263</v>
      </c>
      <c r="C13" s="5">
        <v>97265</v>
      </c>
      <c r="D13" s="6">
        <f t="shared" si="0"/>
        <v>-2002</v>
      </c>
      <c r="E13" s="7">
        <f t="shared" si="1"/>
        <v>-2.0582943504857863E-2</v>
      </c>
      <c r="F13" s="7">
        <f t="shared" si="2"/>
        <v>-2.0776112334298658E-3</v>
      </c>
      <c r="G13" s="18"/>
      <c r="H13" s="7">
        <f t="shared" si="3"/>
        <v>1.0255470075661584E-2</v>
      </c>
      <c r="I13" s="7">
        <f t="shared" si="4"/>
        <v>1.1063031469669676E-2</v>
      </c>
      <c r="J13" s="8">
        <f t="shared" si="5"/>
        <v>-8.0756139400809182E-4</v>
      </c>
    </row>
    <row r="14" spans="1:10" ht="13.8" x14ac:dyDescent="0.25">
      <c r="A14" s="4" t="s">
        <v>11</v>
      </c>
      <c r="B14" s="5">
        <v>154152</v>
      </c>
      <c r="C14" s="5">
        <v>156898</v>
      </c>
      <c r="D14" s="6">
        <f t="shared" si="0"/>
        <v>-2746</v>
      </c>
      <c r="E14" s="7">
        <f t="shared" si="1"/>
        <v>-1.7501816466749098E-2</v>
      </c>
      <c r="F14" s="7">
        <f t="shared" si="2"/>
        <v>-1.7641205130854987E-3</v>
      </c>
      <c r="G14" s="18"/>
      <c r="H14" s="7">
        <f t="shared" si="3"/>
        <v>1.6595123217864067E-2</v>
      </c>
      <c r="I14" s="7">
        <f t="shared" si="4"/>
        <v>1.7845756557119546E-2</v>
      </c>
      <c r="J14" s="8">
        <f t="shared" si="5"/>
        <v>-1.2506333392554789E-3</v>
      </c>
    </row>
    <row r="15" spans="1:10" ht="13.8" x14ac:dyDescent="0.25">
      <c r="A15" s="4" t="s">
        <v>12</v>
      </c>
      <c r="B15" s="5">
        <v>863728</v>
      </c>
      <c r="C15" s="5">
        <v>783969</v>
      </c>
      <c r="D15" s="6">
        <f t="shared" si="0"/>
        <v>79759</v>
      </c>
      <c r="E15" s="7">
        <f t="shared" si="1"/>
        <v>0.10173744114882094</v>
      </c>
      <c r="F15" s="7">
        <f t="shared" si="2"/>
        <v>9.7359313581386608E-3</v>
      </c>
      <c r="G15" s="18"/>
      <c r="H15" s="7">
        <f t="shared" si="3"/>
        <v>9.2984019582744909E-2</v>
      </c>
      <c r="I15" s="7">
        <f t="shared" si="4"/>
        <v>8.916952365440256E-2</v>
      </c>
      <c r="J15" s="8">
        <f t="shared" si="5"/>
        <v>3.8144959283423485E-3</v>
      </c>
    </row>
    <row r="16" spans="1:10" ht="13.8" x14ac:dyDescent="0.25">
      <c r="A16" s="4" t="s">
        <v>13</v>
      </c>
      <c r="B16" s="5">
        <v>302294</v>
      </c>
      <c r="C16" s="5">
        <v>288288</v>
      </c>
      <c r="D16" s="6">
        <f t="shared" si="0"/>
        <v>14006</v>
      </c>
      <c r="E16" s="7">
        <f t="shared" si="1"/>
        <v>4.858336108336108E-2</v>
      </c>
      <c r="F16" s="7">
        <f t="shared" si="2"/>
        <v>4.7552779469641759E-3</v>
      </c>
      <c r="G16" s="18"/>
      <c r="H16" s="7">
        <f t="shared" si="3"/>
        <v>3.2543244187691368E-2</v>
      </c>
      <c r="I16" s="7">
        <f t="shared" si="4"/>
        <v>3.2790204249505281E-2</v>
      </c>
      <c r="J16" s="8">
        <f t="shared" si="5"/>
        <v>-2.4696006181391256E-4</v>
      </c>
    </row>
    <row r="17" spans="1:10" ht="13.8" x14ac:dyDescent="0.25">
      <c r="A17" s="4" t="s">
        <v>14</v>
      </c>
      <c r="B17" s="5">
        <v>724854</v>
      </c>
      <c r="C17" s="5">
        <v>634266</v>
      </c>
      <c r="D17" s="6">
        <f t="shared" si="0"/>
        <v>90588</v>
      </c>
      <c r="E17" s="7">
        <f t="shared" si="1"/>
        <v>0.14282335802328991</v>
      </c>
      <c r="F17" s="7">
        <f t="shared" si="2"/>
        <v>1.3439694627930265E-2</v>
      </c>
      <c r="G17" s="18"/>
      <c r="H17" s="7">
        <f t="shared" si="3"/>
        <v>7.803363851887514E-2</v>
      </c>
      <c r="I17" s="7">
        <f t="shared" si="4"/>
        <v>7.2142134561676924E-2</v>
      </c>
      <c r="J17" s="8">
        <f t="shared" si="5"/>
        <v>5.8915039571982158E-3</v>
      </c>
    </row>
    <row r="18" spans="1:10" ht="13.8" x14ac:dyDescent="0.25">
      <c r="A18" s="4" t="s">
        <v>15</v>
      </c>
      <c r="B18" s="5">
        <v>128947</v>
      </c>
      <c r="C18" s="5">
        <v>128349</v>
      </c>
      <c r="D18" s="6">
        <f t="shared" si="0"/>
        <v>598</v>
      </c>
      <c r="E18" s="7">
        <f t="shared" si="1"/>
        <v>4.6591714777676494E-3</v>
      </c>
      <c r="F18" s="7">
        <f t="shared" si="2"/>
        <v>4.6494316603729047E-4</v>
      </c>
      <c r="G18" s="18"/>
      <c r="H18" s="7">
        <f t="shared" si="3"/>
        <v>1.388169698462503E-2</v>
      </c>
      <c r="I18" s="7">
        <f t="shared" si="4"/>
        <v>1.4598560901666922E-2</v>
      </c>
      <c r="J18" s="8">
        <f t="shared" si="5"/>
        <v>-7.1686391704189195E-4</v>
      </c>
    </row>
    <row r="19" spans="1:10" ht="13.8" x14ac:dyDescent="0.25">
      <c r="A19" s="4" t="s">
        <v>16</v>
      </c>
      <c r="B19" s="5">
        <v>387340</v>
      </c>
      <c r="C19" s="5">
        <v>366513</v>
      </c>
      <c r="D19" s="6">
        <f t="shared" si="0"/>
        <v>20827</v>
      </c>
      <c r="E19" s="7">
        <f t="shared" si="1"/>
        <v>5.6824723816072009E-2</v>
      </c>
      <c r="F19" s="7">
        <f t="shared" si="2"/>
        <v>5.5421883094559643E-3</v>
      </c>
      <c r="G19" s="18"/>
      <c r="H19" s="7">
        <f t="shared" si="3"/>
        <v>4.1698810441690458E-2</v>
      </c>
      <c r="I19" s="7">
        <f t="shared" si="4"/>
        <v>4.1687604513885174E-2</v>
      </c>
      <c r="J19" s="8">
        <f t="shared" si="5"/>
        <v>1.1205927805284233E-5</v>
      </c>
    </row>
    <row r="20" spans="1:10" ht="13.8" x14ac:dyDescent="0.25">
      <c r="A20" s="4" t="s">
        <v>17</v>
      </c>
      <c r="B20" s="5">
        <v>863162</v>
      </c>
      <c r="C20" s="5">
        <v>809858</v>
      </c>
      <c r="D20" s="6">
        <f t="shared" si="0"/>
        <v>53304</v>
      </c>
      <c r="E20" s="7">
        <f t="shared" si="1"/>
        <v>6.5818946037453474E-2</v>
      </c>
      <c r="F20" s="7">
        <f t="shared" si="2"/>
        <v>6.3947060918381204E-3</v>
      </c>
      <c r="G20" s="18"/>
      <c r="H20" s="7">
        <f t="shared" si="3"/>
        <v>9.2923087257888212E-2</v>
      </c>
      <c r="I20" s="7">
        <f t="shared" si="4"/>
        <v>9.2114167891469118E-2</v>
      </c>
      <c r="J20" s="8">
        <f t="shared" si="5"/>
        <v>8.0891936641909468E-4</v>
      </c>
    </row>
    <row r="21" spans="1:10" ht="13.8" x14ac:dyDescent="0.25">
      <c r="A21" s="4" t="s">
        <v>18</v>
      </c>
      <c r="B21" s="5">
        <v>643615</v>
      </c>
      <c r="C21" s="5">
        <v>630380</v>
      </c>
      <c r="D21" s="6">
        <f t="shared" si="0"/>
        <v>13235</v>
      </c>
      <c r="E21" s="7">
        <f t="shared" si="1"/>
        <v>2.0995272692661569E-2</v>
      </c>
      <c r="F21" s="7">
        <f t="shared" si="2"/>
        <v>2.0799510129601018E-3</v>
      </c>
      <c r="G21" s="18"/>
      <c r="H21" s="7">
        <f t="shared" si="3"/>
        <v>6.9287912124822132E-2</v>
      </c>
      <c r="I21" s="7">
        <f t="shared" si="4"/>
        <v>7.1700136512109908E-2</v>
      </c>
      <c r="J21" s="8">
        <f t="shared" si="5"/>
        <v>-2.4122243872877758E-3</v>
      </c>
    </row>
    <row r="22" spans="1:10" ht="13.8" x14ac:dyDescent="0.25">
      <c r="A22" s="4" t="s">
        <v>19</v>
      </c>
      <c r="B22" s="5">
        <v>509285</v>
      </c>
      <c r="C22" s="5">
        <v>492276</v>
      </c>
      <c r="D22" s="6">
        <f t="shared" si="0"/>
        <v>17009</v>
      </c>
      <c r="E22" s="7">
        <f t="shared" si="1"/>
        <v>3.4551755519261554E-2</v>
      </c>
      <c r="F22" s="7">
        <f t="shared" si="2"/>
        <v>3.4026003920657466E-3</v>
      </c>
      <c r="G22" s="18"/>
      <c r="H22" s="7">
        <f t="shared" si="3"/>
        <v>5.4826712128353189E-2</v>
      </c>
      <c r="I22" s="7">
        <f t="shared" si="4"/>
        <v>5.5992030841136166E-2</v>
      </c>
      <c r="J22" s="8">
        <f t="shared" si="5"/>
        <v>-1.165318712782977E-3</v>
      </c>
    </row>
    <row r="23" spans="1:10" ht="13.8" x14ac:dyDescent="0.25">
      <c r="A23" s="4" t="s">
        <v>20</v>
      </c>
      <c r="B23" s="5">
        <v>637229</v>
      </c>
      <c r="C23" s="5">
        <v>576567</v>
      </c>
      <c r="D23" s="6">
        <f t="shared" si="0"/>
        <v>60662</v>
      </c>
      <c r="E23" s="7">
        <f t="shared" si="1"/>
        <v>0.10521240376226874</v>
      </c>
      <c r="F23" s="7">
        <f t="shared" si="2"/>
        <v>1.0053958526397899E-2</v>
      </c>
      <c r="G23" s="18"/>
      <c r="H23" s="7">
        <f t="shared" si="3"/>
        <v>6.8600431865926487E-2</v>
      </c>
      <c r="I23" s="7">
        <f t="shared" si="4"/>
        <v>6.5579384828797979E-2</v>
      </c>
      <c r="J23" s="8">
        <f t="shared" si="5"/>
        <v>3.0210470371285075E-3</v>
      </c>
    </row>
    <row r="24" spans="1:10" ht="13.8" x14ac:dyDescent="0.25">
      <c r="A24" s="4" t="s">
        <v>21</v>
      </c>
      <c r="B24" s="5">
        <v>524118</v>
      </c>
      <c r="C24" s="5">
        <v>501226</v>
      </c>
      <c r="D24" s="6">
        <f t="shared" si="0"/>
        <v>22892</v>
      </c>
      <c r="E24" s="7">
        <f t="shared" si="1"/>
        <v>4.5672012226021796E-2</v>
      </c>
      <c r="F24" s="7">
        <f t="shared" si="2"/>
        <v>4.4759625930999025E-3</v>
      </c>
      <c r="G24" s="18"/>
      <c r="H24" s="7">
        <f t="shared" si="3"/>
        <v>5.642354812587886E-2</v>
      </c>
      <c r="I24" s="7">
        <f t="shared" si="4"/>
        <v>5.7010013996984042E-2</v>
      </c>
      <c r="J24" s="8">
        <f t="shared" si="5"/>
        <v>-5.8646587110518233E-4</v>
      </c>
    </row>
    <row r="25" spans="1:10" ht="13.8" x14ac:dyDescent="0.25">
      <c r="A25" s="4" t="s">
        <v>22</v>
      </c>
      <c r="B25" s="5">
        <v>64837</v>
      </c>
      <c r="C25" s="5">
        <v>66083</v>
      </c>
      <c r="D25" s="6">
        <f t="shared" si="0"/>
        <v>-1246</v>
      </c>
      <c r="E25" s="7">
        <f t="shared" si="1"/>
        <v>-1.8855076192061497E-2</v>
      </c>
      <c r="F25" s="7">
        <f t="shared" si="2"/>
        <v>-1.9016994375570251E-3</v>
      </c>
      <c r="G25" s="18"/>
      <c r="H25" s="7">
        <f t="shared" si="3"/>
        <v>6.9799808246188986E-3</v>
      </c>
      <c r="I25" s="7">
        <f t="shared" si="4"/>
        <v>7.5163554064687317E-3</v>
      </c>
      <c r="J25" s="8">
        <f t="shared" si="5"/>
        <v>-5.3637458184983312E-4</v>
      </c>
    </row>
    <row r="26" spans="1:10" ht="13.8" x14ac:dyDescent="0.25">
      <c r="A26" s="4" t="s">
        <v>23</v>
      </c>
      <c r="B26" s="5">
        <v>345361</v>
      </c>
      <c r="C26" s="5">
        <v>323444</v>
      </c>
      <c r="D26" s="6">
        <f t="shared" si="0"/>
        <v>21917</v>
      </c>
      <c r="E26" s="7">
        <f t="shared" si="1"/>
        <v>6.7761343540149149E-2</v>
      </c>
      <c r="F26" s="7">
        <f t="shared" si="2"/>
        <v>6.5779658538214214E-3</v>
      </c>
      <c r="G26" s="18"/>
      <c r="H26" s="7">
        <f t="shared" si="3"/>
        <v>3.717959124529524E-2</v>
      </c>
      <c r="I26" s="7">
        <f t="shared" si="4"/>
        <v>3.6788887582129629E-2</v>
      </c>
      <c r="J26" s="8">
        <f t="shared" si="5"/>
        <v>3.9070366316561189E-4</v>
      </c>
    </row>
    <row r="27" spans="1:10" ht="13.8" x14ac:dyDescent="0.25">
      <c r="A27" s="4" t="s">
        <v>24</v>
      </c>
      <c r="B27" s="5">
        <v>144221</v>
      </c>
      <c r="C27" s="5">
        <v>149265</v>
      </c>
      <c r="D27" s="6">
        <f t="shared" si="0"/>
        <v>-5044</v>
      </c>
      <c r="E27" s="7">
        <f t="shared" si="1"/>
        <v>-3.3792248685224263E-2</v>
      </c>
      <c r="F27" s="7">
        <f t="shared" si="2"/>
        <v>-3.4317385208869622E-3</v>
      </c>
      <c r="G27" s="18"/>
      <c r="H27" s="7">
        <f t="shared" si="3"/>
        <v>1.5526008521482519E-2</v>
      </c>
      <c r="I27" s="7">
        <f t="shared" si="4"/>
        <v>1.6977570475713195E-2</v>
      </c>
      <c r="J27" s="8">
        <f t="shared" si="5"/>
        <v>-1.4515619542306759E-3</v>
      </c>
    </row>
    <row r="28" spans="1:10" ht="13.8" x14ac:dyDescent="0.25">
      <c r="A28" s="4" t="s">
        <v>25</v>
      </c>
      <c r="B28" s="5">
        <v>575345</v>
      </c>
      <c r="C28" s="5">
        <v>536499</v>
      </c>
      <c r="D28" s="6">
        <f t="shared" si="0"/>
        <v>38846</v>
      </c>
      <c r="E28" s="7">
        <f t="shared" si="1"/>
        <v>7.2406472332660454E-2</v>
      </c>
      <c r="F28" s="7">
        <f t="shared" si="2"/>
        <v>7.0150069664738357E-3</v>
      </c>
      <c r="G28" s="18"/>
      <c r="H28" s="7">
        <f t="shared" si="3"/>
        <v>6.1938354142547621E-2</v>
      </c>
      <c r="I28" s="7">
        <f t="shared" si="4"/>
        <v>6.1022005042371985E-2</v>
      </c>
      <c r="J28" s="8">
        <f t="shared" si="5"/>
        <v>9.1634910017563548E-4</v>
      </c>
    </row>
    <row r="29" spans="1:10" ht="13.8" x14ac:dyDescent="0.25">
      <c r="A29" s="9" t="s">
        <v>26</v>
      </c>
      <c r="B29" s="10">
        <v>109632</v>
      </c>
      <c r="C29" s="10">
        <v>108692</v>
      </c>
      <c r="D29" s="10">
        <f t="shared" si="0"/>
        <v>940</v>
      </c>
      <c r="E29" s="11">
        <f t="shared" si="1"/>
        <v>8.648290582563575E-3</v>
      </c>
      <c r="F29" s="11">
        <f t="shared" si="2"/>
        <v>8.6148169627819904E-4</v>
      </c>
      <c r="G29" s="17"/>
      <c r="H29" s="11">
        <f t="shared" si="3"/>
        <v>1.1802354485318862E-2</v>
      </c>
      <c r="I29" s="11">
        <f t="shared" si="4"/>
        <v>1.2362751416247739E-2</v>
      </c>
      <c r="J29" s="12">
        <f t="shared" si="5"/>
        <v>-5.6039693092887685E-4</v>
      </c>
    </row>
    <row r="31" spans="1:10" ht="13.8" x14ac:dyDescent="0.25">
      <c r="A31" s="13" t="s">
        <v>45</v>
      </c>
    </row>
    <row r="32" spans="1:10" ht="13.8" x14ac:dyDescent="0.25">
      <c r="A32" s="13" t="s">
        <v>27</v>
      </c>
    </row>
    <row r="34" spans="1:10" ht="15.6" x14ac:dyDescent="0.3">
      <c r="A34" s="1" t="s">
        <v>28</v>
      </c>
    </row>
    <row r="36" spans="1:10" ht="13.8" x14ac:dyDescent="0.25">
      <c r="A36" s="20"/>
      <c r="B36" s="21"/>
      <c r="C36" s="21"/>
      <c r="D36" s="28" t="s">
        <v>1</v>
      </c>
      <c r="E36" s="28"/>
      <c r="F36" s="28"/>
      <c r="G36" s="20"/>
      <c r="H36" s="28" t="s">
        <v>2</v>
      </c>
      <c r="I36" s="28"/>
      <c r="J36" s="28"/>
    </row>
    <row r="37" spans="1:10" ht="27.6" x14ac:dyDescent="0.25">
      <c r="A37" s="22"/>
      <c r="B37" s="23" t="s">
        <v>41</v>
      </c>
      <c r="C37" s="23" t="s">
        <v>42</v>
      </c>
      <c r="D37" s="24" t="s">
        <v>3</v>
      </c>
      <c r="E37" s="24" t="s">
        <v>4</v>
      </c>
      <c r="F37" s="25" t="s">
        <v>39</v>
      </c>
      <c r="G37" s="26"/>
      <c r="H37" s="25" t="s">
        <v>43</v>
      </c>
      <c r="I37" s="25" t="s">
        <v>44</v>
      </c>
      <c r="J37" s="25" t="s">
        <v>40</v>
      </c>
    </row>
    <row r="39" spans="1:10" ht="13.8" x14ac:dyDescent="0.25">
      <c r="A39" s="4" t="s">
        <v>5</v>
      </c>
      <c r="B39" s="5">
        <v>5112280</v>
      </c>
      <c r="C39" s="5">
        <v>6029248</v>
      </c>
      <c r="D39" s="6">
        <f>B39-C39</f>
        <v>-916968</v>
      </c>
      <c r="E39" s="7">
        <f>D39/C39</f>
        <v>-0.15208662838217968</v>
      </c>
      <c r="F39" s="7">
        <f>(B39/C39)^0.1-1</f>
        <v>-1.6362339017163774E-2</v>
      </c>
      <c r="G39" s="18"/>
      <c r="H39" s="7">
        <f>B39/$B$7</f>
        <v>0.55035884402552093</v>
      </c>
      <c r="I39" s="7">
        <f>C39/$C$7</f>
        <v>0.68577350909826706</v>
      </c>
      <c r="J39" s="8">
        <f>H39-I39</f>
        <v>-0.13541466507274613</v>
      </c>
    </row>
    <row r="40" spans="1:10" ht="13.8" x14ac:dyDescent="0.25">
      <c r="A40" s="4"/>
      <c r="B40" s="5"/>
      <c r="C40" s="5"/>
      <c r="D40" s="6"/>
      <c r="E40" s="7"/>
      <c r="F40" s="7"/>
      <c r="G40" s="18"/>
      <c r="H40" s="7"/>
      <c r="I40" s="7"/>
      <c r="J40" s="8"/>
    </row>
    <row r="41" spans="1:10" ht="13.8" x14ac:dyDescent="0.25">
      <c r="A41" s="4" t="s">
        <v>6</v>
      </c>
      <c r="B41" s="5">
        <v>156796</v>
      </c>
      <c r="C41" s="5">
        <v>179566</v>
      </c>
      <c r="D41" s="6">
        <f t="shared" ref="D41:D61" si="6">B41-C41</f>
        <v>-22770</v>
      </c>
      <c r="E41" s="7">
        <f t="shared" ref="E41:E61" si="7">D41/C41</f>
        <v>-0.12680574273526168</v>
      </c>
      <c r="F41" s="7">
        <f t="shared" ref="F41:F61" si="8">(B41/C41)^0.1-1</f>
        <v>-1.3468204177135679E-2</v>
      </c>
      <c r="G41" s="18"/>
      <c r="H41" s="7">
        <f t="shared" ref="H41:H61" si="9">B41/$B$7</f>
        <v>1.6879761145286561E-2</v>
      </c>
      <c r="I41" s="7">
        <f t="shared" ref="I41:I61" si="10">C41/$C$7</f>
        <v>2.0424040599215595E-2</v>
      </c>
      <c r="J41" s="8">
        <f t="shared" ref="J41:J61" si="11">H41-I41</f>
        <v>-3.5442794539290341E-3</v>
      </c>
    </row>
    <row r="42" spans="1:10" ht="13.8" x14ac:dyDescent="0.25">
      <c r="A42" s="4" t="s">
        <v>7</v>
      </c>
      <c r="B42" s="5">
        <v>543849</v>
      </c>
      <c r="C42" s="5">
        <v>650703</v>
      </c>
      <c r="D42" s="6">
        <f t="shared" si="6"/>
        <v>-106854</v>
      </c>
      <c r="E42" s="7">
        <f t="shared" si="7"/>
        <v>-0.16421316637544317</v>
      </c>
      <c r="F42" s="7">
        <f t="shared" si="8"/>
        <v>-1.7778236990851348E-2</v>
      </c>
      <c r="G42" s="18"/>
      <c r="H42" s="7">
        <f t="shared" si="9"/>
        <v>5.8547674807411867E-2</v>
      </c>
      <c r="I42" s="7">
        <f t="shared" si="10"/>
        <v>7.4011697593260331E-2</v>
      </c>
      <c r="J42" s="8">
        <f t="shared" si="11"/>
        <v>-1.5464022785848464E-2</v>
      </c>
    </row>
    <row r="43" spans="1:10" ht="13.8" x14ac:dyDescent="0.25">
      <c r="A43" s="4" t="s">
        <v>8</v>
      </c>
      <c r="B43" s="5">
        <v>303024</v>
      </c>
      <c r="C43" s="5">
        <v>331342</v>
      </c>
      <c r="D43" s="6">
        <f t="shared" si="6"/>
        <v>-28318</v>
      </c>
      <c r="E43" s="7">
        <f t="shared" si="7"/>
        <v>-8.5464565313180946E-2</v>
      </c>
      <c r="F43" s="7">
        <f t="shared" si="8"/>
        <v>-8.8941176652803655E-3</v>
      </c>
      <c r="G43" s="18"/>
      <c r="H43" s="7">
        <f t="shared" si="9"/>
        <v>3.2621831815156731E-2</v>
      </c>
      <c r="I43" s="7">
        <f t="shared" si="10"/>
        <v>3.7687215064239853E-2</v>
      </c>
      <c r="J43" s="8">
        <f t="shared" si="11"/>
        <v>-5.0653832490831219E-3</v>
      </c>
    </row>
    <row r="44" spans="1:10" ht="13.8" x14ac:dyDescent="0.25">
      <c r="A44" s="4" t="s">
        <v>9</v>
      </c>
      <c r="B44" s="5">
        <v>293198</v>
      </c>
      <c r="C44" s="5">
        <v>335389</v>
      </c>
      <c r="D44" s="6">
        <f t="shared" si="6"/>
        <v>-42191</v>
      </c>
      <c r="E44" s="7">
        <f t="shared" si="7"/>
        <v>-0.12579720861447455</v>
      </c>
      <c r="F44" s="7">
        <f t="shared" si="8"/>
        <v>-1.3354319526162284E-2</v>
      </c>
      <c r="G44" s="18"/>
      <c r="H44" s="7">
        <f t="shared" si="9"/>
        <v>3.1564020818616097E-2</v>
      </c>
      <c r="I44" s="7">
        <f t="shared" si="10"/>
        <v>3.8147525436498665E-2</v>
      </c>
      <c r="J44" s="8">
        <f t="shared" si="11"/>
        <v>-6.5835046178825685E-3</v>
      </c>
    </row>
    <row r="45" spans="1:10" ht="13.8" x14ac:dyDescent="0.25">
      <c r="A45" s="4" t="s">
        <v>10</v>
      </c>
      <c r="B45" s="5">
        <v>81536</v>
      </c>
      <c r="C45" s="5">
        <v>87369</v>
      </c>
      <c r="D45" s="6">
        <f t="shared" si="6"/>
        <v>-5833</v>
      </c>
      <c r="E45" s="7">
        <f t="shared" si="7"/>
        <v>-6.6762810607881515E-2</v>
      </c>
      <c r="F45" s="7">
        <f t="shared" si="8"/>
        <v>-6.8857724922930519E-3</v>
      </c>
      <c r="G45" s="18"/>
      <c r="H45" s="7">
        <f t="shared" si="9"/>
        <v>8.7776997164601463E-3</v>
      </c>
      <c r="I45" s="7">
        <f t="shared" si="10"/>
        <v>9.9374492003657007E-3</v>
      </c>
      <c r="J45" s="8">
        <f t="shared" si="11"/>
        <v>-1.1597494839055544E-3</v>
      </c>
    </row>
    <row r="46" spans="1:10" ht="13.8" x14ac:dyDescent="0.25">
      <c r="A46" s="4" t="s">
        <v>11</v>
      </c>
      <c r="B46" s="5">
        <v>74606</v>
      </c>
      <c r="C46" s="5">
        <v>98430</v>
      </c>
      <c r="D46" s="6">
        <f t="shared" si="6"/>
        <v>-23824</v>
      </c>
      <c r="E46" s="7">
        <f t="shared" si="7"/>
        <v>-0.24204002844661179</v>
      </c>
      <c r="F46" s="7">
        <f t="shared" si="8"/>
        <v>-2.7332002436130098E-2</v>
      </c>
      <c r="G46" s="18"/>
      <c r="H46" s="7">
        <f t="shared" si="9"/>
        <v>8.0316555269601859E-3</v>
      </c>
      <c r="I46" s="7">
        <f t="shared" si="10"/>
        <v>1.1195539891631997E-2</v>
      </c>
      <c r="J46" s="8">
        <f t="shared" si="11"/>
        <v>-3.1638843646718106E-3</v>
      </c>
    </row>
    <row r="47" spans="1:10" ht="13.8" x14ac:dyDescent="0.25">
      <c r="A47" s="4" t="s">
        <v>12</v>
      </c>
      <c r="B47" s="5">
        <v>261487</v>
      </c>
      <c r="C47" s="5">
        <v>333868</v>
      </c>
      <c r="D47" s="6">
        <f t="shared" si="6"/>
        <v>-72381</v>
      </c>
      <c r="E47" s="7">
        <f t="shared" si="7"/>
        <v>-0.2167952604023147</v>
      </c>
      <c r="F47" s="7">
        <f t="shared" si="8"/>
        <v>-2.4139968908624798E-2</v>
      </c>
      <c r="G47" s="18"/>
      <c r="H47" s="7">
        <f t="shared" si="9"/>
        <v>2.8150195812377529E-2</v>
      </c>
      <c r="I47" s="7">
        <f t="shared" si="10"/>
        <v>3.7974525170571892E-2</v>
      </c>
      <c r="J47" s="8">
        <f t="shared" si="11"/>
        <v>-9.8243293581943628E-3</v>
      </c>
    </row>
    <row r="48" spans="1:10" ht="13.8" x14ac:dyDescent="0.25">
      <c r="A48" s="4" t="s">
        <v>13</v>
      </c>
      <c r="B48" s="5">
        <v>230313</v>
      </c>
      <c r="C48" s="5">
        <v>240890</v>
      </c>
      <c r="D48" s="6">
        <f t="shared" si="6"/>
        <v>-10577</v>
      </c>
      <c r="E48" s="7">
        <f t="shared" si="7"/>
        <v>-4.3908007804392045E-2</v>
      </c>
      <c r="F48" s="7">
        <f t="shared" si="8"/>
        <v>-4.4800489482729189E-3</v>
      </c>
      <c r="G48" s="18"/>
      <c r="H48" s="7">
        <f t="shared" si="9"/>
        <v>2.4794181156753897E-2</v>
      </c>
      <c r="I48" s="7">
        <f t="shared" si="10"/>
        <v>2.7399101945496614E-2</v>
      </c>
      <c r="J48" s="8">
        <f t="shared" si="11"/>
        <v>-2.6049207887427171E-3</v>
      </c>
    </row>
    <row r="49" spans="1:10" ht="13.8" x14ac:dyDescent="0.25">
      <c r="A49" s="4" t="s">
        <v>14</v>
      </c>
      <c r="B49" s="5">
        <v>248561</v>
      </c>
      <c r="C49" s="5">
        <v>342792</v>
      </c>
      <c r="D49" s="6">
        <f t="shared" si="6"/>
        <v>-94231</v>
      </c>
      <c r="E49" s="7">
        <f t="shared" si="7"/>
        <v>-0.27489264626945786</v>
      </c>
      <c r="F49" s="7">
        <f t="shared" si="8"/>
        <v>-3.1632442967259089E-2</v>
      </c>
      <c r="G49" s="18"/>
      <c r="H49" s="7">
        <f t="shared" si="9"/>
        <v>2.6758656534819594E-2</v>
      </c>
      <c r="I49" s="7">
        <f t="shared" si="10"/>
        <v>3.8989551056916746E-2</v>
      </c>
      <c r="J49" s="8">
        <f t="shared" si="11"/>
        <v>-1.2230894522097153E-2</v>
      </c>
    </row>
    <row r="50" spans="1:10" ht="13.8" x14ac:dyDescent="0.25">
      <c r="A50" s="4" t="s">
        <v>15</v>
      </c>
      <c r="B50" s="5">
        <v>106790</v>
      </c>
      <c r="C50" s="5">
        <v>117264</v>
      </c>
      <c r="D50" s="6">
        <f t="shared" si="6"/>
        <v>-10474</v>
      </c>
      <c r="E50" s="7">
        <f t="shared" si="7"/>
        <v>-8.9319825351343973E-2</v>
      </c>
      <c r="F50" s="7">
        <f t="shared" si="8"/>
        <v>-9.3127169367408502E-3</v>
      </c>
      <c r="G50" s="18"/>
      <c r="H50" s="7">
        <f t="shared" si="9"/>
        <v>1.149640100962494E-2</v>
      </c>
      <c r="I50" s="7">
        <f t="shared" si="10"/>
        <v>1.3337740423167068E-2</v>
      </c>
      <c r="J50" s="8">
        <f t="shared" si="11"/>
        <v>-1.8413394135421285E-3</v>
      </c>
    </row>
    <row r="51" spans="1:10" ht="13.8" x14ac:dyDescent="0.25">
      <c r="A51" s="4" t="s">
        <v>16</v>
      </c>
      <c r="B51" s="5">
        <v>178447</v>
      </c>
      <c r="C51" s="5">
        <v>225011</v>
      </c>
      <c r="D51" s="6">
        <f t="shared" si="6"/>
        <v>-46564</v>
      </c>
      <c r="E51" s="7">
        <f t="shared" si="7"/>
        <v>-0.20694099399584909</v>
      </c>
      <c r="F51" s="7">
        <f t="shared" si="8"/>
        <v>-2.2919040681069758E-2</v>
      </c>
      <c r="G51" s="18"/>
      <c r="H51" s="7">
        <f t="shared" si="9"/>
        <v>1.9210584052481893E-2</v>
      </c>
      <c r="I51" s="7">
        <f t="shared" si="10"/>
        <v>2.5593006467093438E-2</v>
      </c>
      <c r="J51" s="8">
        <f t="shared" si="11"/>
        <v>-6.3824224146115452E-3</v>
      </c>
    </row>
    <row r="52" spans="1:10" ht="13.8" x14ac:dyDescent="0.25">
      <c r="A52" s="4" t="s">
        <v>17</v>
      </c>
      <c r="B52" s="5">
        <v>361742</v>
      </c>
      <c r="C52" s="5">
        <v>474589</v>
      </c>
      <c r="D52" s="6">
        <f t="shared" si="6"/>
        <v>-112847</v>
      </c>
      <c r="E52" s="7">
        <f t="shared" si="7"/>
        <v>-0.23777837244436764</v>
      </c>
      <c r="F52" s="7">
        <f t="shared" si="8"/>
        <v>-2.6786495300964441E-2</v>
      </c>
      <c r="G52" s="18"/>
      <c r="H52" s="7">
        <f t="shared" si="9"/>
        <v>3.8943076074761163E-2</v>
      </c>
      <c r="I52" s="7">
        <f t="shared" si="10"/>
        <v>5.3980291391138246E-2</v>
      </c>
      <c r="J52" s="8">
        <f t="shared" si="11"/>
        <v>-1.5037215316377084E-2</v>
      </c>
    </row>
    <row r="53" spans="1:10" ht="13.8" x14ac:dyDescent="0.25">
      <c r="A53" s="4" t="s">
        <v>18</v>
      </c>
      <c r="B53" s="5">
        <v>476056</v>
      </c>
      <c r="C53" s="5">
        <v>520716</v>
      </c>
      <c r="D53" s="6">
        <f t="shared" si="6"/>
        <v>-44660</v>
      </c>
      <c r="E53" s="7">
        <f t="shared" si="7"/>
        <v>-8.5766521481959457E-2</v>
      </c>
      <c r="F53" s="7">
        <f t="shared" si="8"/>
        <v>-8.9268463052203373E-3</v>
      </c>
      <c r="G53" s="18"/>
      <c r="H53" s="7">
        <f t="shared" si="9"/>
        <v>5.1249467918700345E-2</v>
      </c>
      <c r="I53" s="7">
        <f t="shared" si="10"/>
        <v>5.9226828712903044E-2</v>
      </c>
      <c r="J53" s="8">
        <f t="shared" si="11"/>
        <v>-7.9773607942026994E-3</v>
      </c>
    </row>
    <row r="54" spans="1:10" ht="13.8" x14ac:dyDescent="0.25">
      <c r="A54" s="4" t="s">
        <v>19</v>
      </c>
      <c r="B54" s="5">
        <v>354824</v>
      </c>
      <c r="C54" s="5">
        <v>406683</v>
      </c>
      <c r="D54" s="6">
        <f t="shared" si="6"/>
        <v>-51859</v>
      </c>
      <c r="E54" s="7">
        <f t="shared" si="7"/>
        <v>-0.12751700956273068</v>
      </c>
      <c r="F54" s="7">
        <f t="shared" si="8"/>
        <v>-1.3548592323485709E-2</v>
      </c>
      <c r="G54" s="18"/>
      <c r="H54" s="7">
        <f t="shared" si="9"/>
        <v>3.8198323736671591E-2</v>
      </c>
      <c r="I54" s="7">
        <f t="shared" si="10"/>
        <v>4.6256585896053797E-2</v>
      </c>
      <c r="J54" s="8">
        <f t="shared" si="11"/>
        <v>-8.0582621593822054E-3</v>
      </c>
    </row>
    <row r="55" spans="1:10" ht="13.8" x14ac:dyDescent="0.25">
      <c r="A55" s="4" t="s">
        <v>20</v>
      </c>
      <c r="B55" s="5">
        <v>534036</v>
      </c>
      <c r="C55" s="5">
        <v>524577</v>
      </c>
      <c r="D55" s="6">
        <f t="shared" si="6"/>
        <v>9459</v>
      </c>
      <c r="E55" s="7">
        <f t="shared" si="7"/>
        <v>1.8031671232249986E-2</v>
      </c>
      <c r="F55" s="7">
        <f t="shared" si="8"/>
        <v>1.7887007074957051E-3</v>
      </c>
      <c r="G55" s="18"/>
      <c r="H55" s="7">
        <f t="shared" si="9"/>
        <v>5.7491263316565823E-2</v>
      </c>
      <c r="I55" s="7">
        <f t="shared" si="10"/>
        <v>5.9665983234101778E-2</v>
      </c>
      <c r="J55" s="8">
        <f t="shared" si="11"/>
        <v>-2.1747199175359555E-3</v>
      </c>
    </row>
    <row r="56" spans="1:10" ht="13.8" x14ac:dyDescent="0.25">
      <c r="A56" s="4" t="s">
        <v>21</v>
      </c>
      <c r="B56" s="5">
        <v>229573</v>
      </c>
      <c r="C56" s="5">
        <v>314001</v>
      </c>
      <c r="D56" s="6">
        <f t="shared" si="6"/>
        <v>-84428</v>
      </c>
      <c r="E56" s="7">
        <f t="shared" si="7"/>
        <v>-0.26887812459195992</v>
      </c>
      <c r="F56" s="7">
        <f t="shared" si="8"/>
        <v>-3.083219711370988E-2</v>
      </c>
      <c r="G56" s="18"/>
      <c r="H56" s="7">
        <f t="shared" si="9"/>
        <v>2.4714516986446541E-2</v>
      </c>
      <c r="I56" s="7">
        <f t="shared" si="10"/>
        <v>3.5714830046859075E-2</v>
      </c>
      <c r="J56" s="8">
        <f t="shared" si="11"/>
        <v>-1.1000313060412534E-2</v>
      </c>
    </row>
    <row r="57" spans="1:10" ht="13.8" x14ac:dyDescent="0.25">
      <c r="A57" s="4" t="s">
        <v>22</v>
      </c>
      <c r="B57" s="5">
        <v>46600</v>
      </c>
      <c r="C57" s="5">
        <v>52757</v>
      </c>
      <c r="D57" s="6">
        <f t="shared" si="6"/>
        <v>-6157</v>
      </c>
      <c r="E57" s="7">
        <f t="shared" si="7"/>
        <v>-0.11670489224178782</v>
      </c>
      <c r="F57" s="7">
        <f t="shared" si="8"/>
        <v>-1.2332910915667239E-2</v>
      </c>
      <c r="G57" s="18"/>
      <c r="H57" s="7">
        <f t="shared" si="9"/>
        <v>5.0166896436793906E-3</v>
      </c>
      <c r="I57" s="7">
        <f t="shared" si="10"/>
        <v>6.0006410450353471E-3</v>
      </c>
      <c r="J57" s="8">
        <f t="shared" si="11"/>
        <v>-9.8395140135595655E-4</v>
      </c>
    </row>
    <row r="58" spans="1:10" ht="13.8" x14ac:dyDescent="0.25">
      <c r="A58" s="4" t="s">
        <v>23</v>
      </c>
      <c r="B58" s="5">
        <v>185499</v>
      </c>
      <c r="C58" s="5">
        <v>226608</v>
      </c>
      <c r="D58" s="6">
        <f t="shared" si="6"/>
        <v>-41109</v>
      </c>
      <c r="E58" s="7">
        <f t="shared" si="7"/>
        <v>-0.18141018851938148</v>
      </c>
      <c r="F58" s="7">
        <f t="shared" si="8"/>
        <v>-1.9818201773284305E-2</v>
      </c>
      <c r="G58" s="18"/>
      <c r="H58" s="7">
        <f t="shared" si="9"/>
        <v>1.9969762064654149E-2</v>
      </c>
      <c r="I58" s="7">
        <f t="shared" si="10"/>
        <v>2.5774651059259815E-2</v>
      </c>
      <c r="J58" s="8">
        <f t="shared" si="11"/>
        <v>-5.8048889946056663E-3</v>
      </c>
    </row>
    <row r="59" spans="1:10" ht="13.8" x14ac:dyDescent="0.25">
      <c r="A59" s="4" t="s">
        <v>24</v>
      </c>
      <c r="B59" s="5">
        <v>121879</v>
      </c>
      <c r="C59" s="5">
        <v>139504</v>
      </c>
      <c r="D59" s="6">
        <f t="shared" si="6"/>
        <v>-17625</v>
      </c>
      <c r="E59" s="7">
        <f t="shared" si="7"/>
        <v>-0.12634046335588944</v>
      </c>
      <c r="F59" s="7">
        <f t="shared" si="8"/>
        <v>-1.3415649677119612E-2</v>
      </c>
      <c r="G59" s="18"/>
      <c r="H59" s="7">
        <f t="shared" si="9"/>
        <v>1.312079650390559E-2</v>
      </c>
      <c r="I59" s="7">
        <f t="shared" si="10"/>
        <v>1.5867343259597988E-2</v>
      </c>
      <c r="J59" s="8">
        <f t="shared" si="11"/>
        <v>-2.7465467556923983E-3</v>
      </c>
    </row>
    <row r="60" spans="1:10" ht="13.8" x14ac:dyDescent="0.25">
      <c r="A60" s="4" t="s">
        <v>25</v>
      </c>
      <c r="B60" s="5">
        <v>236589</v>
      </c>
      <c r="C60" s="5">
        <v>329052</v>
      </c>
      <c r="D60" s="6">
        <f t="shared" si="6"/>
        <v>-92463</v>
      </c>
      <c r="E60" s="7">
        <f t="shared" si="7"/>
        <v>-0.2809981401115933</v>
      </c>
      <c r="F60" s="7">
        <f t="shared" si="8"/>
        <v>-3.2450926547065828E-2</v>
      </c>
      <c r="G60" s="18"/>
      <c r="H60" s="7">
        <f t="shared" si="9"/>
        <v>2.5469819444387629E-2</v>
      </c>
      <c r="I60" s="7">
        <f t="shared" si="10"/>
        <v>3.7426747865704477E-2</v>
      </c>
      <c r="J60" s="8">
        <f t="shared" si="11"/>
        <v>-1.1956928421316848E-2</v>
      </c>
    </row>
    <row r="61" spans="1:10" ht="13.8" x14ac:dyDescent="0.25">
      <c r="A61" s="9" t="s">
        <v>26</v>
      </c>
      <c r="B61" s="10">
        <v>86875</v>
      </c>
      <c r="C61" s="10">
        <v>98137</v>
      </c>
      <c r="D61" s="10">
        <f t="shared" si="6"/>
        <v>-11262</v>
      </c>
      <c r="E61" s="11">
        <f t="shared" si="7"/>
        <v>-0.11475794043021491</v>
      </c>
      <c r="F61" s="11">
        <f t="shared" si="8"/>
        <v>-1.211542578167768E-2</v>
      </c>
      <c r="G61" s="17"/>
      <c r="H61" s="11">
        <f t="shared" si="9"/>
        <v>9.352465939799293E-3</v>
      </c>
      <c r="I61" s="11">
        <f t="shared" si="10"/>
        <v>1.1162213739155637E-2</v>
      </c>
      <c r="J61" s="12">
        <f t="shared" si="11"/>
        <v>-1.8097477993563437E-3</v>
      </c>
    </row>
    <row r="63" spans="1:10" ht="13.8" x14ac:dyDescent="0.25">
      <c r="A63" s="13" t="s">
        <v>45</v>
      </c>
    </row>
    <row r="64" spans="1:10" ht="13.8" x14ac:dyDescent="0.25">
      <c r="A64" s="13" t="s">
        <v>27</v>
      </c>
    </row>
    <row r="66" spans="1:10" ht="15.6" x14ac:dyDescent="0.3">
      <c r="A66" s="1" t="s">
        <v>29</v>
      </c>
    </row>
    <row r="68" spans="1:10" ht="13.8" x14ac:dyDescent="0.25">
      <c r="A68" s="20"/>
      <c r="B68" s="21"/>
      <c r="C68" s="21"/>
      <c r="D68" s="28" t="s">
        <v>1</v>
      </c>
      <c r="E68" s="28"/>
      <c r="F68" s="28"/>
      <c r="G68" s="20"/>
      <c r="H68" s="28" t="s">
        <v>2</v>
      </c>
      <c r="I68" s="28"/>
      <c r="J68" s="28"/>
    </row>
    <row r="69" spans="1:10" ht="27.6" x14ac:dyDescent="0.25">
      <c r="A69" s="22"/>
      <c r="B69" s="23" t="s">
        <v>41</v>
      </c>
      <c r="C69" s="23" t="s">
        <v>42</v>
      </c>
      <c r="D69" s="24" t="s">
        <v>3</v>
      </c>
      <c r="E69" s="24" t="s">
        <v>4</v>
      </c>
      <c r="F69" s="25" t="s">
        <v>39</v>
      </c>
      <c r="G69" s="26"/>
      <c r="H69" s="25" t="s">
        <v>43</v>
      </c>
      <c r="I69" s="25" t="s">
        <v>44</v>
      </c>
      <c r="J69" s="25" t="s">
        <v>40</v>
      </c>
    </row>
    <row r="71" spans="1:10" ht="13.8" x14ac:dyDescent="0.25">
      <c r="A71" s="4" t="s">
        <v>5</v>
      </c>
      <c r="B71" s="5">
        <v>1219770</v>
      </c>
      <c r="C71" s="5">
        <v>1204826</v>
      </c>
      <c r="D71" s="6">
        <f>B71-C71</f>
        <v>14944</v>
      </c>
      <c r="E71" s="7">
        <f>D71/C71</f>
        <v>1.2403450788744599E-2</v>
      </c>
      <c r="F71" s="7">
        <f>(B71/C71)^0.1-1</f>
        <v>1.2334759270549167E-3</v>
      </c>
      <c r="G71" s="18"/>
      <c r="H71" s="7">
        <f>B71/$B$7</f>
        <v>0.13131346623757104</v>
      </c>
      <c r="I71" s="7">
        <f>C71/$C$7</f>
        <v>0.13703827639414215</v>
      </c>
      <c r="J71" s="8">
        <f>H71-I71</f>
        <v>-5.724810156571114E-3</v>
      </c>
    </row>
    <row r="72" spans="1:10" ht="13.8" x14ac:dyDescent="0.25">
      <c r="A72" s="4"/>
      <c r="B72" s="5"/>
      <c r="C72" s="5"/>
      <c r="D72" s="6"/>
      <c r="E72" s="7"/>
      <c r="F72" s="7"/>
      <c r="G72" s="18"/>
      <c r="H72" s="7"/>
      <c r="I72" s="7"/>
      <c r="J72" s="8"/>
    </row>
    <row r="73" spans="1:10" ht="13.8" x14ac:dyDescent="0.25">
      <c r="A73" s="4" t="s">
        <v>6</v>
      </c>
      <c r="B73" s="5">
        <v>41519</v>
      </c>
      <c r="C73" s="5">
        <v>44138</v>
      </c>
      <c r="D73" s="6">
        <f t="shared" ref="D73:D93" si="12">B73-C73</f>
        <v>-2619</v>
      </c>
      <c r="E73" s="7">
        <f t="shared" ref="E73:E93" si="13">D73/C73</f>
        <v>-5.9336626036521817E-2</v>
      </c>
      <c r="F73" s="7">
        <f t="shared" ref="F73:F93" si="14">(B73/C73)^0.1-1</f>
        <v>-6.0983228474990048E-3</v>
      </c>
      <c r="G73" s="18"/>
      <c r="H73" s="7">
        <f t="shared" ref="H73:H93" si="15">B73/$B$7</f>
        <v>4.4696982256636191E-3</v>
      </c>
      <c r="I73" s="7">
        <f t="shared" ref="I73:I93" si="16">C73/$C$7</f>
        <v>5.020306204783634E-3</v>
      </c>
      <c r="J73" s="8">
        <f t="shared" ref="J73:J93" si="17">H73-I73</f>
        <v>-5.5060797912001493E-4</v>
      </c>
    </row>
    <row r="74" spans="1:10" ht="13.8" x14ac:dyDescent="0.25">
      <c r="A74" s="4" t="s">
        <v>7</v>
      </c>
      <c r="B74" s="5">
        <v>54831</v>
      </c>
      <c r="C74" s="5">
        <v>52473</v>
      </c>
      <c r="D74" s="6">
        <f t="shared" si="12"/>
        <v>2358</v>
      </c>
      <c r="E74" s="7">
        <f t="shared" si="13"/>
        <v>4.4937396375278715E-2</v>
      </c>
      <c r="F74" s="7">
        <f t="shared" si="14"/>
        <v>4.4053728346624688E-3</v>
      </c>
      <c r="G74" s="18"/>
      <c r="H74" s="7">
        <f t="shared" si="15"/>
        <v>5.9027920569224178E-3</v>
      </c>
      <c r="I74" s="7">
        <f t="shared" si="16"/>
        <v>5.9683385627715708E-3</v>
      </c>
      <c r="J74" s="8">
        <f t="shared" si="17"/>
        <v>-6.5546505849153024E-5</v>
      </c>
    </row>
    <row r="75" spans="1:10" ht="13.8" x14ac:dyDescent="0.25">
      <c r="A75" s="4" t="s">
        <v>8</v>
      </c>
      <c r="B75" s="5">
        <v>77749</v>
      </c>
      <c r="C75" s="5">
        <v>74505</v>
      </c>
      <c r="D75" s="6">
        <f t="shared" si="12"/>
        <v>3244</v>
      </c>
      <c r="E75" s="7">
        <f t="shared" si="13"/>
        <v>4.3540701966310984E-2</v>
      </c>
      <c r="F75" s="7">
        <f t="shared" si="14"/>
        <v>4.2710402059502606E-3</v>
      </c>
      <c r="G75" s="18"/>
      <c r="H75" s="7">
        <f t="shared" si="15"/>
        <v>8.3700129421980466E-3</v>
      </c>
      <c r="I75" s="7">
        <f t="shared" si="16"/>
        <v>8.4742832431783186E-3</v>
      </c>
      <c r="J75" s="8">
        <f t="shared" si="17"/>
        <v>-1.0427030098027201E-4</v>
      </c>
    </row>
    <row r="76" spans="1:10" ht="13.8" x14ac:dyDescent="0.25">
      <c r="A76" s="4" t="s">
        <v>9</v>
      </c>
      <c r="B76" s="5">
        <v>101109</v>
      </c>
      <c r="C76" s="5">
        <v>100441</v>
      </c>
      <c r="D76" s="6">
        <f t="shared" si="12"/>
        <v>668</v>
      </c>
      <c r="E76" s="7">
        <f t="shared" si="13"/>
        <v>6.6506705429057855E-3</v>
      </c>
      <c r="F76" s="7">
        <f t="shared" si="14"/>
        <v>6.6308498403944149E-4</v>
      </c>
      <c r="G76" s="18"/>
      <c r="H76" s="7">
        <f t="shared" si="15"/>
        <v>1.0884817021089689E-2</v>
      </c>
      <c r="I76" s="7">
        <f t="shared" si="16"/>
        <v>1.1424273313577257E-2</v>
      </c>
      <c r="J76" s="8">
        <f t="shared" si="17"/>
        <v>-5.3945629248756781E-4</v>
      </c>
    </row>
    <row r="77" spans="1:10" ht="13.8" x14ac:dyDescent="0.25">
      <c r="A77" s="4" t="s">
        <v>10</v>
      </c>
      <c r="B77" s="5">
        <v>3567</v>
      </c>
      <c r="C77" s="5">
        <v>4565</v>
      </c>
      <c r="D77" s="6">
        <f t="shared" si="12"/>
        <v>-998</v>
      </c>
      <c r="E77" s="7">
        <f t="shared" si="13"/>
        <v>-0.21861993428258489</v>
      </c>
      <c r="F77" s="7">
        <f t="shared" si="14"/>
        <v>-2.4367558932995581E-2</v>
      </c>
      <c r="G77" s="18"/>
      <c r="H77" s="7">
        <f t="shared" si="15"/>
        <v>3.8400283173829156E-4</v>
      </c>
      <c r="I77" s="7">
        <f t="shared" si="16"/>
        <v>5.1922828004978224E-4</v>
      </c>
      <c r="J77" s="8">
        <f t="shared" si="17"/>
        <v>-1.3522544831149068E-4</v>
      </c>
    </row>
    <row r="78" spans="1:10" ht="13.8" x14ac:dyDescent="0.25">
      <c r="A78" s="4" t="s">
        <v>11</v>
      </c>
      <c r="B78" s="5">
        <v>28581</v>
      </c>
      <c r="C78" s="5">
        <v>31741</v>
      </c>
      <c r="D78" s="6">
        <f t="shared" si="12"/>
        <v>-3160</v>
      </c>
      <c r="E78" s="7">
        <f t="shared" si="13"/>
        <v>-9.955577959106518E-2</v>
      </c>
      <c r="F78" s="7">
        <f t="shared" si="14"/>
        <v>-1.0431912121758535E-2</v>
      </c>
      <c r="G78" s="18"/>
      <c r="H78" s="7">
        <f t="shared" si="15"/>
        <v>3.0768670966952933E-3</v>
      </c>
      <c r="I78" s="7">
        <f t="shared" si="16"/>
        <v>3.6102573575159118E-3</v>
      </c>
      <c r="J78" s="8">
        <f t="shared" si="17"/>
        <v>-5.3339026082061848E-4</v>
      </c>
    </row>
    <row r="79" spans="1:10" ht="13.8" x14ac:dyDescent="0.25">
      <c r="A79" s="4" t="s">
        <v>12</v>
      </c>
      <c r="B79" s="5">
        <v>335047</v>
      </c>
      <c r="C79" s="5">
        <v>320479</v>
      </c>
      <c r="D79" s="6">
        <f t="shared" si="12"/>
        <v>14568</v>
      </c>
      <c r="E79" s="7">
        <f t="shared" si="13"/>
        <v>4.5456956618062337E-2</v>
      </c>
      <c r="F79" s="7">
        <f t="shared" si="14"/>
        <v>4.4553023687674553E-3</v>
      </c>
      <c r="G79" s="18"/>
      <c r="H79" s="7">
        <f t="shared" si="15"/>
        <v>3.6069244958065426E-2</v>
      </c>
      <c r="I79" s="7">
        <f t="shared" si="16"/>
        <v>3.6451645117650415E-2</v>
      </c>
      <c r="J79" s="8">
        <f t="shared" si="17"/>
        <v>-3.8240015958498907E-4</v>
      </c>
    </row>
    <row r="80" spans="1:10" ht="13.8" x14ac:dyDescent="0.25">
      <c r="A80" s="4" t="s">
        <v>13</v>
      </c>
      <c r="B80" s="5">
        <v>32992</v>
      </c>
      <c r="C80" s="5">
        <v>29006</v>
      </c>
      <c r="D80" s="6">
        <f t="shared" si="12"/>
        <v>3986</v>
      </c>
      <c r="E80" s="7">
        <f t="shared" si="13"/>
        <v>0.1374198441701717</v>
      </c>
      <c r="F80" s="7">
        <f t="shared" si="14"/>
        <v>1.2959496007924454E-2</v>
      </c>
      <c r="G80" s="18"/>
      <c r="H80" s="7">
        <f t="shared" si="15"/>
        <v>3.5517301442976493E-3</v>
      </c>
      <c r="I80" s="7">
        <f t="shared" si="16"/>
        <v>3.2991753540249687E-3</v>
      </c>
      <c r="J80" s="8">
        <f t="shared" si="17"/>
        <v>2.5255479027268051E-4</v>
      </c>
    </row>
    <row r="81" spans="1:10" ht="13.8" x14ac:dyDescent="0.25">
      <c r="A81" s="4" t="s">
        <v>14</v>
      </c>
      <c r="B81" s="5">
        <v>79498</v>
      </c>
      <c r="C81" s="5">
        <v>83925</v>
      </c>
      <c r="D81" s="6">
        <f t="shared" si="12"/>
        <v>-4427</v>
      </c>
      <c r="E81" s="7">
        <f t="shared" si="13"/>
        <v>-5.2749478701221326E-2</v>
      </c>
      <c r="F81" s="7">
        <f t="shared" si="14"/>
        <v>-5.4045106738297433E-3</v>
      </c>
      <c r="G81" s="18"/>
      <c r="H81" s="7">
        <f t="shared" si="15"/>
        <v>8.558300285262322E-3</v>
      </c>
      <c r="I81" s="7">
        <f t="shared" si="16"/>
        <v>9.5457247323500489E-3</v>
      </c>
      <c r="J81" s="8">
        <f t="shared" si="17"/>
        <v>-9.8742444708772685E-4</v>
      </c>
    </row>
    <row r="82" spans="1:10" ht="13.8" x14ac:dyDescent="0.25">
      <c r="A82" s="4" t="s">
        <v>15</v>
      </c>
      <c r="B82" s="5">
        <v>3174</v>
      </c>
      <c r="C82" s="5">
        <v>3451</v>
      </c>
      <c r="D82" s="6">
        <f t="shared" si="12"/>
        <v>-277</v>
      </c>
      <c r="E82" s="7">
        <f t="shared" si="13"/>
        <v>-8.0266589394378446E-2</v>
      </c>
      <c r="F82" s="7">
        <f t="shared" si="14"/>
        <v>-8.3322350922847566E-3</v>
      </c>
      <c r="G82" s="18"/>
      <c r="H82" s="7">
        <f t="shared" si="15"/>
        <v>3.4169469804803406E-4</v>
      </c>
      <c r="I82" s="7">
        <f t="shared" si="16"/>
        <v>3.9252065595877291E-4</v>
      </c>
      <c r="J82" s="8">
        <f t="shared" si="17"/>
        <v>-5.0825957910738851E-5</v>
      </c>
    </row>
    <row r="83" spans="1:10" ht="13.8" x14ac:dyDescent="0.25">
      <c r="A83" s="4" t="s">
        <v>16</v>
      </c>
      <c r="B83" s="5">
        <v>74993</v>
      </c>
      <c r="C83" s="5">
        <v>74318</v>
      </c>
      <c r="D83" s="6">
        <f t="shared" si="12"/>
        <v>675</v>
      </c>
      <c r="E83" s="7">
        <f t="shared" si="13"/>
        <v>9.0825910277456331E-3</v>
      </c>
      <c r="F83" s="7">
        <f t="shared" si="14"/>
        <v>9.0456811121075731E-4</v>
      </c>
      <c r="G83" s="18"/>
      <c r="H83" s="7">
        <f t="shared" si="15"/>
        <v>8.0733177349452487E-3</v>
      </c>
      <c r="I83" s="7">
        <f t="shared" si="16"/>
        <v>8.453013650983509E-3</v>
      </c>
      <c r="J83" s="8">
        <f t="shared" si="17"/>
        <v>-3.7969591603826021E-4</v>
      </c>
    </row>
    <row r="84" spans="1:10" ht="13.8" x14ac:dyDescent="0.25">
      <c r="A84" s="4" t="s">
        <v>17</v>
      </c>
      <c r="B84" s="5">
        <v>84360</v>
      </c>
      <c r="C84" s="5">
        <v>78462</v>
      </c>
      <c r="D84" s="6">
        <f t="shared" si="12"/>
        <v>5898</v>
      </c>
      <c r="E84" s="7">
        <f t="shared" si="13"/>
        <v>7.5170146057964363E-2</v>
      </c>
      <c r="F84" s="7">
        <f t="shared" si="14"/>
        <v>7.2742219910666428E-3</v>
      </c>
      <c r="G84" s="18"/>
      <c r="H84" s="7">
        <f t="shared" si="15"/>
        <v>9.0817154150384851E-3</v>
      </c>
      <c r="I84" s="7">
        <f t="shared" si="16"/>
        <v>8.9243569133112838E-3</v>
      </c>
      <c r="J84" s="8">
        <f t="shared" si="17"/>
        <v>1.5735850172720126E-4</v>
      </c>
    </row>
    <row r="85" spans="1:10" ht="13.8" x14ac:dyDescent="0.25">
      <c r="A85" s="4" t="s">
        <v>18</v>
      </c>
      <c r="B85" s="5">
        <v>41124</v>
      </c>
      <c r="C85" s="5">
        <v>46443</v>
      </c>
      <c r="D85" s="6">
        <f t="shared" si="12"/>
        <v>-5319</v>
      </c>
      <c r="E85" s="7">
        <f t="shared" si="13"/>
        <v>-0.11452748530456688</v>
      </c>
      <c r="F85" s="7">
        <f t="shared" si="14"/>
        <v>-1.2089711188113195E-2</v>
      </c>
      <c r="G85" s="18"/>
      <c r="H85" s="7">
        <f t="shared" si="15"/>
        <v>4.4271747834049632E-3</v>
      </c>
      <c r="I85" s="7">
        <f t="shared" si="16"/>
        <v>5.282479520339986E-3</v>
      </c>
      <c r="J85" s="8">
        <f t="shared" si="17"/>
        <v>-8.5530473693502286E-4</v>
      </c>
    </row>
    <row r="86" spans="1:10" ht="13.8" x14ac:dyDescent="0.25">
      <c r="A86" s="4" t="s">
        <v>19</v>
      </c>
      <c r="B86" s="5">
        <v>16669</v>
      </c>
      <c r="C86" s="5">
        <v>15360</v>
      </c>
      <c r="D86" s="6">
        <f t="shared" si="12"/>
        <v>1309</v>
      </c>
      <c r="E86" s="7">
        <f t="shared" si="13"/>
        <v>8.5221354166666666E-2</v>
      </c>
      <c r="F86" s="7">
        <f t="shared" si="14"/>
        <v>8.2119323774738628E-3</v>
      </c>
      <c r="G86" s="18"/>
      <c r="H86" s="7">
        <f t="shared" si="15"/>
        <v>1.7944892633152739E-3</v>
      </c>
      <c r="I86" s="7">
        <f t="shared" si="16"/>
        <v>1.747063829477471E-3</v>
      </c>
      <c r="J86" s="8">
        <f t="shared" si="17"/>
        <v>4.742543383780295E-5</v>
      </c>
    </row>
    <row r="87" spans="1:10" ht="13.8" x14ac:dyDescent="0.25">
      <c r="A87" s="4" t="s">
        <v>20</v>
      </c>
      <c r="B87" s="5">
        <v>19079</v>
      </c>
      <c r="C87" s="5">
        <v>18164</v>
      </c>
      <c r="D87" s="6">
        <f t="shared" si="12"/>
        <v>915</v>
      </c>
      <c r="E87" s="7">
        <f t="shared" si="13"/>
        <v>5.037436687954195E-2</v>
      </c>
      <c r="F87" s="7">
        <f t="shared" si="14"/>
        <v>4.9267608213825476E-3</v>
      </c>
      <c r="G87" s="18"/>
      <c r="H87" s="7">
        <f t="shared" si="15"/>
        <v>2.0539360882351736E-3</v>
      </c>
      <c r="I87" s="7">
        <f t="shared" si="16"/>
        <v>2.0659939712648948E-3</v>
      </c>
      <c r="J87" s="8">
        <f t="shared" si="17"/>
        <v>-1.2057883029721172E-5</v>
      </c>
    </row>
    <row r="88" spans="1:10" ht="13.8" x14ac:dyDescent="0.25">
      <c r="A88" s="4" t="s">
        <v>21</v>
      </c>
      <c r="B88" s="5">
        <v>57809</v>
      </c>
      <c r="C88" s="5">
        <v>64295</v>
      </c>
      <c r="D88" s="6">
        <f t="shared" si="12"/>
        <v>-6486</v>
      </c>
      <c r="E88" s="7">
        <f t="shared" si="13"/>
        <v>-0.10087876195660626</v>
      </c>
      <c r="F88" s="7">
        <f t="shared" si="14"/>
        <v>-1.0577401147166432E-2</v>
      </c>
      <c r="G88" s="18"/>
      <c r="H88" s="7">
        <f t="shared" si="15"/>
        <v>6.2233865152674225E-3</v>
      </c>
      <c r="I88" s="7">
        <f t="shared" si="16"/>
        <v>7.3129862575686197E-3</v>
      </c>
      <c r="J88" s="8">
        <f t="shared" si="17"/>
        <v>-1.0895997423011972E-3</v>
      </c>
    </row>
    <row r="89" spans="1:10" ht="13.8" x14ac:dyDescent="0.25">
      <c r="A89" s="4" t="s">
        <v>22</v>
      </c>
      <c r="B89" s="5">
        <v>9534</v>
      </c>
      <c r="C89" s="5">
        <v>9309</v>
      </c>
      <c r="D89" s="6">
        <f t="shared" si="12"/>
        <v>225</v>
      </c>
      <c r="E89" s="7">
        <f t="shared" si="13"/>
        <v>2.4170157911698357E-2</v>
      </c>
      <c r="F89" s="7">
        <f t="shared" si="14"/>
        <v>2.3911224492141336E-3</v>
      </c>
      <c r="G89" s="18"/>
      <c r="H89" s="7">
        <f t="shared" si="15"/>
        <v>1.0263759455544916E-3</v>
      </c>
      <c r="I89" s="7">
        <f t="shared" si="16"/>
        <v>1.0588162232165218E-3</v>
      </c>
      <c r="J89" s="8">
        <f t="shared" si="17"/>
        <v>-3.2440277662030203E-5</v>
      </c>
    </row>
    <row r="90" spans="1:10" ht="13.8" x14ac:dyDescent="0.25">
      <c r="A90" s="4" t="s">
        <v>23</v>
      </c>
      <c r="B90" s="5">
        <v>31842</v>
      </c>
      <c r="C90" s="5">
        <v>28943</v>
      </c>
      <c r="D90" s="6">
        <f t="shared" si="12"/>
        <v>2899</v>
      </c>
      <c r="E90" s="7">
        <f t="shared" si="13"/>
        <v>0.10016238814221055</v>
      </c>
      <c r="F90" s="7">
        <f t="shared" si="14"/>
        <v>9.5914857201337966E-3</v>
      </c>
      <c r="G90" s="18"/>
      <c r="H90" s="7">
        <f t="shared" si="15"/>
        <v>3.4279277174686516E-3</v>
      </c>
      <c r="I90" s="7">
        <f t="shared" si="16"/>
        <v>3.2920096625368776E-3</v>
      </c>
      <c r="J90" s="8">
        <f t="shared" si="17"/>
        <v>1.3591805493177404E-4</v>
      </c>
    </row>
    <row r="91" spans="1:10" ht="13.8" x14ac:dyDescent="0.25">
      <c r="A91" s="4" t="s">
        <v>24</v>
      </c>
      <c r="B91" s="5">
        <v>3088</v>
      </c>
      <c r="C91" s="5">
        <v>2677</v>
      </c>
      <c r="D91" s="6">
        <f t="shared" si="12"/>
        <v>411</v>
      </c>
      <c r="E91" s="7">
        <f t="shared" si="13"/>
        <v>0.15353007097497198</v>
      </c>
      <c r="F91" s="7">
        <f t="shared" si="14"/>
        <v>1.4385171671674302E-2</v>
      </c>
      <c r="G91" s="18"/>
      <c r="H91" s="7">
        <f t="shared" si="15"/>
        <v>3.3243642960690899E-4</v>
      </c>
      <c r="I91" s="7">
        <f t="shared" si="16"/>
        <v>3.0448501767650973E-4</v>
      </c>
      <c r="J91" s="8">
        <f t="shared" si="17"/>
        <v>2.795141193039926E-5</v>
      </c>
    </row>
    <row r="92" spans="1:10" ht="13.8" x14ac:dyDescent="0.25">
      <c r="A92" s="4" t="s">
        <v>25</v>
      </c>
      <c r="B92" s="5">
        <v>117306</v>
      </c>
      <c r="C92" s="5">
        <v>118313</v>
      </c>
      <c r="D92" s="6">
        <f t="shared" si="12"/>
        <v>-1007</v>
      </c>
      <c r="E92" s="7">
        <f t="shared" si="13"/>
        <v>-8.5113216637224993E-3</v>
      </c>
      <c r="F92" s="7">
        <f t="shared" si="14"/>
        <v>-8.5440976496720111E-4</v>
      </c>
      <c r="G92" s="18"/>
      <c r="H92" s="7">
        <f t="shared" si="15"/>
        <v>1.2628493462262975E-2</v>
      </c>
      <c r="I92" s="7">
        <f t="shared" si="16"/>
        <v>1.3457054873500521E-2</v>
      </c>
      <c r="J92" s="8">
        <f t="shared" si="17"/>
        <v>-8.2856141123754598E-4</v>
      </c>
    </row>
    <row r="93" spans="1:10" ht="13.8" x14ac:dyDescent="0.25">
      <c r="A93" s="9" t="s">
        <v>26</v>
      </c>
      <c r="B93" s="10">
        <v>5899</v>
      </c>
      <c r="C93" s="10">
        <v>3818</v>
      </c>
      <c r="D93" s="10">
        <f t="shared" si="12"/>
        <v>2081</v>
      </c>
      <c r="E93" s="11">
        <f t="shared" si="13"/>
        <v>0.54504976427448926</v>
      </c>
      <c r="F93" s="11">
        <f t="shared" si="14"/>
        <v>4.44658558084432E-2</v>
      </c>
      <c r="G93" s="17"/>
      <c r="H93" s="11">
        <f t="shared" si="15"/>
        <v>6.3505262249065938E-4</v>
      </c>
      <c r="I93" s="11">
        <f t="shared" si="16"/>
        <v>4.3426365240527238E-4</v>
      </c>
      <c r="J93" s="12">
        <f t="shared" si="17"/>
        <v>2.00788970085387E-4</v>
      </c>
    </row>
    <row r="95" spans="1:10" ht="13.8" x14ac:dyDescent="0.25">
      <c r="A95" s="13" t="s">
        <v>45</v>
      </c>
    </row>
    <row r="96" spans="1:10" ht="13.8" x14ac:dyDescent="0.25">
      <c r="A96" s="13" t="s">
        <v>27</v>
      </c>
    </row>
    <row r="98" spans="1:10" ht="15.6" x14ac:dyDescent="0.3">
      <c r="A98" s="1" t="s">
        <v>30</v>
      </c>
    </row>
    <row r="100" spans="1:10" ht="13.8" x14ac:dyDescent="0.25">
      <c r="A100" s="20"/>
      <c r="B100" s="21"/>
      <c r="C100" s="21"/>
      <c r="D100" s="28" t="s">
        <v>1</v>
      </c>
      <c r="E100" s="28"/>
      <c r="F100" s="28"/>
      <c r="G100" s="20"/>
      <c r="H100" s="28" t="s">
        <v>2</v>
      </c>
      <c r="I100" s="28"/>
      <c r="J100" s="28"/>
    </row>
    <row r="101" spans="1:10" ht="27.6" x14ac:dyDescent="0.25">
      <c r="A101" s="22"/>
      <c r="B101" s="23" t="s">
        <v>41</v>
      </c>
      <c r="C101" s="23" t="s">
        <v>42</v>
      </c>
      <c r="D101" s="24" t="s">
        <v>3</v>
      </c>
      <c r="E101" s="24" t="s">
        <v>4</v>
      </c>
      <c r="F101" s="25" t="s">
        <v>39</v>
      </c>
      <c r="G101" s="26"/>
      <c r="H101" s="25" t="s">
        <v>43</v>
      </c>
      <c r="I101" s="25" t="s">
        <v>44</v>
      </c>
      <c r="J101" s="25" t="s">
        <v>40</v>
      </c>
    </row>
    <row r="103" spans="1:10" ht="13.8" x14ac:dyDescent="0.25">
      <c r="A103" s="4" t="s">
        <v>5</v>
      </c>
      <c r="B103" s="5">
        <v>51186</v>
      </c>
      <c r="C103" s="5">
        <v>29026</v>
      </c>
      <c r="D103" s="6">
        <f>B103-C103</f>
        <v>22160</v>
      </c>
      <c r="E103" s="7">
        <f>D103/C103</f>
        <v>0.76345345552263488</v>
      </c>
      <c r="F103" s="7">
        <f>(B103/C103)^0.1-1</f>
        <v>5.8367268313464615E-2</v>
      </c>
      <c r="G103" s="18"/>
      <c r="H103" s="8">
        <f>B103/$B$7</f>
        <v>5.5103921910165943E-3</v>
      </c>
      <c r="I103" s="8">
        <f>C103/$C$7</f>
        <v>3.3014501767196012E-3</v>
      </c>
      <c r="J103" s="8">
        <f>H103-I103</f>
        <v>2.208942014296993E-3</v>
      </c>
    </row>
    <row r="104" spans="1:10" ht="13.8" x14ac:dyDescent="0.25">
      <c r="A104" s="4"/>
      <c r="B104" s="5"/>
      <c r="C104" s="5"/>
      <c r="D104" s="6"/>
      <c r="E104" s="7"/>
      <c r="F104" s="7"/>
      <c r="G104" s="18"/>
      <c r="H104" s="8"/>
      <c r="I104" s="8"/>
      <c r="J104" s="8"/>
    </row>
    <row r="105" spans="1:10" ht="13.8" x14ac:dyDescent="0.25">
      <c r="A105" s="4" t="s">
        <v>6</v>
      </c>
      <c r="B105" s="5">
        <v>1253</v>
      </c>
      <c r="C105" s="5">
        <v>1050</v>
      </c>
      <c r="D105" s="6">
        <f t="shared" ref="D105:D125" si="18">B105-C105</f>
        <v>203</v>
      </c>
      <c r="E105" s="7">
        <f t="shared" ref="E105:E125" si="19">D105/C105</f>
        <v>0.19333333333333333</v>
      </c>
      <c r="F105" s="7">
        <f t="shared" ref="F105:F125" si="20">(B105/C105)^0.1-1</f>
        <v>1.783217927537506E-2</v>
      </c>
      <c r="G105" s="18"/>
      <c r="H105" s="8">
        <f t="shared" ref="H105:H125" si="21">B105/$B$7</f>
        <v>1.3489081810150809E-4</v>
      </c>
      <c r="I105" s="8">
        <f t="shared" ref="I105:I125" si="22">C105/$C$7</f>
        <v>1.1942819146818649E-4</v>
      </c>
      <c r="J105" s="8">
        <f t="shared" ref="J105:J125" si="23">H105-I105</f>
        <v>1.5462626633321603E-5</v>
      </c>
    </row>
    <row r="106" spans="1:10" ht="13.8" x14ac:dyDescent="0.25">
      <c r="A106" s="4" t="s">
        <v>7</v>
      </c>
      <c r="B106" s="5">
        <v>4535</v>
      </c>
      <c r="C106" s="5">
        <v>2061</v>
      </c>
      <c r="D106" s="6">
        <f t="shared" si="18"/>
        <v>2474</v>
      </c>
      <c r="E106" s="7">
        <f t="shared" si="19"/>
        <v>1.200388161086851</v>
      </c>
      <c r="F106" s="7">
        <f t="shared" si="20"/>
        <v>8.2056479430434814E-2</v>
      </c>
      <c r="G106" s="18"/>
      <c r="H106" s="8">
        <f t="shared" si="21"/>
        <v>4.8821217884304803E-4</v>
      </c>
      <c r="I106" s="8">
        <f t="shared" si="22"/>
        <v>2.3442047868184034E-4</v>
      </c>
      <c r="J106" s="8">
        <f t="shared" si="23"/>
        <v>2.5379170016120772E-4</v>
      </c>
    </row>
    <row r="107" spans="1:10" ht="13.8" x14ac:dyDescent="0.25">
      <c r="A107" s="4" t="s">
        <v>8</v>
      </c>
      <c r="B107" s="5">
        <v>1168</v>
      </c>
      <c r="C107" s="5">
        <v>985</v>
      </c>
      <c r="D107" s="6">
        <f t="shared" si="18"/>
        <v>183</v>
      </c>
      <c r="E107" s="7">
        <f t="shared" si="19"/>
        <v>0.18578680203045686</v>
      </c>
      <c r="F107" s="7">
        <f t="shared" si="20"/>
        <v>1.718667238277205E-2</v>
      </c>
      <c r="G107" s="18"/>
      <c r="H107" s="8">
        <f t="shared" si="21"/>
        <v>1.2574020394458217E-4</v>
      </c>
      <c r="I107" s="8">
        <f t="shared" si="22"/>
        <v>1.1203501771063209E-4</v>
      </c>
      <c r="J107" s="8">
        <f t="shared" si="23"/>
        <v>1.3705186233950074E-5</v>
      </c>
    </row>
    <row r="108" spans="1:10" ht="13.8" x14ac:dyDescent="0.25">
      <c r="A108" s="4" t="s">
        <v>9</v>
      </c>
      <c r="B108" s="5">
        <v>2468</v>
      </c>
      <c r="C108" s="5">
        <v>1608</v>
      </c>
      <c r="D108" s="6">
        <f t="shared" si="18"/>
        <v>860</v>
      </c>
      <c r="E108" s="7">
        <f t="shared" si="19"/>
        <v>0.53482587064676612</v>
      </c>
      <c r="F108" s="7">
        <f t="shared" si="20"/>
        <v>4.3772645806497978E-2</v>
      </c>
      <c r="G108" s="18"/>
      <c r="H108" s="8">
        <f t="shared" si="21"/>
        <v>2.6569077340344926E-4</v>
      </c>
      <c r="I108" s="8">
        <f t="shared" si="22"/>
        <v>1.8289574464842273E-4</v>
      </c>
      <c r="J108" s="8">
        <f t="shared" si="23"/>
        <v>8.2795028755026527E-5</v>
      </c>
    </row>
    <row r="109" spans="1:10" ht="13.8" x14ac:dyDescent="0.25">
      <c r="A109" s="4" t="s">
        <v>10</v>
      </c>
      <c r="B109" s="5">
        <v>253</v>
      </c>
      <c r="C109" s="5">
        <v>205</v>
      </c>
      <c r="D109" s="6">
        <f t="shared" si="18"/>
        <v>48</v>
      </c>
      <c r="E109" s="7">
        <f t="shared" si="19"/>
        <v>0.23414634146341465</v>
      </c>
      <c r="F109" s="7">
        <f t="shared" si="20"/>
        <v>2.1260808729079317E-2</v>
      </c>
      <c r="G109" s="18"/>
      <c r="H109" s="8">
        <f t="shared" si="21"/>
        <v>2.7236533902379526E-5</v>
      </c>
      <c r="I109" s="8">
        <f t="shared" si="22"/>
        <v>2.3316932619979269E-5</v>
      </c>
      <c r="J109" s="8">
        <f t="shared" si="23"/>
        <v>3.9196012824002577E-6</v>
      </c>
    </row>
    <row r="110" spans="1:10" ht="13.8" x14ac:dyDescent="0.25">
      <c r="A110" s="4" t="s">
        <v>11</v>
      </c>
      <c r="B110" s="5">
        <v>2382</v>
      </c>
      <c r="C110" s="5">
        <v>1746</v>
      </c>
      <c r="D110" s="6">
        <f t="shared" si="18"/>
        <v>636</v>
      </c>
      <c r="E110" s="7">
        <f t="shared" si="19"/>
        <v>0.36426116838487971</v>
      </c>
      <c r="F110" s="7">
        <f t="shared" si="20"/>
        <v>3.1548737280162165E-2</v>
      </c>
      <c r="G110" s="18"/>
      <c r="H110" s="8">
        <f t="shared" si="21"/>
        <v>2.5643250496232425E-4</v>
      </c>
      <c r="I110" s="8">
        <f t="shared" si="22"/>
        <v>1.985920212413844E-4</v>
      </c>
      <c r="J110" s="8">
        <f t="shared" si="23"/>
        <v>5.7840483720939851E-5</v>
      </c>
    </row>
    <row r="111" spans="1:10" ht="13.8" x14ac:dyDescent="0.25">
      <c r="A111" s="4" t="s">
        <v>12</v>
      </c>
      <c r="B111" s="5">
        <v>4604</v>
      </c>
      <c r="C111" s="5">
        <v>3056</v>
      </c>
      <c r="D111" s="6">
        <f t="shared" si="18"/>
        <v>1548</v>
      </c>
      <c r="E111" s="7">
        <f t="shared" si="19"/>
        <v>0.50654450261780104</v>
      </c>
      <c r="F111" s="7">
        <f t="shared" si="20"/>
        <v>4.1833208557042312E-2</v>
      </c>
      <c r="G111" s="18"/>
      <c r="H111" s="8">
        <f t="shared" si="21"/>
        <v>4.9564032445278787E-4</v>
      </c>
      <c r="I111" s="8">
        <f t="shared" si="22"/>
        <v>3.4759290773978848E-4</v>
      </c>
      <c r="J111" s="8">
        <f t="shared" si="23"/>
        <v>1.4804741671299939E-4</v>
      </c>
    </row>
    <row r="112" spans="1:10" ht="13.8" x14ac:dyDescent="0.25">
      <c r="A112" s="4" t="s">
        <v>13</v>
      </c>
      <c r="B112" s="5">
        <v>727</v>
      </c>
      <c r="C112" s="5">
        <v>501</v>
      </c>
      <c r="D112" s="6">
        <f t="shared" si="18"/>
        <v>226</v>
      </c>
      <c r="E112" s="7">
        <f t="shared" si="19"/>
        <v>0.45109780439121755</v>
      </c>
      <c r="F112" s="7">
        <f t="shared" si="20"/>
        <v>3.7933832620424601E-2</v>
      </c>
      <c r="G112" s="18"/>
      <c r="H112" s="8">
        <f t="shared" si="21"/>
        <v>7.8264664612766468E-5</v>
      </c>
      <c r="I112" s="8">
        <f t="shared" si="22"/>
        <v>5.6984308500534697E-5</v>
      </c>
      <c r="J112" s="8">
        <f t="shared" si="23"/>
        <v>2.1280356112231771E-5</v>
      </c>
    </row>
    <row r="113" spans="1:10" ht="13.8" x14ac:dyDescent="0.25">
      <c r="A113" s="4" t="s">
        <v>14</v>
      </c>
      <c r="B113" s="5">
        <v>7388</v>
      </c>
      <c r="C113" s="5">
        <v>4081</v>
      </c>
      <c r="D113" s="6">
        <f t="shared" si="18"/>
        <v>3307</v>
      </c>
      <c r="E113" s="7">
        <f t="shared" si="19"/>
        <v>0.81034060279343301</v>
      </c>
      <c r="F113" s="7">
        <f t="shared" si="20"/>
        <v>6.1148169403033137E-2</v>
      </c>
      <c r="G113" s="18"/>
      <c r="H113" s="8">
        <f t="shared" si="21"/>
        <v>7.9534985166316175E-4</v>
      </c>
      <c r="I113" s="8">
        <f t="shared" si="22"/>
        <v>4.6417757083968485E-4</v>
      </c>
      <c r="J113" s="8">
        <f t="shared" si="23"/>
        <v>3.3117228082347691E-4</v>
      </c>
    </row>
    <row r="114" spans="1:10" ht="13.8" x14ac:dyDescent="0.25">
      <c r="A114" s="4" t="s">
        <v>15</v>
      </c>
      <c r="B114" s="5">
        <v>282</v>
      </c>
      <c r="C114" s="5">
        <v>167</v>
      </c>
      <c r="D114" s="6">
        <f t="shared" si="18"/>
        <v>115</v>
      </c>
      <c r="E114" s="7">
        <f t="shared" si="19"/>
        <v>0.68862275449101795</v>
      </c>
      <c r="F114" s="7">
        <f t="shared" si="20"/>
        <v>5.3788036338777934E-2</v>
      </c>
      <c r="G114" s="18"/>
      <c r="H114" s="8">
        <f t="shared" si="21"/>
        <v>3.0358508144154253E-5</v>
      </c>
      <c r="I114" s="8">
        <f t="shared" si="22"/>
        <v>1.8994769500178232E-5</v>
      </c>
      <c r="J114" s="8">
        <f t="shared" si="23"/>
        <v>1.1363738643976021E-5</v>
      </c>
    </row>
    <row r="115" spans="1:10" ht="13.8" x14ac:dyDescent="0.25">
      <c r="A115" s="4" t="s">
        <v>16</v>
      </c>
      <c r="B115" s="5">
        <v>2442</v>
      </c>
      <c r="C115" s="5">
        <v>1194</v>
      </c>
      <c r="D115" s="6">
        <f t="shared" si="18"/>
        <v>1248</v>
      </c>
      <c r="E115" s="7">
        <f t="shared" si="19"/>
        <v>1.0452261306532664</v>
      </c>
      <c r="F115" s="7">
        <f t="shared" si="20"/>
        <v>7.4172756036704257E-2</v>
      </c>
      <c r="G115" s="18"/>
      <c r="H115" s="8">
        <f t="shared" si="21"/>
        <v>2.6289176201427195E-4</v>
      </c>
      <c r="I115" s="8">
        <f t="shared" si="22"/>
        <v>1.3580691486953777E-4</v>
      </c>
      <c r="J115" s="8">
        <f t="shared" si="23"/>
        <v>1.2708484714473418E-4</v>
      </c>
    </row>
    <row r="116" spans="1:10" ht="13.8" x14ac:dyDescent="0.25">
      <c r="A116" s="4" t="s">
        <v>17</v>
      </c>
      <c r="B116" s="5">
        <v>4614</v>
      </c>
      <c r="C116" s="5">
        <v>2777</v>
      </c>
      <c r="D116" s="6">
        <f t="shared" si="18"/>
        <v>1837</v>
      </c>
      <c r="E116" s="7">
        <f t="shared" si="19"/>
        <v>0.66150522146200941</v>
      </c>
      <c r="F116" s="7">
        <f t="shared" si="20"/>
        <v>5.2083406736418647E-2</v>
      </c>
      <c r="G116" s="18"/>
      <c r="H116" s="8">
        <f t="shared" si="21"/>
        <v>4.967168672947792E-4</v>
      </c>
      <c r="I116" s="8">
        <f t="shared" si="22"/>
        <v>3.1585913114967037E-4</v>
      </c>
      <c r="J116" s="8">
        <f t="shared" si="23"/>
        <v>1.8085773614510883E-4</v>
      </c>
    </row>
    <row r="117" spans="1:10" ht="13.8" x14ac:dyDescent="0.25">
      <c r="A117" s="4" t="s">
        <v>18</v>
      </c>
      <c r="B117" s="5">
        <v>2361</v>
      </c>
      <c r="C117" s="5">
        <v>1211</v>
      </c>
      <c r="D117" s="6">
        <f t="shared" si="18"/>
        <v>1150</v>
      </c>
      <c r="E117" s="7">
        <f t="shared" si="19"/>
        <v>0.94962840627580514</v>
      </c>
      <c r="F117" s="7">
        <f t="shared" si="20"/>
        <v>6.9043025240566269E-2</v>
      </c>
      <c r="G117" s="18"/>
      <c r="H117" s="8">
        <f t="shared" si="21"/>
        <v>2.5417176499414255E-4</v>
      </c>
      <c r="I117" s="8">
        <f t="shared" si="22"/>
        <v>1.3774051415997509E-4</v>
      </c>
      <c r="J117" s="8">
        <f t="shared" si="23"/>
        <v>1.1643125083416747E-4</v>
      </c>
    </row>
    <row r="118" spans="1:10" ht="13.8" x14ac:dyDescent="0.25">
      <c r="A118" s="4" t="s">
        <v>19</v>
      </c>
      <c r="B118" s="5">
        <v>1632</v>
      </c>
      <c r="C118" s="5">
        <v>805</v>
      </c>
      <c r="D118" s="6">
        <f t="shared" si="18"/>
        <v>827</v>
      </c>
      <c r="E118" s="7">
        <f t="shared" si="19"/>
        <v>1.0273291925465839</v>
      </c>
      <c r="F118" s="7">
        <f t="shared" si="20"/>
        <v>7.3229069347761966E-2</v>
      </c>
      <c r="G118" s="18"/>
      <c r="H118" s="8">
        <f t="shared" si="21"/>
        <v>1.756917918129778E-4</v>
      </c>
      <c r="I118" s="8">
        <f t="shared" si="22"/>
        <v>9.1561613458942973E-5</v>
      </c>
      <c r="J118" s="8">
        <f t="shared" si="23"/>
        <v>8.4130178354034825E-5</v>
      </c>
    </row>
    <row r="119" spans="1:10" ht="13.8" x14ac:dyDescent="0.25">
      <c r="A119" s="4" t="s">
        <v>20</v>
      </c>
      <c r="B119" s="5">
        <v>2257</v>
      </c>
      <c r="C119" s="5">
        <v>966</v>
      </c>
      <c r="D119" s="6">
        <f t="shared" si="18"/>
        <v>1291</v>
      </c>
      <c r="E119" s="7">
        <f t="shared" si="19"/>
        <v>1.3364389233954452</v>
      </c>
      <c r="F119" s="7">
        <f t="shared" si="20"/>
        <v>8.856769871546466E-2</v>
      </c>
      <c r="G119" s="18"/>
      <c r="H119" s="8">
        <f t="shared" si="21"/>
        <v>2.4297571943743317E-4</v>
      </c>
      <c r="I119" s="8">
        <f t="shared" si="22"/>
        <v>1.0987393615073157E-4</v>
      </c>
      <c r="J119" s="8">
        <f t="shared" si="23"/>
        <v>1.3310178328670161E-4</v>
      </c>
    </row>
    <row r="120" spans="1:10" ht="13.8" x14ac:dyDescent="0.25">
      <c r="A120" s="4" t="s">
        <v>21</v>
      </c>
      <c r="B120" s="5">
        <v>6383</v>
      </c>
      <c r="C120" s="5">
        <v>3348</v>
      </c>
      <c r="D120" s="6">
        <f t="shared" si="18"/>
        <v>3035</v>
      </c>
      <c r="E120" s="7">
        <f t="shared" si="19"/>
        <v>0.90651135005973715</v>
      </c>
      <c r="F120" s="7">
        <f t="shared" si="20"/>
        <v>6.6654916573622769E-2</v>
      </c>
      <c r="G120" s="18"/>
      <c r="H120" s="8">
        <f t="shared" si="21"/>
        <v>6.8715729604303761E-4</v>
      </c>
      <c r="I120" s="8">
        <f t="shared" si="22"/>
        <v>3.8080531908141749E-4</v>
      </c>
      <c r="J120" s="8">
        <f t="shared" si="23"/>
        <v>3.0635197696162012E-4</v>
      </c>
    </row>
    <row r="121" spans="1:10" ht="13.8" x14ac:dyDescent="0.25">
      <c r="A121" s="4" t="s">
        <v>22</v>
      </c>
      <c r="B121" s="5">
        <v>342</v>
      </c>
      <c r="C121" s="5">
        <v>240</v>
      </c>
      <c r="D121" s="6">
        <f t="shared" si="18"/>
        <v>102</v>
      </c>
      <c r="E121" s="7">
        <f t="shared" si="19"/>
        <v>0.42499999999999999</v>
      </c>
      <c r="F121" s="7">
        <f t="shared" si="20"/>
        <v>3.605184018298857E-2</v>
      </c>
      <c r="G121" s="18"/>
      <c r="H121" s="8">
        <f t="shared" si="21"/>
        <v>3.6817765196101967E-5</v>
      </c>
      <c r="I121" s="8">
        <f t="shared" si="22"/>
        <v>2.7297872335585484E-5</v>
      </c>
      <c r="J121" s="8">
        <f t="shared" si="23"/>
        <v>9.5198928605164835E-6</v>
      </c>
    </row>
    <row r="122" spans="1:10" ht="13.8" x14ac:dyDescent="0.25">
      <c r="A122" s="4" t="s">
        <v>23</v>
      </c>
      <c r="B122" s="5">
        <v>1520</v>
      </c>
      <c r="C122" s="5">
        <v>556</v>
      </c>
      <c r="D122" s="6">
        <f t="shared" si="18"/>
        <v>964</v>
      </c>
      <c r="E122" s="7">
        <f t="shared" si="19"/>
        <v>1.7338129496402879</v>
      </c>
      <c r="F122" s="7">
        <f t="shared" si="20"/>
        <v>0.10580074866807587</v>
      </c>
      <c r="G122" s="18"/>
      <c r="H122" s="8">
        <f t="shared" si="21"/>
        <v>1.6363451198267542E-4</v>
      </c>
      <c r="I122" s="8">
        <f t="shared" si="22"/>
        <v>6.3240070910773033E-5</v>
      </c>
      <c r="J122" s="8">
        <f t="shared" si="23"/>
        <v>1.0039444107190239E-4</v>
      </c>
    </row>
    <row r="123" spans="1:10" ht="13.8" x14ac:dyDescent="0.25">
      <c r="A123" s="4" t="s">
        <v>24</v>
      </c>
      <c r="B123" s="5">
        <v>336</v>
      </c>
      <c r="C123" s="5">
        <v>234</v>
      </c>
      <c r="D123" s="6">
        <f t="shared" si="18"/>
        <v>102</v>
      </c>
      <c r="E123" s="7">
        <f t="shared" si="19"/>
        <v>0.4358974358974359</v>
      </c>
      <c r="F123" s="7">
        <f t="shared" si="20"/>
        <v>3.6841429121064806E-2</v>
      </c>
      <c r="G123" s="18"/>
      <c r="H123" s="8">
        <f t="shared" si="21"/>
        <v>3.6171839490907199E-5</v>
      </c>
      <c r="I123" s="8">
        <f t="shared" si="22"/>
        <v>2.6615425527195845E-5</v>
      </c>
      <c r="J123" s="8">
        <f t="shared" si="23"/>
        <v>9.556413963711354E-6</v>
      </c>
    </row>
    <row r="124" spans="1:10" ht="13.8" x14ac:dyDescent="0.25">
      <c r="A124" s="4" t="s">
        <v>25</v>
      </c>
      <c r="B124" s="5">
        <v>4022</v>
      </c>
      <c r="C124" s="5">
        <v>2080</v>
      </c>
      <c r="D124" s="6">
        <f t="shared" si="18"/>
        <v>1942</v>
      </c>
      <c r="E124" s="7">
        <f t="shared" si="19"/>
        <v>0.93365384615384617</v>
      </c>
      <c r="F124" s="7">
        <f t="shared" si="20"/>
        <v>6.8163842939438002E-2</v>
      </c>
      <c r="G124" s="18"/>
      <c r="H124" s="8">
        <f t="shared" si="21"/>
        <v>4.3298553104889506E-4</v>
      </c>
      <c r="I124" s="8">
        <f t="shared" si="22"/>
        <v>2.3658156024174086E-4</v>
      </c>
      <c r="J124" s="8">
        <f t="shared" si="23"/>
        <v>1.964039708071542E-4</v>
      </c>
    </row>
    <row r="125" spans="1:10" ht="13.8" x14ac:dyDescent="0.25">
      <c r="A125" s="9" t="s">
        <v>26</v>
      </c>
      <c r="B125" s="10">
        <v>217</v>
      </c>
      <c r="C125" s="10">
        <v>155</v>
      </c>
      <c r="D125" s="10">
        <f t="shared" si="18"/>
        <v>62</v>
      </c>
      <c r="E125" s="11">
        <f t="shared" si="19"/>
        <v>0.4</v>
      </c>
      <c r="F125" s="11">
        <f t="shared" si="20"/>
        <v>3.4219694129380196E-2</v>
      </c>
      <c r="G125" s="17"/>
      <c r="H125" s="12">
        <f t="shared" si="21"/>
        <v>2.3360979671210898E-5</v>
      </c>
      <c r="I125" s="12">
        <f t="shared" si="22"/>
        <v>1.7629875883398959E-5</v>
      </c>
      <c r="J125" s="12">
        <f t="shared" si="23"/>
        <v>5.731103787811939E-6</v>
      </c>
    </row>
    <row r="127" spans="1:10" ht="13.8" x14ac:dyDescent="0.25">
      <c r="A127" s="13" t="s">
        <v>45</v>
      </c>
    </row>
    <row r="128" spans="1:10" ht="13.8" x14ac:dyDescent="0.25">
      <c r="A128" s="13" t="s">
        <v>27</v>
      </c>
    </row>
    <row r="130" spans="1:10" ht="15.6" x14ac:dyDescent="0.3">
      <c r="A130" s="1" t="s">
        <v>31</v>
      </c>
    </row>
    <row r="132" spans="1:10" ht="13.8" x14ac:dyDescent="0.25">
      <c r="A132" s="20"/>
      <c r="B132" s="21"/>
      <c r="C132" s="21"/>
      <c r="D132" s="28" t="s">
        <v>1</v>
      </c>
      <c r="E132" s="28"/>
      <c r="F132" s="28"/>
      <c r="G132" s="20"/>
      <c r="H132" s="28" t="s">
        <v>2</v>
      </c>
      <c r="I132" s="28"/>
      <c r="J132" s="28"/>
    </row>
    <row r="133" spans="1:10" ht="27.6" x14ac:dyDescent="0.25">
      <c r="A133" s="22"/>
      <c r="B133" s="23" t="s">
        <v>41</v>
      </c>
      <c r="C133" s="23" t="s">
        <v>42</v>
      </c>
      <c r="D133" s="24" t="s">
        <v>3</v>
      </c>
      <c r="E133" s="24" t="s">
        <v>4</v>
      </c>
      <c r="F133" s="25" t="s">
        <v>39</v>
      </c>
      <c r="G133" s="26"/>
      <c r="H133" s="25" t="s">
        <v>43</v>
      </c>
      <c r="I133" s="25" t="s">
        <v>44</v>
      </c>
      <c r="J133" s="25" t="s">
        <v>40</v>
      </c>
    </row>
    <row r="135" spans="1:10" ht="13.8" x14ac:dyDescent="0.25">
      <c r="A135" s="4" t="s">
        <v>5</v>
      </c>
      <c r="B135" s="5">
        <v>950090</v>
      </c>
      <c r="C135" s="5">
        <v>725726</v>
      </c>
      <c r="D135" s="6">
        <f>B135-C135</f>
        <v>224364</v>
      </c>
      <c r="E135" s="7">
        <f>D135/C135</f>
        <v>0.30915800178028624</v>
      </c>
      <c r="F135" s="7">
        <f>(B135/C135)^0.1-1</f>
        <v>2.7304537740965085E-2</v>
      </c>
      <c r="G135" s="18"/>
      <c r="H135" s="7">
        <f>B135/$B$7</f>
        <v>0.10228125887475005</v>
      </c>
      <c r="I135" s="7">
        <f>C135/$C$7</f>
        <v>8.2544898744229628E-2</v>
      </c>
      <c r="J135" s="8">
        <f>H135-I135</f>
        <v>1.9736360130520422E-2</v>
      </c>
    </row>
    <row r="136" spans="1:10" ht="13.8" x14ac:dyDescent="0.25">
      <c r="A136" s="4"/>
      <c r="B136" s="5"/>
      <c r="C136" s="5"/>
      <c r="D136" s="6"/>
      <c r="E136" s="7"/>
      <c r="F136" s="7"/>
      <c r="G136" s="18"/>
      <c r="H136" s="7"/>
      <c r="I136" s="7"/>
      <c r="J136" s="8"/>
    </row>
    <row r="137" spans="1:10" ht="13.8" x14ac:dyDescent="0.25">
      <c r="A137" s="4" t="s">
        <v>6</v>
      </c>
      <c r="B137" s="5">
        <v>21784</v>
      </c>
      <c r="C137" s="5">
        <v>20595</v>
      </c>
      <c r="D137" s="6">
        <f t="shared" ref="D137:D157" si="24">B137-C137</f>
        <v>1189</v>
      </c>
      <c r="E137" s="7">
        <f t="shared" ref="E137:E157" si="25">D137/C137</f>
        <v>5.7732459334789994E-2</v>
      </c>
      <c r="F137" s="7">
        <f t="shared" ref="F137:F157" si="26">(B137/C137)^0.1-1</f>
        <v>5.6285236999134014E-3</v>
      </c>
      <c r="G137" s="18"/>
      <c r="H137" s="7">
        <f t="shared" ref="H137:H157" si="27">B137/$B$7</f>
        <v>2.3451409269938167E-3</v>
      </c>
      <c r="I137" s="7">
        <f t="shared" ref="I137:I157" si="28">C137/$C$7</f>
        <v>2.3424986697974295E-3</v>
      </c>
      <c r="J137" s="8">
        <f t="shared" ref="J137:J157" si="29">H137-I137</f>
        <v>2.6422571963872002E-6</v>
      </c>
    </row>
    <row r="138" spans="1:10" ht="13.8" x14ac:dyDescent="0.25">
      <c r="A138" s="4" t="s">
        <v>7</v>
      </c>
      <c r="B138" s="5">
        <v>158630</v>
      </c>
      <c r="C138" s="5">
        <v>131329</v>
      </c>
      <c r="D138" s="6">
        <f t="shared" si="24"/>
        <v>27301</v>
      </c>
      <c r="E138" s="7">
        <f t="shared" si="25"/>
        <v>0.2078824935848137</v>
      </c>
      <c r="F138" s="7">
        <f t="shared" si="26"/>
        <v>1.9066367476270107E-2</v>
      </c>
      <c r="G138" s="18"/>
      <c r="H138" s="7">
        <f t="shared" si="27"/>
        <v>1.7077199102507764E-2</v>
      </c>
      <c r="I138" s="7">
        <f t="shared" si="28"/>
        <v>1.4937509483167109E-2</v>
      </c>
      <c r="J138" s="8">
        <f t="shared" si="29"/>
        <v>2.1396896193406553E-3</v>
      </c>
    </row>
    <row r="139" spans="1:10" ht="13.8" x14ac:dyDescent="0.25">
      <c r="A139" s="4" t="s">
        <v>8</v>
      </c>
      <c r="B139" s="5">
        <v>26235</v>
      </c>
      <c r="C139" s="5">
        <v>19395</v>
      </c>
      <c r="D139" s="6">
        <f t="shared" si="24"/>
        <v>6840</v>
      </c>
      <c r="E139" s="7">
        <f t="shared" si="25"/>
        <v>0.35266821345707655</v>
      </c>
      <c r="F139" s="7">
        <f t="shared" si="26"/>
        <v>3.0668797641884904E-2</v>
      </c>
      <c r="G139" s="18"/>
      <c r="H139" s="7">
        <f t="shared" si="27"/>
        <v>2.8243101459641379E-3</v>
      </c>
      <c r="I139" s="7">
        <f t="shared" si="28"/>
        <v>2.2060093081195018E-3</v>
      </c>
      <c r="J139" s="8">
        <f t="shared" si="29"/>
        <v>6.1830083784463613E-4</v>
      </c>
    </row>
    <row r="140" spans="1:10" ht="13.8" x14ac:dyDescent="0.25">
      <c r="A140" s="4" t="s">
        <v>9</v>
      </c>
      <c r="B140" s="5">
        <v>32598</v>
      </c>
      <c r="C140" s="5">
        <v>26257</v>
      </c>
      <c r="D140" s="6">
        <f t="shared" si="24"/>
        <v>6341</v>
      </c>
      <c r="E140" s="7">
        <f t="shared" si="25"/>
        <v>0.2414975054271242</v>
      </c>
      <c r="F140" s="7">
        <f t="shared" si="26"/>
        <v>2.1867495950576021E-2</v>
      </c>
      <c r="G140" s="18"/>
      <c r="H140" s="7">
        <f t="shared" si="27"/>
        <v>3.5093143563231927E-3</v>
      </c>
      <c r="I140" s="7">
        <f t="shared" si="28"/>
        <v>2.9865009746477835E-3</v>
      </c>
      <c r="J140" s="8">
        <f t="shared" si="29"/>
        <v>5.2281338167540917E-4</v>
      </c>
    </row>
    <row r="141" spans="1:10" ht="13.8" x14ac:dyDescent="0.25">
      <c r="A141" s="4" t="s">
        <v>10</v>
      </c>
      <c r="B141" s="5">
        <v>908</v>
      </c>
      <c r="C141" s="5">
        <v>834</v>
      </c>
      <c r="D141" s="6">
        <f t="shared" si="24"/>
        <v>74</v>
      </c>
      <c r="E141" s="7">
        <f t="shared" si="25"/>
        <v>8.8729016786570747E-2</v>
      </c>
      <c r="F141" s="7">
        <f t="shared" si="26"/>
        <v>8.537334566472099E-3</v>
      </c>
      <c r="G141" s="18"/>
      <c r="H141" s="7">
        <f t="shared" si="27"/>
        <v>9.7750090052808734E-5</v>
      </c>
      <c r="I141" s="7">
        <f t="shared" si="28"/>
        <v>9.4860106366159556E-5</v>
      </c>
      <c r="J141" s="8">
        <f t="shared" si="29"/>
        <v>2.8899836866491777E-6</v>
      </c>
    </row>
    <row r="142" spans="1:10" ht="13.8" x14ac:dyDescent="0.25">
      <c r="A142" s="4" t="s">
        <v>11</v>
      </c>
      <c r="B142" s="5">
        <v>2108</v>
      </c>
      <c r="C142" s="5">
        <v>1907</v>
      </c>
      <c r="D142" s="6">
        <f t="shared" si="24"/>
        <v>201</v>
      </c>
      <c r="E142" s="7">
        <f t="shared" si="25"/>
        <v>0.10540115364446775</v>
      </c>
      <c r="F142" s="7">
        <f t="shared" si="26"/>
        <v>1.0071207058447884E-2</v>
      </c>
      <c r="G142" s="18"/>
      <c r="H142" s="7">
        <f t="shared" si="27"/>
        <v>2.2693523109176302E-4</v>
      </c>
      <c r="I142" s="7">
        <f t="shared" si="28"/>
        <v>2.1690434393317298E-4</v>
      </c>
      <c r="J142" s="8">
        <f t="shared" si="29"/>
        <v>1.0030887158590037E-5</v>
      </c>
    </row>
    <row r="143" spans="1:10" ht="13.8" x14ac:dyDescent="0.25">
      <c r="A143" s="4" t="s">
        <v>12</v>
      </c>
      <c r="B143" s="5">
        <v>47591</v>
      </c>
      <c r="C143" s="5">
        <v>35789</v>
      </c>
      <c r="D143" s="6">
        <f t="shared" si="24"/>
        <v>11802</v>
      </c>
      <c r="E143" s="7">
        <f t="shared" si="25"/>
        <v>0.32976612925759313</v>
      </c>
      <c r="F143" s="7">
        <f t="shared" si="26"/>
        <v>2.8910328161539045E-2</v>
      </c>
      <c r="G143" s="18"/>
      <c r="H143" s="7">
        <f t="shared" si="27"/>
        <v>5.1233750393207276E-3</v>
      </c>
      <c r="I143" s="7">
        <f t="shared" si="28"/>
        <v>4.0706814709094534E-3</v>
      </c>
      <c r="J143" s="8">
        <f t="shared" si="29"/>
        <v>1.0526935684112742E-3</v>
      </c>
    </row>
    <row r="144" spans="1:10" ht="13.8" x14ac:dyDescent="0.25">
      <c r="A144" s="4" t="s">
        <v>13</v>
      </c>
      <c r="B144" s="5">
        <v>9543</v>
      </c>
      <c r="C144" s="5">
        <v>7609</v>
      </c>
      <c r="D144" s="6">
        <f t="shared" si="24"/>
        <v>1934</v>
      </c>
      <c r="E144" s="7">
        <f t="shared" si="25"/>
        <v>0.25417269023524774</v>
      </c>
      <c r="F144" s="7">
        <f t="shared" si="26"/>
        <v>2.2906018703255704E-2</v>
      </c>
      <c r="G144" s="18"/>
      <c r="H144" s="7">
        <f t="shared" si="27"/>
        <v>1.0273448341122839E-3</v>
      </c>
      <c r="I144" s="7">
        <f t="shared" si="28"/>
        <v>8.6545629417279139E-4</v>
      </c>
      <c r="J144" s="8">
        <f t="shared" si="29"/>
        <v>1.6188853993949254E-4</v>
      </c>
    </row>
    <row r="145" spans="1:10" ht="13.8" x14ac:dyDescent="0.25">
      <c r="A145" s="4" t="s">
        <v>14</v>
      </c>
      <c r="B145" s="5">
        <v>124555</v>
      </c>
      <c r="C145" s="5">
        <v>84924</v>
      </c>
      <c r="D145" s="6">
        <f t="shared" si="24"/>
        <v>39631</v>
      </c>
      <c r="E145" s="7">
        <f t="shared" si="25"/>
        <v>0.46666431161980121</v>
      </c>
      <c r="F145" s="7">
        <f t="shared" si="26"/>
        <v>3.9041927131885146E-2</v>
      </c>
      <c r="G145" s="18"/>
      <c r="H145" s="7">
        <f t="shared" si="27"/>
        <v>1.3408879368422458E-2</v>
      </c>
      <c r="I145" s="7">
        <f t="shared" si="28"/>
        <v>9.6593521259469226E-3</v>
      </c>
      <c r="J145" s="8">
        <f t="shared" si="29"/>
        <v>3.7495272424755352E-3</v>
      </c>
    </row>
    <row r="146" spans="1:10" ht="13.8" x14ac:dyDescent="0.25">
      <c r="A146" s="4" t="s">
        <v>15</v>
      </c>
      <c r="B146" s="5">
        <v>5714</v>
      </c>
      <c r="C146" s="5">
        <v>4181</v>
      </c>
      <c r="D146" s="6">
        <f t="shared" si="24"/>
        <v>1533</v>
      </c>
      <c r="E146" s="7">
        <f t="shared" si="25"/>
        <v>0.36665869409232243</v>
      </c>
      <c r="F146" s="7">
        <f t="shared" si="26"/>
        <v>3.1729876421010328E-2</v>
      </c>
      <c r="G146" s="18"/>
      <c r="H146" s="7">
        <f t="shared" si="27"/>
        <v>6.1513657991382059E-4</v>
      </c>
      <c r="I146" s="7">
        <f t="shared" si="28"/>
        <v>4.7555168431284543E-4</v>
      </c>
      <c r="J146" s="8">
        <f t="shared" si="29"/>
        <v>1.3958489560097516E-4</v>
      </c>
    </row>
    <row r="147" spans="1:10" ht="13.8" x14ac:dyDescent="0.25">
      <c r="A147" s="4" t="s">
        <v>16</v>
      </c>
      <c r="B147" s="5">
        <v>48537</v>
      </c>
      <c r="C147" s="5">
        <v>32752</v>
      </c>
      <c r="D147" s="6">
        <f t="shared" si="24"/>
        <v>15785</v>
      </c>
      <c r="E147" s="7">
        <f t="shared" si="25"/>
        <v>0.48195530043966783</v>
      </c>
      <c r="F147" s="7">
        <f t="shared" si="26"/>
        <v>4.0120151196913811E-2</v>
      </c>
      <c r="G147" s="18"/>
      <c r="H147" s="7">
        <f t="shared" si="27"/>
        <v>5.2252159921731033E-3</v>
      </c>
      <c r="I147" s="7">
        <f t="shared" si="28"/>
        <v>3.7252496447295657E-3</v>
      </c>
      <c r="J147" s="8">
        <f t="shared" si="29"/>
        <v>1.4999663474435376E-3</v>
      </c>
    </row>
    <row r="148" spans="1:10" ht="13.8" x14ac:dyDescent="0.25">
      <c r="A148" s="4" t="s">
        <v>17</v>
      </c>
      <c r="B148" s="5">
        <v>228813</v>
      </c>
      <c r="C148" s="5">
        <v>173293</v>
      </c>
      <c r="D148" s="6">
        <f t="shared" si="24"/>
        <v>55520</v>
      </c>
      <c r="E148" s="7">
        <f t="shared" si="25"/>
        <v>0.32038224279111099</v>
      </c>
      <c r="F148" s="7">
        <f t="shared" si="26"/>
        <v>2.8181931205139232E-2</v>
      </c>
      <c r="G148" s="18"/>
      <c r="H148" s="7">
        <f t="shared" si="27"/>
        <v>2.4632699730455204E-2</v>
      </c>
      <c r="I148" s="7">
        <f t="shared" si="28"/>
        <v>1.9710542461044232E-2</v>
      </c>
      <c r="J148" s="8">
        <f t="shared" si="29"/>
        <v>4.9221572694109726E-3</v>
      </c>
    </row>
    <row r="149" spans="1:10" ht="13.8" x14ac:dyDescent="0.25">
      <c r="A149" s="4" t="s">
        <v>18</v>
      </c>
      <c r="B149" s="5">
        <v>36316</v>
      </c>
      <c r="C149" s="5">
        <v>31258</v>
      </c>
      <c r="D149" s="6">
        <f t="shared" si="24"/>
        <v>5058</v>
      </c>
      <c r="E149" s="7">
        <f t="shared" si="25"/>
        <v>0.16181457546868003</v>
      </c>
      <c r="F149" s="7">
        <f t="shared" si="26"/>
        <v>1.511134624286381E-2</v>
      </c>
      <c r="G149" s="18"/>
      <c r="H149" s="7">
        <f t="shared" si="27"/>
        <v>3.9095729849755526E-3</v>
      </c>
      <c r="I149" s="7">
        <f t="shared" si="28"/>
        <v>3.5553203894405461E-3</v>
      </c>
      <c r="J149" s="8">
        <f t="shared" si="29"/>
        <v>3.542525955350065E-4</v>
      </c>
    </row>
    <row r="150" spans="1:10" ht="13.8" x14ac:dyDescent="0.25">
      <c r="A150" s="4" t="s">
        <v>19</v>
      </c>
      <c r="B150" s="5">
        <v>58034</v>
      </c>
      <c r="C150" s="5">
        <v>44069</v>
      </c>
      <c r="D150" s="6">
        <f t="shared" si="24"/>
        <v>13965</v>
      </c>
      <c r="E150" s="7">
        <f t="shared" si="25"/>
        <v>0.31688942340420706</v>
      </c>
      <c r="F150" s="7">
        <f t="shared" si="26"/>
        <v>2.7909620973178395E-2</v>
      </c>
      <c r="G150" s="18"/>
      <c r="H150" s="7">
        <f t="shared" si="27"/>
        <v>6.247608729212227E-3</v>
      </c>
      <c r="I150" s="7">
        <f t="shared" si="28"/>
        <v>5.0124580664871526E-3</v>
      </c>
      <c r="J150" s="8">
        <f t="shared" si="29"/>
        <v>1.2351506627250744E-3</v>
      </c>
    </row>
    <row r="151" spans="1:10" ht="13.8" x14ac:dyDescent="0.25">
      <c r="A151" s="4" t="s">
        <v>20</v>
      </c>
      <c r="B151" s="5">
        <v>11526</v>
      </c>
      <c r="C151" s="5">
        <v>10081</v>
      </c>
      <c r="D151" s="6">
        <f t="shared" si="24"/>
        <v>1445</v>
      </c>
      <c r="E151" s="7">
        <f t="shared" si="25"/>
        <v>0.14333895446880271</v>
      </c>
      <c r="F151" s="7">
        <f t="shared" si="26"/>
        <v>1.3485407716188336E-2</v>
      </c>
      <c r="G151" s="18"/>
      <c r="H151" s="7">
        <f t="shared" si="27"/>
        <v>1.2408232796791558E-3</v>
      </c>
      <c r="I151" s="7">
        <f t="shared" si="28"/>
        <v>1.1466243792293219E-3</v>
      </c>
      <c r="J151" s="8">
        <f t="shared" si="29"/>
        <v>9.4198900449833818E-5</v>
      </c>
    </row>
    <row r="152" spans="1:10" ht="13.8" x14ac:dyDescent="0.25">
      <c r="A152" s="4" t="s">
        <v>21</v>
      </c>
      <c r="B152" s="5">
        <v>30852</v>
      </c>
      <c r="C152" s="5">
        <v>25092</v>
      </c>
      <c r="D152" s="6">
        <f t="shared" si="24"/>
        <v>5760</v>
      </c>
      <c r="E152" s="7">
        <f t="shared" si="25"/>
        <v>0.22955523672883787</v>
      </c>
      <c r="F152" s="7">
        <f t="shared" si="26"/>
        <v>2.0880255567275796E-2</v>
      </c>
      <c r="G152" s="18"/>
      <c r="H152" s="7">
        <f t="shared" si="27"/>
        <v>3.3213499761115144E-3</v>
      </c>
      <c r="I152" s="7">
        <f t="shared" si="28"/>
        <v>2.8539925526854621E-3</v>
      </c>
      <c r="J152" s="8">
        <f t="shared" si="29"/>
        <v>4.6735742342605231E-4</v>
      </c>
    </row>
    <row r="153" spans="1:10" ht="13.8" x14ac:dyDescent="0.25">
      <c r="A153" s="4" t="s">
        <v>22</v>
      </c>
      <c r="B153" s="5">
        <v>667</v>
      </c>
      <c r="C153" s="5">
        <v>557</v>
      </c>
      <c r="D153" s="6">
        <f t="shared" si="24"/>
        <v>110</v>
      </c>
      <c r="E153" s="7">
        <f t="shared" si="25"/>
        <v>0.19748653500897667</v>
      </c>
      <c r="F153" s="7">
        <f t="shared" si="26"/>
        <v>1.8185865560493841E-2</v>
      </c>
      <c r="G153" s="18"/>
      <c r="H153" s="7">
        <f t="shared" si="27"/>
        <v>7.1805407560818747E-5</v>
      </c>
      <c r="I153" s="7">
        <f t="shared" si="28"/>
        <v>6.3353812045504639E-5</v>
      </c>
      <c r="J153" s="8">
        <f t="shared" si="29"/>
        <v>8.4515955153141082E-6</v>
      </c>
    </row>
    <row r="154" spans="1:10" ht="13.8" x14ac:dyDescent="0.25">
      <c r="A154" s="4" t="s">
        <v>23</v>
      </c>
      <c r="B154" s="5">
        <v>67309</v>
      </c>
      <c r="C154" s="5">
        <v>45650</v>
      </c>
      <c r="D154" s="6">
        <f t="shared" si="24"/>
        <v>21659</v>
      </c>
      <c r="E154" s="7">
        <f t="shared" si="25"/>
        <v>0.47445783132530123</v>
      </c>
      <c r="F154" s="7">
        <f t="shared" si="26"/>
        <v>3.959273450901768E-2</v>
      </c>
      <c r="G154" s="18"/>
      <c r="H154" s="7">
        <f t="shared" si="27"/>
        <v>7.2461022151591439E-3</v>
      </c>
      <c r="I154" s="7">
        <f t="shared" si="28"/>
        <v>5.192282800497822E-3</v>
      </c>
      <c r="J154" s="8">
        <f t="shared" si="29"/>
        <v>2.0538194146613219E-3</v>
      </c>
    </row>
    <row r="155" spans="1:10" ht="13.8" x14ac:dyDescent="0.25">
      <c r="A155" s="4" t="s">
        <v>24</v>
      </c>
      <c r="B155" s="5">
        <v>3002</v>
      </c>
      <c r="C155" s="5">
        <v>2642</v>
      </c>
      <c r="D155" s="6">
        <f t="shared" si="24"/>
        <v>360</v>
      </c>
      <c r="E155" s="7">
        <f t="shared" si="25"/>
        <v>0.13626040878122633</v>
      </c>
      <c r="F155" s="7">
        <f t="shared" si="26"/>
        <v>1.2856192009982115E-2</v>
      </c>
      <c r="G155" s="18"/>
      <c r="H155" s="7">
        <f t="shared" si="27"/>
        <v>3.2317816116578393E-4</v>
      </c>
      <c r="I155" s="7">
        <f t="shared" si="28"/>
        <v>3.0050407796090352E-4</v>
      </c>
      <c r="J155" s="8">
        <f t="shared" si="29"/>
        <v>2.2674083204880411E-5</v>
      </c>
    </row>
    <row r="156" spans="1:10" ht="13.8" x14ac:dyDescent="0.25">
      <c r="A156" s="4" t="s">
        <v>25</v>
      </c>
      <c r="B156" s="5">
        <v>32434</v>
      </c>
      <c r="C156" s="5">
        <v>24839</v>
      </c>
      <c r="D156" s="6">
        <f t="shared" si="24"/>
        <v>7595</v>
      </c>
      <c r="E156" s="7">
        <f t="shared" si="25"/>
        <v>0.30576915334755828</v>
      </c>
      <c r="F156" s="7">
        <f t="shared" si="26"/>
        <v>2.7038302394447822E-2</v>
      </c>
      <c r="G156" s="18"/>
      <c r="H156" s="7">
        <f t="shared" si="27"/>
        <v>3.4916590537145357E-3</v>
      </c>
      <c r="I156" s="7">
        <f t="shared" si="28"/>
        <v>2.825216045598366E-3</v>
      </c>
      <c r="J156" s="8">
        <f t="shared" si="29"/>
        <v>6.664430081161697E-4</v>
      </c>
    </row>
    <row r="157" spans="1:10" ht="13.8" x14ac:dyDescent="0.25">
      <c r="A157" s="9" t="s">
        <v>26</v>
      </c>
      <c r="B157" s="10">
        <v>2934</v>
      </c>
      <c r="C157" s="10">
        <v>2673</v>
      </c>
      <c r="D157" s="10">
        <f t="shared" si="24"/>
        <v>261</v>
      </c>
      <c r="E157" s="11">
        <f t="shared" si="25"/>
        <v>9.7643097643097643E-2</v>
      </c>
      <c r="F157" s="11">
        <f t="shared" si="26"/>
        <v>9.3600581583681564E-3</v>
      </c>
      <c r="G157" s="17"/>
      <c r="H157" s="11">
        <f t="shared" si="27"/>
        <v>3.1585766984024318E-4</v>
      </c>
      <c r="I157" s="11">
        <f t="shared" si="28"/>
        <v>3.0403005313758331E-4</v>
      </c>
      <c r="J157" s="12">
        <f t="shared" si="29"/>
        <v>1.1827616702659866E-5</v>
      </c>
    </row>
    <row r="159" spans="1:10" ht="13.8" x14ac:dyDescent="0.25">
      <c r="A159" s="13" t="s">
        <v>45</v>
      </c>
    </row>
    <row r="160" spans="1:10" ht="13.8" x14ac:dyDescent="0.25">
      <c r="A160" s="13" t="s">
        <v>27</v>
      </c>
    </row>
    <row r="162" spans="1:10" ht="15.6" x14ac:dyDescent="0.3">
      <c r="A162" s="1" t="s">
        <v>32</v>
      </c>
    </row>
    <row r="164" spans="1:10" ht="13.8" x14ac:dyDescent="0.25">
      <c r="A164" s="20"/>
      <c r="B164" s="21"/>
      <c r="C164" s="21"/>
      <c r="D164" s="28" t="s">
        <v>1</v>
      </c>
      <c r="E164" s="28"/>
      <c r="F164" s="28"/>
      <c r="G164" s="20"/>
      <c r="H164" s="28" t="s">
        <v>2</v>
      </c>
      <c r="I164" s="28"/>
      <c r="J164" s="28"/>
    </row>
    <row r="165" spans="1:10" ht="27.6" x14ac:dyDescent="0.25">
      <c r="A165" s="22"/>
      <c r="B165" s="23" t="s">
        <v>41</v>
      </c>
      <c r="C165" s="23" t="s">
        <v>42</v>
      </c>
      <c r="D165" s="24" t="s">
        <v>3</v>
      </c>
      <c r="E165" s="24" t="s">
        <v>4</v>
      </c>
      <c r="F165" s="25" t="s">
        <v>39</v>
      </c>
      <c r="G165" s="26"/>
      <c r="H165" s="25" t="s">
        <v>43</v>
      </c>
      <c r="I165" s="25" t="s">
        <v>44</v>
      </c>
      <c r="J165" s="25" t="s">
        <v>40</v>
      </c>
    </row>
    <row r="167" spans="1:10" ht="13.8" x14ac:dyDescent="0.25">
      <c r="A167" s="4" t="s">
        <v>5</v>
      </c>
      <c r="B167" s="5">
        <v>3533</v>
      </c>
      <c r="C167" s="5">
        <v>3043</v>
      </c>
      <c r="D167" s="6">
        <f>B167-C167</f>
        <v>490</v>
      </c>
      <c r="E167" s="7">
        <f>D167/C167</f>
        <v>0.16102530397633913</v>
      </c>
      <c r="F167" s="7">
        <f>(B167/C167)^0.1-1</f>
        <v>1.5042364195330116E-2</v>
      </c>
      <c r="G167" s="18"/>
      <c r="H167" s="14">
        <f>B167/$B$7</f>
        <v>3.8034258607552122E-4</v>
      </c>
      <c r="I167" s="14">
        <f>C167/$C$7</f>
        <v>3.4611427298827761E-4</v>
      </c>
      <c r="J167" s="14">
        <f>H167-I167</f>
        <v>3.4228313087243602E-5</v>
      </c>
    </row>
    <row r="168" spans="1:10" ht="13.8" x14ac:dyDescent="0.25">
      <c r="A168" s="4"/>
      <c r="B168" s="5"/>
      <c r="C168" s="5"/>
      <c r="D168" s="6"/>
      <c r="E168" s="7"/>
      <c r="F168" s="7"/>
      <c r="G168" s="18"/>
      <c r="H168" s="14"/>
      <c r="I168" s="14"/>
      <c r="J168" s="14"/>
    </row>
    <row r="169" spans="1:10" ht="13.8" x14ac:dyDescent="0.25">
      <c r="A169" s="4" t="s">
        <v>6</v>
      </c>
      <c r="B169" s="5">
        <v>342</v>
      </c>
      <c r="C169" s="5">
        <v>92</v>
      </c>
      <c r="D169" s="6">
        <f t="shared" ref="D169:D189" si="30">B169-C169</f>
        <v>250</v>
      </c>
      <c r="E169" s="7">
        <f t="shared" ref="E169:E189" si="31">D169/C169</f>
        <v>2.7173913043478262</v>
      </c>
      <c r="F169" s="7">
        <f t="shared" ref="F169:F189" si="32">(B169/C169)^0.1-1</f>
        <v>0.14031234988097863</v>
      </c>
      <c r="G169" s="18"/>
      <c r="H169" s="14">
        <f t="shared" ref="H169:H189" si="33">B169/$B$7</f>
        <v>3.6817765196101967E-5</v>
      </c>
      <c r="I169" s="14">
        <f t="shared" ref="I169:I189" si="34">C169/$C$7</f>
        <v>1.0464184395307769E-5</v>
      </c>
      <c r="J169" s="14">
        <f t="shared" ref="J169:J189" si="35">H169-I169</f>
        <v>2.6353580800794198E-5</v>
      </c>
    </row>
    <row r="170" spans="1:10" ht="13.8" x14ac:dyDescent="0.25">
      <c r="A170" s="4" t="s">
        <v>7</v>
      </c>
      <c r="B170" s="5">
        <v>217</v>
      </c>
      <c r="C170" s="5">
        <v>229</v>
      </c>
      <c r="D170" s="6">
        <f t="shared" si="30"/>
        <v>-12</v>
      </c>
      <c r="E170" s="7">
        <f t="shared" si="31"/>
        <v>-5.2401746724890827E-2</v>
      </c>
      <c r="F170" s="7">
        <f t="shared" si="32"/>
        <v>-5.3680054908676889E-3</v>
      </c>
      <c r="G170" s="18"/>
      <c r="H170" s="14">
        <f t="shared" si="33"/>
        <v>2.3360979671210898E-5</v>
      </c>
      <c r="I170" s="14">
        <f t="shared" si="34"/>
        <v>2.6046719853537816E-5</v>
      </c>
      <c r="J170" s="14">
        <f t="shared" si="35"/>
        <v>-2.6857401823269181E-6</v>
      </c>
    </row>
    <row r="171" spans="1:10" ht="13.8" x14ac:dyDescent="0.25">
      <c r="A171" s="4" t="s">
        <v>8</v>
      </c>
      <c r="B171" s="5">
        <v>303</v>
      </c>
      <c r="C171" s="5">
        <v>219</v>
      </c>
      <c r="D171" s="6">
        <f t="shared" si="30"/>
        <v>84</v>
      </c>
      <c r="E171" s="7">
        <f t="shared" si="31"/>
        <v>0.38356164383561642</v>
      </c>
      <c r="F171" s="7">
        <f t="shared" si="32"/>
        <v>3.2998881707639649E-2</v>
      </c>
      <c r="G171" s="18"/>
      <c r="H171" s="14">
        <f t="shared" si="33"/>
        <v>3.2619248112335955E-5</v>
      </c>
      <c r="I171" s="14">
        <f t="shared" si="34"/>
        <v>2.4909308506221754E-5</v>
      </c>
      <c r="J171" s="14">
        <f t="shared" si="35"/>
        <v>7.7099396061142008E-6</v>
      </c>
    </row>
    <row r="172" spans="1:10" ht="13.8" x14ac:dyDescent="0.25">
      <c r="A172" s="4" t="s">
        <v>9</v>
      </c>
      <c r="B172" s="5">
        <v>196</v>
      </c>
      <c r="C172" s="5">
        <v>165</v>
      </c>
      <c r="D172" s="6">
        <f t="shared" si="30"/>
        <v>31</v>
      </c>
      <c r="E172" s="7">
        <f t="shared" si="31"/>
        <v>0.18787878787878787</v>
      </c>
      <c r="F172" s="7">
        <f t="shared" si="32"/>
        <v>1.736598392833133E-2</v>
      </c>
      <c r="G172" s="18"/>
      <c r="H172" s="14">
        <f t="shared" si="33"/>
        <v>2.1100239703029196E-5</v>
      </c>
      <c r="I172" s="14">
        <f t="shared" si="34"/>
        <v>1.8767287230715021E-5</v>
      </c>
      <c r="J172" s="14">
        <f t="shared" si="35"/>
        <v>2.3329524723141754E-6</v>
      </c>
    </row>
    <row r="173" spans="1:10" ht="13.8" x14ac:dyDescent="0.25">
      <c r="A173" s="4" t="s">
        <v>10</v>
      </c>
      <c r="B173" s="5">
        <v>28</v>
      </c>
      <c r="C173" s="5">
        <v>36</v>
      </c>
      <c r="D173" s="6">
        <f t="shared" si="30"/>
        <v>-8</v>
      </c>
      <c r="E173" s="7">
        <f t="shared" si="31"/>
        <v>-0.22222222222222221</v>
      </c>
      <c r="F173" s="7">
        <f t="shared" si="32"/>
        <v>-2.481827703981776E-2</v>
      </c>
      <c r="G173" s="18"/>
      <c r="H173" s="14">
        <f t="shared" si="33"/>
        <v>3.0143199575755995E-6</v>
      </c>
      <c r="I173" s="14">
        <f t="shared" si="34"/>
        <v>4.0946808503378227E-6</v>
      </c>
      <c r="J173" s="14">
        <f t="shared" si="35"/>
        <v>-1.0803608927622232E-6</v>
      </c>
    </row>
    <row r="174" spans="1:10" ht="13.8" x14ac:dyDescent="0.25">
      <c r="A174" s="4" t="s">
        <v>11</v>
      </c>
      <c r="B174" s="5">
        <v>19</v>
      </c>
      <c r="C174" s="5">
        <v>59</v>
      </c>
      <c r="D174" s="6">
        <f t="shared" si="30"/>
        <v>-40</v>
      </c>
      <c r="E174" s="7">
        <f t="shared" si="31"/>
        <v>-0.67796610169491522</v>
      </c>
      <c r="F174" s="7">
        <f t="shared" si="32"/>
        <v>-0.10712603659774356</v>
      </c>
      <c r="G174" s="18"/>
      <c r="H174" s="14">
        <f t="shared" si="33"/>
        <v>2.0454313997834428E-6</v>
      </c>
      <c r="I174" s="14">
        <f t="shared" si="34"/>
        <v>6.7107269491647651E-6</v>
      </c>
      <c r="J174" s="14">
        <f t="shared" si="35"/>
        <v>-4.6652955493813223E-6</v>
      </c>
    </row>
    <row r="175" spans="1:10" ht="13.8" x14ac:dyDescent="0.25">
      <c r="A175" s="4" t="s">
        <v>12</v>
      </c>
      <c r="B175" s="5">
        <v>378</v>
      </c>
      <c r="C175" s="5">
        <v>286</v>
      </c>
      <c r="D175" s="6">
        <f t="shared" si="30"/>
        <v>92</v>
      </c>
      <c r="E175" s="7">
        <f t="shared" si="31"/>
        <v>0.32167832167832167</v>
      </c>
      <c r="F175" s="7">
        <f t="shared" si="32"/>
        <v>2.8282812342533159E-2</v>
      </c>
      <c r="G175" s="18"/>
      <c r="H175" s="14">
        <f t="shared" si="33"/>
        <v>4.0693319427270596E-5</v>
      </c>
      <c r="I175" s="14">
        <f t="shared" si="34"/>
        <v>3.252996453323937E-5</v>
      </c>
      <c r="J175" s="14">
        <f t="shared" si="35"/>
        <v>8.1633548940312256E-6</v>
      </c>
    </row>
    <row r="176" spans="1:10" ht="13.8" x14ac:dyDescent="0.25">
      <c r="A176" s="4" t="s">
        <v>13</v>
      </c>
      <c r="B176" s="5">
        <v>84</v>
      </c>
      <c r="C176" s="5">
        <v>95</v>
      </c>
      <c r="D176" s="6">
        <f t="shared" si="30"/>
        <v>-11</v>
      </c>
      <c r="E176" s="7">
        <f t="shared" si="31"/>
        <v>-0.11578947368421053</v>
      </c>
      <c r="F176" s="7">
        <f t="shared" si="32"/>
        <v>-1.2230599989657032E-2</v>
      </c>
      <c r="G176" s="18"/>
      <c r="H176" s="14">
        <f t="shared" si="33"/>
        <v>9.0429598727267998E-6</v>
      </c>
      <c r="I176" s="14">
        <f t="shared" si="34"/>
        <v>1.0805407799502587E-5</v>
      </c>
      <c r="J176" s="14">
        <f t="shared" si="35"/>
        <v>-1.7624479267757872E-6</v>
      </c>
    </row>
    <row r="177" spans="1:10" ht="13.8" x14ac:dyDescent="0.25">
      <c r="A177" s="4" t="s">
        <v>14</v>
      </c>
      <c r="B177" s="5">
        <v>417</v>
      </c>
      <c r="C177" s="5">
        <v>344</v>
      </c>
      <c r="D177" s="6">
        <f t="shared" si="30"/>
        <v>73</v>
      </c>
      <c r="E177" s="7">
        <f t="shared" si="31"/>
        <v>0.21220930232558138</v>
      </c>
      <c r="F177" s="7">
        <f t="shared" si="32"/>
        <v>1.9430824592626683E-2</v>
      </c>
      <c r="G177" s="18"/>
      <c r="H177" s="14">
        <f t="shared" si="33"/>
        <v>4.4891836511036608E-5</v>
      </c>
      <c r="I177" s="14">
        <f t="shared" si="34"/>
        <v>3.9126950347672523E-5</v>
      </c>
      <c r="J177" s="14">
        <f t="shared" si="35"/>
        <v>5.7648861633640848E-6</v>
      </c>
    </row>
    <row r="178" spans="1:10" ht="13.8" x14ac:dyDescent="0.25">
      <c r="A178" s="4" t="s">
        <v>15</v>
      </c>
      <c r="B178" s="5">
        <v>23</v>
      </c>
      <c r="C178" s="5">
        <v>37</v>
      </c>
      <c r="D178" s="6">
        <f t="shared" si="30"/>
        <v>-14</v>
      </c>
      <c r="E178" s="7">
        <f t="shared" si="31"/>
        <v>-0.3783783783783784</v>
      </c>
      <c r="F178" s="7">
        <f t="shared" si="32"/>
        <v>-4.642993017392294E-2</v>
      </c>
      <c r="G178" s="18"/>
      <c r="H178" s="14">
        <f t="shared" si="33"/>
        <v>2.4760485365799571E-6</v>
      </c>
      <c r="I178" s="14">
        <f t="shared" si="34"/>
        <v>4.2084219850694286E-6</v>
      </c>
      <c r="J178" s="14">
        <f t="shared" si="35"/>
        <v>-1.7323734484894715E-6</v>
      </c>
    </row>
    <row r="179" spans="1:10" ht="13.8" x14ac:dyDescent="0.25">
      <c r="A179" s="4" t="s">
        <v>16</v>
      </c>
      <c r="B179" s="5">
        <v>206</v>
      </c>
      <c r="C179" s="5">
        <v>295</v>
      </c>
      <c r="D179" s="6">
        <f t="shared" si="30"/>
        <v>-89</v>
      </c>
      <c r="E179" s="7">
        <f t="shared" si="31"/>
        <v>-0.30169491525423731</v>
      </c>
      <c r="F179" s="7">
        <f t="shared" si="32"/>
        <v>-3.527280660431853E-2</v>
      </c>
      <c r="G179" s="18"/>
      <c r="H179" s="14">
        <f t="shared" si="33"/>
        <v>2.2176782545020482E-5</v>
      </c>
      <c r="I179" s="14">
        <f t="shared" si="34"/>
        <v>3.3553634745823823E-5</v>
      </c>
      <c r="J179" s="14">
        <f t="shared" si="35"/>
        <v>-1.1376852200803341E-5</v>
      </c>
    </row>
    <row r="180" spans="1:10" ht="13.8" x14ac:dyDescent="0.25">
      <c r="A180" s="4" t="s">
        <v>17</v>
      </c>
      <c r="B180" s="5">
        <v>340</v>
      </c>
      <c r="C180" s="5">
        <v>251</v>
      </c>
      <c r="D180" s="6">
        <f t="shared" si="30"/>
        <v>89</v>
      </c>
      <c r="E180" s="7">
        <f t="shared" si="31"/>
        <v>0.35458167330677293</v>
      </c>
      <c r="F180" s="7">
        <f t="shared" si="32"/>
        <v>3.0814501449767162E-2</v>
      </c>
      <c r="G180" s="18"/>
      <c r="H180" s="14">
        <f t="shared" si="33"/>
        <v>3.6602456627703713E-5</v>
      </c>
      <c r="I180" s="14">
        <f t="shared" si="34"/>
        <v>2.8549024817633151E-5</v>
      </c>
      <c r="J180" s="14">
        <f t="shared" si="35"/>
        <v>8.0534318100705619E-6</v>
      </c>
    </row>
    <row r="181" spans="1:10" ht="13.8" x14ac:dyDescent="0.25">
      <c r="A181" s="4" t="s">
        <v>18</v>
      </c>
      <c r="B181" s="5">
        <v>163</v>
      </c>
      <c r="C181" s="5">
        <v>211</v>
      </c>
      <c r="D181" s="6">
        <f t="shared" si="30"/>
        <v>-48</v>
      </c>
      <c r="E181" s="7">
        <f t="shared" si="31"/>
        <v>-0.22748815165876776</v>
      </c>
      <c r="F181" s="7">
        <f t="shared" si="32"/>
        <v>-2.5480542190728261E-2</v>
      </c>
      <c r="G181" s="18"/>
      <c r="H181" s="14">
        <f t="shared" si="33"/>
        <v>1.7547648324457955E-5</v>
      </c>
      <c r="I181" s="14">
        <f t="shared" si="34"/>
        <v>2.3999379428368904E-5</v>
      </c>
      <c r="J181" s="14">
        <f t="shared" si="35"/>
        <v>-6.4517311039109486E-6</v>
      </c>
    </row>
    <row r="182" spans="1:10" ht="13.8" x14ac:dyDescent="0.25">
      <c r="A182" s="4" t="s">
        <v>19</v>
      </c>
      <c r="B182" s="5">
        <v>127</v>
      </c>
      <c r="C182" s="5">
        <v>106</v>
      </c>
      <c r="D182" s="6">
        <f t="shared" si="30"/>
        <v>21</v>
      </c>
      <c r="E182" s="7">
        <f t="shared" si="31"/>
        <v>0.19811320754716982</v>
      </c>
      <c r="F182" s="7">
        <f t="shared" si="32"/>
        <v>1.823913704952318E-2</v>
      </c>
      <c r="G182" s="18"/>
      <c r="H182" s="14">
        <f t="shared" si="33"/>
        <v>1.3672094093289327E-5</v>
      </c>
      <c r="I182" s="14">
        <f t="shared" si="34"/>
        <v>1.2056560281550255E-5</v>
      </c>
      <c r="J182" s="14">
        <f t="shared" si="35"/>
        <v>1.6155338117390718E-6</v>
      </c>
    </row>
    <row r="183" spans="1:10" ht="13.8" x14ac:dyDescent="0.25">
      <c r="A183" s="4" t="s">
        <v>20</v>
      </c>
      <c r="B183" s="5">
        <v>129</v>
      </c>
      <c r="C183" s="5">
        <v>129</v>
      </c>
      <c r="D183" s="6">
        <f t="shared" si="30"/>
        <v>0</v>
      </c>
      <c r="E183" s="7">
        <f t="shared" si="31"/>
        <v>0</v>
      </c>
      <c r="F183" s="7">
        <f t="shared" si="32"/>
        <v>0</v>
      </c>
      <c r="G183" s="18"/>
      <c r="H183" s="14">
        <f t="shared" si="33"/>
        <v>1.3887402661687584E-5</v>
      </c>
      <c r="I183" s="14">
        <f t="shared" si="34"/>
        <v>1.4672606380377198E-5</v>
      </c>
      <c r="J183" s="14">
        <f t="shared" si="35"/>
        <v>-7.8520371868961426E-7</v>
      </c>
    </row>
    <row r="184" spans="1:10" ht="13.8" x14ac:dyDescent="0.25">
      <c r="A184" s="4" t="s">
        <v>21</v>
      </c>
      <c r="B184" s="5">
        <v>195</v>
      </c>
      <c r="C184" s="5">
        <v>156</v>
      </c>
      <c r="D184" s="6">
        <f t="shared" si="30"/>
        <v>39</v>
      </c>
      <c r="E184" s="7">
        <f t="shared" si="31"/>
        <v>0.25</v>
      </c>
      <c r="F184" s="7">
        <f t="shared" si="32"/>
        <v>2.2565182563572872E-2</v>
      </c>
      <c r="G184" s="18"/>
      <c r="H184" s="14">
        <f t="shared" si="33"/>
        <v>2.0992585418830069E-5</v>
      </c>
      <c r="I184" s="14">
        <f t="shared" si="34"/>
        <v>1.7743617018130565E-5</v>
      </c>
      <c r="J184" s="14">
        <f t="shared" si="35"/>
        <v>3.2489684006995047E-6</v>
      </c>
    </row>
    <row r="185" spans="1:10" ht="13.8" x14ac:dyDescent="0.25">
      <c r="A185" s="4" t="s">
        <v>22</v>
      </c>
      <c r="B185" s="5">
        <v>13</v>
      </c>
      <c r="C185" s="5">
        <v>10</v>
      </c>
      <c r="D185" s="6">
        <f t="shared" si="30"/>
        <v>3</v>
      </c>
      <c r="E185" s="7">
        <f t="shared" si="31"/>
        <v>0.3</v>
      </c>
      <c r="F185" s="7">
        <f t="shared" si="32"/>
        <v>2.6583631304232025E-2</v>
      </c>
      <c r="G185" s="18"/>
      <c r="H185" s="14">
        <f t="shared" si="33"/>
        <v>1.3995056945886712E-6</v>
      </c>
      <c r="I185" s="14">
        <f t="shared" si="34"/>
        <v>1.1374113473160617E-6</v>
      </c>
      <c r="J185" s="14">
        <f t="shared" si="35"/>
        <v>2.6209434727260943E-7</v>
      </c>
    </row>
    <row r="186" spans="1:10" ht="13.8" x14ac:dyDescent="0.25">
      <c r="A186" s="4" t="s">
        <v>23</v>
      </c>
      <c r="B186" s="5">
        <v>98</v>
      </c>
      <c r="C186" s="5">
        <v>94</v>
      </c>
      <c r="D186" s="6">
        <f t="shared" si="30"/>
        <v>4</v>
      </c>
      <c r="E186" s="7">
        <f t="shared" si="31"/>
        <v>4.2553191489361701E-2</v>
      </c>
      <c r="F186" s="7">
        <f t="shared" si="32"/>
        <v>4.1759647823218504E-3</v>
      </c>
      <c r="G186" s="18"/>
      <c r="H186" s="14">
        <f t="shared" si="33"/>
        <v>1.0550119851514598E-5</v>
      </c>
      <c r="I186" s="14">
        <f t="shared" si="34"/>
        <v>1.0691666664770981E-5</v>
      </c>
      <c r="J186" s="14">
        <f t="shared" si="35"/>
        <v>-1.4154681325638303E-7</v>
      </c>
    </row>
    <row r="187" spans="1:10" ht="13.8" x14ac:dyDescent="0.25">
      <c r="A187" s="4" t="s">
        <v>24</v>
      </c>
      <c r="B187" s="5">
        <v>20</v>
      </c>
      <c r="C187" s="5">
        <v>36</v>
      </c>
      <c r="D187" s="6">
        <f t="shared" si="30"/>
        <v>-16</v>
      </c>
      <c r="E187" s="7">
        <f t="shared" si="31"/>
        <v>-0.44444444444444442</v>
      </c>
      <c r="F187" s="7">
        <f t="shared" si="32"/>
        <v>-5.7084555152372096E-2</v>
      </c>
      <c r="G187" s="18"/>
      <c r="H187" s="14">
        <f t="shared" si="33"/>
        <v>2.1530856839825714E-6</v>
      </c>
      <c r="I187" s="14">
        <f t="shared" si="34"/>
        <v>4.0946808503378227E-6</v>
      </c>
      <c r="J187" s="14">
        <f t="shared" si="35"/>
        <v>-1.9415951663552513E-6</v>
      </c>
    </row>
    <row r="188" spans="1:10" ht="13.8" x14ac:dyDescent="0.25">
      <c r="A188" s="4" t="s">
        <v>25</v>
      </c>
      <c r="B188" s="5">
        <v>200</v>
      </c>
      <c r="C188" s="5">
        <v>163</v>
      </c>
      <c r="D188" s="6">
        <f t="shared" si="30"/>
        <v>37</v>
      </c>
      <c r="E188" s="7">
        <f t="shared" si="31"/>
        <v>0.22699386503067484</v>
      </c>
      <c r="F188" s="7">
        <f t="shared" si="32"/>
        <v>2.0667389305806916E-2</v>
      </c>
      <c r="G188" s="18"/>
      <c r="H188" s="14">
        <f t="shared" si="33"/>
        <v>2.153085683982571E-5</v>
      </c>
      <c r="I188" s="14">
        <f t="shared" si="34"/>
        <v>1.8539804961251809E-5</v>
      </c>
      <c r="J188" s="14">
        <f t="shared" si="35"/>
        <v>2.9910518785739014E-6</v>
      </c>
    </row>
    <row r="189" spans="1:10" ht="13.8" x14ac:dyDescent="0.25">
      <c r="A189" s="9" t="s">
        <v>26</v>
      </c>
      <c r="B189" s="10">
        <v>35</v>
      </c>
      <c r="C189" s="10">
        <v>30</v>
      </c>
      <c r="D189" s="10">
        <f t="shared" si="30"/>
        <v>5</v>
      </c>
      <c r="E189" s="11">
        <f t="shared" si="31"/>
        <v>0.16666666666666666</v>
      </c>
      <c r="F189" s="11">
        <f t="shared" si="32"/>
        <v>1.5534493002352434E-2</v>
      </c>
      <c r="G189" s="17"/>
      <c r="H189" s="15">
        <f t="shared" si="33"/>
        <v>3.7678999469694995E-6</v>
      </c>
      <c r="I189" s="15">
        <f t="shared" si="34"/>
        <v>3.4122340419481855E-6</v>
      </c>
      <c r="J189" s="15">
        <f t="shared" si="35"/>
        <v>3.5566590502131403E-7</v>
      </c>
    </row>
    <row r="191" spans="1:10" ht="13.8" x14ac:dyDescent="0.25">
      <c r="A191" s="13" t="s">
        <v>45</v>
      </c>
    </row>
    <row r="192" spans="1:10" ht="13.8" x14ac:dyDescent="0.25">
      <c r="A192" s="13" t="s">
        <v>27</v>
      </c>
    </row>
    <row r="194" spans="1:10" ht="15.6" x14ac:dyDescent="0.3">
      <c r="A194" s="1" t="s">
        <v>33</v>
      </c>
    </row>
    <row r="196" spans="1:10" ht="13.8" x14ac:dyDescent="0.25">
      <c r="A196" s="20"/>
      <c r="B196" s="21"/>
      <c r="C196" s="21"/>
      <c r="D196" s="28" t="s">
        <v>1</v>
      </c>
      <c r="E196" s="28"/>
      <c r="F196" s="28"/>
      <c r="G196" s="20"/>
      <c r="H196" s="28" t="s">
        <v>2</v>
      </c>
      <c r="I196" s="28"/>
      <c r="J196" s="28"/>
    </row>
    <row r="197" spans="1:10" ht="27.6" x14ac:dyDescent="0.25">
      <c r="A197" s="22"/>
      <c r="B197" s="23" t="s">
        <v>41</v>
      </c>
      <c r="C197" s="23" t="s">
        <v>42</v>
      </c>
      <c r="D197" s="24" t="s">
        <v>3</v>
      </c>
      <c r="E197" s="24" t="s">
        <v>4</v>
      </c>
      <c r="F197" s="25" t="s">
        <v>39</v>
      </c>
      <c r="G197" s="26"/>
      <c r="H197" s="25" t="s">
        <v>43</v>
      </c>
      <c r="I197" s="25" t="s">
        <v>44</v>
      </c>
      <c r="J197" s="25" t="s">
        <v>40</v>
      </c>
    </row>
    <row r="199" spans="1:10" ht="13.8" x14ac:dyDescent="0.25">
      <c r="A199" s="4" t="s">
        <v>5</v>
      </c>
      <c r="B199" s="5">
        <v>1048641</v>
      </c>
      <c r="C199" s="5">
        <v>559722</v>
      </c>
      <c r="D199" s="6">
        <f>B199-C199</f>
        <v>488919</v>
      </c>
      <c r="E199" s="7">
        <f>D199/C199</f>
        <v>0.87350327484000989</v>
      </c>
      <c r="F199" s="7">
        <f>(B199/C199)^0.1-1</f>
        <v>6.4793633179699217E-2</v>
      </c>
      <c r="G199" s="18"/>
      <c r="H199" s="7">
        <f>B199/$B$7</f>
        <v>0.11289069623685838</v>
      </c>
      <c r="I199" s="7">
        <f>C199/$C$7</f>
        <v>6.3663415414244071E-2</v>
      </c>
      <c r="J199" s="8">
        <f>H199-I199</f>
        <v>4.9227280822614308E-2</v>
      </c>
    </row>
    <row r="200" spans="1:10" ht="13.8" x14ac:dyDescent="0.25">
      <c r="A200" s="4"/>
      <c r="B200" s="5"/>
      <c r="C200" s="5"/>
      <c r="D200" s="6"/>
      <c r="E200" s="7"/>
      <c r="F200" s="7"/>
      <c r="G200" s="18"/>
      <c r="H200" s="7"/>
      <c r="I200" s="7"/>
      <c r="J200" s="8"/>
    </row>
    <row r="201" spans="1:10" ht="13.8" x14ac:dyDescent="0.25">
      <c r="A201" s="4" t="s">
        <v>6</v>
      </c>
      <c r="B201" s="5">
        <v>27192</v>
      </c>
      <c r="C201" s="5">
        <v>20218</v>
      </c>
      <c r="D201" s="6">
        <f t="shared" ref="D201:D221" si="36">B201-C201</f>
        <v>6974</v>
      </c>
      <c r="E201" s="7">
        <f t="shared" ref="E201:E221" si="37">D201/C201</f>
        <v>0.34494015233949943</v>
      </c>
      <c r="F201" s="7">
        <f t="shared" ref="F201:F221" si="38">(B201/C201)^0.1-1</f>
        <v>3.0078436790806462E-2</v>
      </c>
      <c r="G201" s="18"/>
      <c r="H201" s="7">
        <f t="shared" ref="H201:H221" si="39">B201/$B$7</f>
        <v>2.9273352959427036E-3</v>
      </c>
      <c r="I201" s="7">
        <f t="shared" ref="I201:I221" si="40">C201/$C$7</f>
        <v>2.2996182620036139E-3</v>
      </c>
      <c r="J201" s="8">
        <f t="shared" ref="J201:J221" si="41">H201-I201</f>
        <v>6.2771703393908968E-4</v>
      </c>
    </row>
    <row r="202" spans="1:10" ht="13.8" x14ac:dyDescent="0.25">
      <c r="A202" s="4" t="s">
        <v>7</v>
      </c>
      <c r="B202" s="5">
        <v>96383</v>
      </c>
      <c r="C202" s="5">
        <v>45611</v>
      </c>
      <c r="D202" s="6">
        <f t="shared" si="36"/>
        <v>50772</v>
      </c>
      <c r="E202" s="7">
        <f t="shared" si="37"/>
        <v>1.1131525289951985</v>
      </c>
      <c r="F202" s="7">
        <f t="shared" si="38"/>
        <v>7.7688093184765661E-2</v>
      </c>
      <c r="G202" s="18"/>
      <c r="H202" s="7">
        <f t="shared" si="39"/>
        <v>1.0376042873964608E-2</v>
      </c>
      <c r="I202" s="7">
        <f t="shared" si="40"/>
        <v>5.18784689624329E-3</v>
      </c>
      <c r="J202" s="8">
        <f t="shared" si="41"/>
        <v>5.1881959777213176E-3</v>
      </c>
    </row>
    <row r="203" spans="1:10" ht="13.8" x14ac:dyDescent="0.25">
      <c r="A203" s="4" t="s">
        <v>8</v>
      </c>
      <c r="B203" s="5">
        <v>16041</v>
      </c>
      <c r="C203" s="5">
        <v>9193</v>
      </c>
      <c r="D203" s="6">
        <f t="shared" si="36"/>
        <v>6848</v>
      </c>
      <c r="E203" s="7">
        <f t="shared" si="37"/>
        <v>0.74491460894158601</v>
      </c>
      <c r="F203" s="7">
        <f t="shared" si="38"/>
        <v>5.7249328228688778E-2</v>
      </c>
      <c r="G203" s="18"/>
      <c r="H203" s="7">
        <f t="shared" si="39"/>
        <v>1.7268823728382211E-3</v>
      </c>
      <c r="I203" s="7">
        <f t="shared" si="40"/>
        <v>1.0456222515876556E-3</v>
      </c>
      <c r="J203" s="8">
        <f t="shared" si="41"/>
        <v>6.8126012125056552E-4</v>
      </c>
    </row>
    <row r="204" spans="1:10" ht="13.8" x14ac:dyDescent="0.25">
      <c r="A204" s="4" t="s">
        <v>9</v>
      </c>
      <c r="B204" s="5">
        <v>51285</v>
      </c>
      <c r="C204" s="5">
        <v>36354</v>
      </c>
      <c r="D204" s="6">
        <f t="shared" si="36"/>
        <v>14931</v>
      </c>
      <c r="E204" s="7">
        <f t="shared" si="37"/>
        <v>0.41071133850470376</v>
      </c>
      <c r="F204" s="7">
        <f t="shared" si="38"/>
        <v>3.5008259891356586E-2</v>
      </c>
      <c r="G204" s="18"/>
      <c r="H204" s="7">
        <f t="shared" si="39"/>
        <v>5.521049965152308E-3</v>
      </c>
      <c r="I204" s="7">
        <f t="shared" si="40"/>
        <v>4.1349452120328116E-3</v>
      </c>
      <c r="J204" s="8">
        <f t="shared" si="41"/>
        <v>1.3861047531194964E-3</v>
      </c>
    </row>
    <row r="205" spans="1:10" ht="13.8" x14ac:dyDescent="0.25">
      <c r="A205" s="4" t="s">
        <v>10</v>
      </c>
      <c r="B205" s="5">
        <v>3296</v>
      </c>
      <c r="C205" s="5">
        <v>2399</v>
      </c>
      <c r="D205" s="6">
        <f t="shared" si="36"/>
        <v>897</v>
      </c>
      <c r="E205" s="7">
        <f t="shared" si="37"/>
        <v>0.37390579408086705</v>
      </c>
      <c r="F205" s="7">
        <f t="shared" si="38"/>
        <v>3.2275679638695154E-2</v>
      </c>
      <c r="G205" s="18"/>
      <c r="H205" s="7">
        <f t="shared" si="39"/>
        <v>3.5482852072032771E-4</v>
      </c>
      <c r="I205" s="7">
        <f t="shared" si="40"/>
        <v>2.7286498222112322E-4</v>
      </c>
      <c r="J205" s="8">
        <f t="shared" si="41"/>
        <v>8.1963538499204484E-5</v>
      </c>
    </row>
    <row r="206" spans="1:10" ht="13.8" x14ac:dyDescent="0.25">
      <c r="A206" s="4" t="s">
        <v>11</v>
      </c>
      <c r="B206" s="5">
        <v>28050</v>
      </c>
      <c r="C206" s="5">
        <v>17492</v>
      </c>
      <c r="D206" s="6">
        <f t="shared" si="36"/>
        <v>10558</v>
      </c>
      <c r="E206" s="7">
        <f t="shared" si="37"/>
        <v>0.60359021266864854</v>
      </c>
      <c r="F206" s="7">
        <f t="shared" si="38"/>
        <v>4.8357338719629439E-2</v>
      </c>
      <c r="G206" s="18"/>
      <c r="H206" s="7">
        <f t="shared" si="39"/>
        <v>3.019702671785556E-3</v>
      </c>
      <c r="I206" s="7">
        <f t="shared" si="40"/>
        <v>1.9895599287252552E-3</v>
      </c>
      <c r="J206" s="8">
        <f t="shared" si="41"/>
        <v>1.0301427430603007E-3</v>
      </c>
    </row>
    <row r="207" spans="1:10" ht="13.8" x14ac:dyDescent="0.25">
      <c r="A207" s="4" t="s">
        <v>12</v>
      </c>
      <c r="B207" s="5">
        <v>124085</v>
      </c>
      <c r="C207" s="5">
        <v>65687</v>
      </c>
      <c r="D207" s="6">
        <f t="shared" si="36"/>
        <v>58398</v>
      </c>
      <c r="E207" s="7">
        <f t="shared" si="37"/>
        <v>0.88903435991900981</v>
      </c>
      <c r="F207" s="7">
        <f t="shared" si="38"/>
        <v>6.5673056821013542E-2</v>
      </c>
      <c r="G207" s="18"/>
      <c r="H207" s="7">
        <f t="shared" si="39"/>
        <v>1.3358281854848867E-2</v>
      </c>
      <c r="I207" s="7">
        <f t="shared" si="40"/>
        <v>7.4713139171150153E-3</v>
      </c>
      <c r="J207" s="8">
        <f t="shared" si="41"/>
        <v>5.8869679377338514E-3</v>
      </c>
    </row>
    <row r="208" spans="1:10" ht="13.8" x14ac:dyDescent="0.25">
      <c r="A208" s="4" t="s">
        <v>13</v>
      </c>
      <c r="B208" s="5">
        <v>8134</v>
      </c>
      <c r="C208" s="5">
        <v>4055</v>
      </c>
      <c r="D208" s="6">
        <f t="shared" si="36"/>
        <v>4079</v>
      </c>
      <c r="E208" s="7">
        <f t="shared" si="37"/>
        <v>1.0059186189889027</v>
      </c>
      <c r="F208" s="7">
        <f t="shared" si="38"/>
        <v>7.2090211891445044E-2</v>
      </c>
      <c r="G208" s="18"/>
      <c r="H208" s="7">
        <f t="shared" si="39"/>
        <v>8.7565994767571176E-4</v>
      </c>
      <c r="I208" s="7">
        <f t="shared" si="40"/>
        <v>4.6122030133666307E-4</v>
      </c>
      <c r="J208" s="8">
        <f t="shared" si="41"/>
        <v>4.144396463390487E-4</v>
      </c>
    </row>
    <row r="209" spans="1:10" ht="13.8" x14ac:dyDescent="0.25">
      <c r="A209" s="4" t="s">
        <v>14</v>
      </c>
      <c r="B209" s="5">
        <v>159950</v>
      </c>
      <c r="C209" s="5">
        <v>90373</v>
      </c>
      <c r="D209" s="6">
        <f t="shared" si="36"/>
        <v>69577</v>
      </c>
      <c r="E209" s="7">
        <f t="shared" si="37"/>
        <v>0.76988702377922613</v>
      </c>
      <c r="F209" s="7">
        <f t="shared" si="38"/>
        <v>5.8752757659206845E-2</v>
      </c>
      <c r="G209" s="18"/>
      <c r="H209" s="7">
        <f t="shared" si="39"/>
        <v>1.7219302757650615E-2</v>
      </c>
      <c r="I209" s="7">
        <f t="shared" si="40"/>
        <v>1.0279127569099445E-2</v>
      </c>
      <c r="J209" s="8">
        <f t="shared" si="41"/>
        <v>6.9401751885511693E-3</v>
      </c>
    </row>
    <row r="210" spans="1:10" ht="13.8" x14ac:dyDescent="0.25">
      <c r="A210" s="4" t="s">
        <v>15</v>
      </c>
      <c r="B210" s="5">
        <v>4105</v>
      </c>
      <c r="C210" s="5">
        <v>1570</v>
      </c>
      <c r="D210" s="6">
        <f t="shared" si="36"/>
        <v>2535</v>
      </c>
      <c r="E210" s="7">
        <f t="shared" si="37"/>
        <v>1.6146496815286624</v>
      </c>
      <c r="F210" s="7">
        <f t="shared" si="38"/>
        <v>0.10088347039704515</v>
      </c>
      <c r="G210" s="18"/>
      <c r="H210" s="7">
        <f t="shared" si="39"/>
        <v>4.4192083663742275E-4</v>
      </c>
      <c r="I210" s="7">
        <f t="shared" si="40"/>
        <v>1.7857358152862171E-4</v>
      </c>
      <c r="J210" s="8">
        <f t="shared" si="41"/>
        <v>2.6334725510880104E-4</v>
      </c>
    </row>
    <row r="211" spans="1:10" ht="13.8" x14ac:dyDescent="0.25">
      <c r="A211" s="4" t="s">
        <v>16</v>
      </c>
      <c r="B211" s="5">
        <v>49572</v>
      </c>
      <c r="C211" s="5">
        <v>22856</v>
      </c>
      <c r="D211" s="6">
        <f t="shared" si="36"/>
        <v>26716</v>
      </c>
      <c r="E211" s="7">
        <f t="shared" si="37"/>
        <v>1.1688834441722087</v>
      </c>
      <c r="F211" s="7">
        <f t="shared" si="38"/>
        <v>8.049713923158941E-2</v>
      </c>
      <c r="G211" s="18"/>
      <c r="H211" s="7">
        <f t="shared" si="39"/>
        <v>5.3366381763192009E-3</v>
      </c>
      <c r="I211" s="7">
        <f t="shared" si="40"/>
        <v>2.5996673754255907E-3</v>
      </c>
      <c r="J211" s="8">
        <f t="shared" si="41"/>
        <v>2.7369708008936101E-3</v>
      </c>
    </row>
    <row r="212" spans="1:10" ht="13.8" x14ac:dyDescent="0.25">
      <c r="A212" s="4" t="s">
        <v>17</v>
      </c>
      <c r="B212" s="5">
        <v>105028</v>
      </c>
      <c r="C212" s="5">
        <v>56569</v>
      </c>
      <c r="D212" s="6">
        <f t="shared" si="36"/>
        <v>48459</v>
      </c>
      <c r="E212" s="7">
        <f t="shared" si="37"/>
        <v>0.85663525959447751</v>
      </c>
      <c r="F212" s="7">
        <f t="shared" si="38"/>
        <v>6.3831043842160318E-2</v>
      </c>
      <c r="G212" s="18"/>
      <c r="H212" s="7">
        <f t="shared" si="39"/>
        <v>1.1306714160866075E-2</v>
      </c>
      <c r="I212" s="7">
        <f t="shared" si="40"/>
        <v>6.4342222506322301E-3</v>
      </c>
      <c r="J212" s="8">
        <f t="shared" si="41"/>
        <v>4.8724919102338445E-3</v>
      </c>
    </row>
    <row r="213" spans="1:10" ht="13.8" x14ac:dyDescent="0.25">
      <c r="A213" s="4" t="s">
        <v>18</v>
      </c>
      <c r="B213" s="5">
        <v>36259</v>
      </c>
      <c r="C213" s="5">
        <v>18187</v>
      </c>
      <c r="D213" s="6">
        <f t="shared" si="36"/>
        <v>18072</v>
      </c>
      <c r="E213" s="7">
        <f t="shared" si="37"/>
        <v>0.99367680211139831</v>
      </c>
      <c r="F213" s="7">
        <f t="shared" si="38"/>
        <v>7.1434127692943328E-2</v>
      </c>
      <c r="G213" s="18"/>
      <c r="H213" s="7">
        <f t="shared" si="39"/>
        <v>3.9034366907762024E-3</v>
      </c>
      <c r="I213" s="7">
        <f t="shared" si="40"/>
        <v>2.0686100173637218E-3</v>
      </c>
      <c r="J213" s="8">
        <f t="shared" si="41"/>
        <v>1.8348266734124806E-3</v>
      </c>
    </row>
    <row r="214" spans="1:10" ht="13.8" x14ac:dyDescent="0.25">
      <c r="A214" s="4" t="s">
        <v>19</v>
      </c>
      <c r="B214" s="5">
        <v>31260</v>
      </c>
      <c r="C214" s="5">
        <v>14910</v>
      </c>
      <c r="D214" s="6">
        <f t="shared" si="36"/>
        <v>16350</v>
      </c>
      <c r="E214" s="7">
        <f t="shared" si="37"/>
        <v>1.096579476861167</v>
      </c>
      <c r="F214" s="7">
        <f t="shared" si="38"/>
        <v>7.683988510198847E-2</v>
      </c>
      <c r="G214" s="18"/>
      <c r="H214" s="7">
        <f t="shared" si="39"/>
        <v>3.3652729240647586E-3</v>
      </c>
      <c r="I214" s="7">
        <f t="shared" si="40"/>
        <v>1.6958803188482482E-3</v>
      </c>
      <c r="J214" s="8">
        <f t="shared" si="41"/>
        <v>1.6693926052165104E-3</v>
      </c>
    </row>
    <row r="215" spans="1:10" ht="13.8" x14ac:dyDescent="0.25">
      <c r="A215" s="4" t="s">
        <v>20</v>
      </c>
      <c r="B215" s="5">
        <v>27850</v>
      </c>
      <c r="C215" s="5">
        <v>14165</v>
      </c>
      <c r="D215" s="6">
        <f t="shared" si="36"/>
        <v>13685</v>
      </c>
      <c r="E215" s="7">
        <f t="shared" si="37"/>
        <v>0.96611366043063895</v>
      </c>
      <c r="F215" s="7">
        <f t="shared" si="38"/>
        <v>6.9943542763236E-2</v>
      </c>
      <c r="G215" s="18"/>
      <c r="H215" s="7">
        <f t="shared" si="39"/>
        <v>2.9981718149457303E-3</v>
      </c>
      <c r="I215" s="7">
        <f t="shared" si="40"/>
        <v>1.6111431734732015E-3</v>
      </c>
      <c r="J215" s="8">
        <f t="shared" si="41"/>
        <v>1.3870286414725287E-3</v>
      </c>
    </row>
    <row r="216" spans="1:10" ht="13.8" x14ac:dyDescent="0.25">
      <c r="A216" s="4" t="s">
        <v>21</v>
      </c>
      <c r="B216" s="5">
        <v>134687</v>
      </c>
      <c r="C216" s="5">
        <v>75735</v>
      </c>
      <c r="D216" s="6">
        <f t="shared" si="36"/>
        <v>58952</v>
      </c>
      <c r="E216" s="7">
        <f t="shared" si="37"/>
        <v>0.77839836271208818</v>
      </c>
      <c r="F216" s="7">
        <f t="shared" si="38"/>
        <v>5.9260810524440322E-2</v>
      </c>
      <c r="G216" s="18"/>
      <c r="H216" s="7">
        <f t="shared" si="39"/>
        <v>1.4499632575928028E-2</v>
      </c>
      <c r="I216" s="7">
        <f t="shared" si="40"/>
        <v>8.6141848388981944E-3</v>
      </c>
      <c r="J216" s="8">
        <f t="shared" si="41"/>
        <v>5.8854477370298332E-3</v>
      </c>
    </row>
    <row r="217" spans="1:10" ht="13.8" x14ac:dyDescent="0.25">
      <c r="A217" s="4" t="s">
        <v>22</v>
      </c>
      <c r="B217" s="5">
        <v>3004</v>
      </c>
      <c r="C217" s="5">
        <v>1745</v>
      </c>
      <c r="D217" s="6">
        <f t="shared" si="36"/>
        <v>1259</v>
      </c>
      <c r="E217" s="7">
        <f t="shared" si="37"/>
        <v>0.72148997134670489</v>
      </c>
      <c r="F217" s="7">
        <f t="shared" si="38"/>
        <v>5.5821374272214452E-2</v>
      </c>
      <c r="G217" s="18"/>
      <c r="H217" s="7">
        <f t="shared" si="39"/>
        <v>3.2339346973418221E-4</v>
      </c>
      <c r="I217" s="7">
        <f t="shared" si="40"/>
        <v>1.9847828010665278E-4</v>
      </c>
      <c r="J217" s="8">
        <f t="shared" si="41"/>
        <v>1.2491518962752944E-4</v>
      </c>
    </row>
    <row r="218" spans="1:10" ht="13.8" x14ac:dyDescent="0.25">
      <c r="A218" s="4" t="s">
        <v>23</v>
      </c>
      <c r="B218" s="5">
        <v>27854</v>
      </c>
      <c r="C218" s="5">
        <v>13360</v>
      </c>
      <c r="D218" s="6">
        <f t="shared" si="36"/>
        <v>14494</v>
      </c>
      <c r="E218" s="7">
        <f t="shared" si="37"/>
        <v>1.084880239520958</v>
      </c>
      <c r="F218" s="7">
        <f t="shared" si="38"/>
        <v>7.6237477573086077E-2</v>
      </c>
      <c r="G218" s="18"/>
      <c r="H218" s="7">
        <f t="shared" si="39"/>
        <v>2.9986024320825268E-3</v>
      </c>
      <c r="I218" s="7">
        <f t="shared" si="40"/>
        <v>1.5195815600142586E-3</v>
      </c>
      <c r="J218" s="8">
        <f t="shared" si="41"/>
        <v>1.4790208720682682E-3</v>
      </c>
    </row>
    <row r="219" spans="1:10" ht="13.8" x14ac:dyDescent="0.25">
      <c r="A219" s="4" t="s">
        <v>24</v>
      </c>
      <c r="B219" s="5">
        <v>4469</v>
      </c>
      <c r="C219" s="5">
        <v>1783</v>
      </c>
      <c r="D219" s="6">
        <f t="shared" si="36"/>
        <v>2686</v>
      </c>
      <c r="E219" s="7">
        <f t="shared" si="37"/>
        <v>1.5064498037016265</v>
      </c>
      <c r="F219" s="7">
        <f t="shared" si="38"/>
        <v>9.6240647276439439E-2</v>
      </c>
      <c r="G219" s="18"/>
      <c r="H219" s="7">
        <f t="shared" si="39"/>
        <v>4.8110699608590551E-4</v>
      </c>
      <c r="I219" s="7">
        <f t="shared" si="40"/>
        <v>2.0280044322645383E-4</v>
      </c>
      <c r="J219" s="8">
        <f t="shared" si="41"/>
        <v>2.7830655285945166E-4</v>
      </c>
    </row>
    <row r="220" spans="1:10" ht="13.8" x14ac:dyDescent="0.25">
      <c r="A220" s="4" t="s">
        <v>25</v>
      </c>
      <c r="B220" s="5">
        <v>105583</v>
      </c>
      <c r="C220" s="5">
        <v>45496</v>
      </c>
      <c r="D220" s="6">
        <f t="shared" si="36"/>
        <v>60087</v>
      </c>
      <c r="E220" s="7">
        <f t="shared" si="37"/>
        <v>1.320709512924213</v>
      </c>
      <c r="F220" s="7">
        <f t="shared" si="38"/>
        <v>8.7832621804569744E-2</v>
      </c>
      <c r="G220" s="18"/>
      <c r="H220" s="7">
        <f t="shared" si="39"/>
        <v>1.136646228859659E-2</v>
      </c>
      <c r="I220" s="7">
        <f t="shared" si="40"/>
        <v>5.1747666657491545E-3</v>
      </c>
      <c r="J220" s="8">
        <f t="shared" si="41"/>
        <v>6.1916956228474356E-3</v>
      </c>
    </row>
    <row r="221" spans="1:10" ht="13.8" x14ac:dyDescent="0.25">
      <c r="A221" s="9" t="s">
        <v>26</v>
      </c>
      <c r="B221" s="10">
        <v>4554</v>
      </c>
      <c r="C221" s="10">
        <v>1964</v>
      </c>
      <c r="D221" s="10">
        <f t="shared" si="36"/>
        <v>2590</v>
      </c>
      <c r="E221" s="11">
        <f t="shared" si="37"/>
        <v>1.3187372708757636</v>
      </c>
      <c r="F221" s="11">
        <f t="shared" si="38"/>
        <v>8.7740137581097555E-2</v>
      </c>
      <c r="G221" s="17"/>
      <c r="H221" s="11">
        <f t="shared" si="39"/>
        <v>4.9025761024283144E-4</v>
      </c>
      <c r="I221" s="11">
        <f t="shared" si="40"/>
        <v>2.2338758861287455E-4</v>
      </c>
      <c r="J221" s="12">
        <f t="shared" si="41"/>
        <v>2.6687002162995688E-4</v>
      </c>
    </row>
    <row r="223" spans="1:10" ht="13.8" x14ac:dyDescent="0.25">
      <c r="A223" s="13" t="s">
        <v>45</v>
      </c>
    </row>
    <row r="224" spans="1:10" ht="13.8" x14ac:dyDescent="0.25">
      <c r="A224" s="13" t="s">
        <v>27</v>
      </c>
    </row>
    <row r="226" spans="1:10" ht="15.6" x14ac:dyDescent="0.3">
      <c r="A226" s="1" t="s">
        <v>34</v>
      </c>
    </row>
    <row r="228" spans="1:10" ht="13.8" x14ac:dyDescent="0.25">
      <c r="A228" s="20"/>
      <c r="B228" s="21"/>
      <c r="C228" s="21"/>
      <c r="D228" s="28" t="s">
        <v>1</v>
      </c>
      <c r="E228" s="28"/>
      <c r="F228" s="28"/>
      <c r="G228" s="20"/>
      <c r="H228" s="28" t="s">
        <v>2</v>
      </c>
      <c r="I228" s="28"/>
      <c r="J228" s="28"/>
    </row>
    <row r="229" spans="1:10" ht="27.6" x14ac:dyDescent="0.25">
      <c r="A229" s="22"/>
      <c r="B229" s="23" t="s">
        <v>41</v>
      </c>
      <c r="C229" s="23" t="s">
        <v>42</v>
      </c>
      <c r="D229" s="24" t="s">
        <v>3</v>
      </c>
      <c r="E229" s="24" t="s">
        <v>4</v>
      </c>
      <c r="F229" s="25" t="s">
        <v>39</v>
      </c>
      <c r="G229" s="26"/>
      <c r="H229" s="25" t="s">
        <v>43</v>
      </c>
      <c r="I229" s="25" t="s">
        <v>44</v>
      </c>
      <c r="J229" s="25" t="s">
        <v>40</v>
      </c>
    </row>
    <row r="231" spans="1:10" ht="13.8" x14ac:dyDescent="0.25">
      <c r="A231" s="4" t="s">
        <v>5</v>
      </c>
      <c r="B231" s="5">
        <v>903494</v>
      </c>
      <c r="C231" s="5">
        <v>240303</v>
      </c>
      <c r="D231" s="6">
        <f>B231-C231</f>
        <v>663191</v>
      </c>
      <c r="E231" s="7">
        <f>D231/C231</f>
        <v>2.7598115712246623</v>
      </c>
      <c r="F231" s="7">
        <f>(B231/C231)^0.1-1</f>
        <v>0.1416069603912562</v>
      </c>
      <c r="G231" s="18"/>
      <c r="H231" s="7">
        <f>B231/$B$7</f>
        <v>9.7264999848207453E-2</v>
      </c>
      <c r="I231" s="7">
        <f>C231/$C$7</f>
        <v>2.7332335899409161E-2</v>
      </c>
      <c r="J231" s="8">
        <f>H231-I231</f>
        <v>6.9932663948798296E-2</v>
      </c>
    </row>
    <row r="232" spans="1:10" ht="13.8" x14ac:dyDescent="0.25">
      <c r="A232" s="4"/>
      <c r="B232" s="5"/>
      <c r="C232" s="5"/>
      <c r="D232" s="6"/>
      <c r="E232" s="7"/>
      <c r="F232" s="7"/>
      <c r="G232" s="18"/>
      <c r="H232" s="7"/>
      <c r="I232" s="7"/>
      <c r="J232" s="8"/>
    </row>
    <row r="233" spans="1:10" ht="13.8" x14ac:dyDescent="0.25">
      <c r="A233" s="4" t="s">
        <v>6</v>
      </c>
      <c r="B233" s="5">
        <v>25648</v>
      </c>
      <c r="C233" s="5">
        <v>8890</v>
      </c>
      <c r="D233" s="6">
        <f t="shared" ref="D233:D253" si="42">B233-C233</f>
        <v>16758</v>
      </c>
      <c r="E233" s="7">
        <f t="shared" ref="E233:E253" si="43">D233/C233</f>
        <v>1.8850393700787402</v>
      </c>
      <c r="F233" s="7">
        <f t="shared" ref="F233:F253" si="44">(B233/C233)^0.1-1</f>
        <v>0.11177057226300224</v>
      </c>
      <c r="G233" s="18"/>
      <c r="H233" s="7">
        <f t="shared" ref="H233:H253" si="45">B233/$B$7</f>
        <v>2.7611170811392494E-3</v>
      </c>
      <c r="I233" s="7">
        <f t="shared" ref="I233:I253" si="46">C233/$C$7</f>
        <v>1.0111586877639789E-3</v>
      </c>
      <c r="J233" s="8">
        <f t="shared" ref="J233:J253" si="47">H233-I233</f>
        <v>1.7499583933752705E-3</v>
      </c>
    </row>
    <row r="234" spans="1:10" ht="13.8" x14ac:dyDescent="0.25">
      <c r="A234" s="4" t="s">
        <v>7</v>
      </c>
      <c r="B234" s="5">
        <v>97287</v>
      </c>
      <c r="C234" s="5">
        <v>22710</v>
      </c>
      <c r="D234" s="6">
        <f t="shared" si="42"/>
        <v>74577</v>
      </c>
      <c r="E234" s="7">
        <f t="shared" si="43"/>
        <v>3.2838837516512549</v>
      </c>
      <c r="F234" s="7">
        <f t="shared" si="44"/>
        <v>0.15660154398437953</v>
      </c>
      <c r="G234" s="18"/>
      <c r="H234" s="7">
        <f t="shared" si="45"/>
        <v>1.047336234688062E-2</v>
      </c>
      <c r="I234" s="7">
        <f t="shared" si="46"/>
        <v>2.5830611697547764E-3</v>
      </c>
      <c r="J234" s="8">
        <f t="shared" si="47"/>
        <v>7.8903011771258441E-3</v>
      </c>
    </row>
    <row r="235" spans="1:10" ht="13.8" x14ac:dyDescent="0.25">
      <c r="A235" s="4" t="s">
        <v>8</v>
      </c>
      <c r="B235" s="5">
        <v>37340</v>
      </c>
      <c r="C235" s="5">
        <v>13095</v>
      </c>
      <c r="D235" s="6">
        <f t="shared" si="42"/>
        <v>24245</v>
      </c>
      <c r="E235" s="7">
        <f t="shared" si="43"/>
        <v>1.8514700267277586</v>
      </c>
      <c r="F235" s="7">
        <f t="shared" si="44"/>
        <v>0.11047012979854265</v>
      </c>
      <c r="G235" s="18"/>
      <c r="H235" s="7">
        <f t="shared" si="45"/>
        <v>4.0198109719954602E-3</v>
      </c>
      <c r="I235" s="7">
        <f t="shared" si="46"/>
        <v>1.4894401593103829E-3</v>
      </c>
      <c r="J235" s="8">
        <f t="shared" si="47"/>
        <v>2.5303708126850773E-3</v>
      </c>
    </row>
    <row r="236" spans="1:10" ht="13.8" x14ac:dyDescent="0.25">
      <c r="A236" s="4" t="s">
        <v>9</v>
      </c>
      <c r="B236" s="5">
        <v>42631</v>
      </c>
      <c r="C236" s="5">
        <v>13443</v>
      </c>
      <c r="D236" s="6">
        <f t="shared" si="42"/>
        <v>29188</v>
      </c>
      <c r="E236" s="7">
        <f t="shared" si="43"/>
        <v>2.1712415383470951</v>
      </c>
      <c r="F236" s="7">
        <f t="shared" si="44"/>
        <v>0.12233609972909698</v>
      </c>
      <c r="G236" s="18"/>
      <c r="H236" s="7">
        <f t="shared" si="45"/>
        <v>4.5894097896930497E-3</v>
      </c>
      <c r="I236" s="7">
        <f t="shared" si="46"/>
        <v>1.529022074196982E-3</v>
      </c>
      <c r="J236" s="8">
        <f t="shared" si="47"/>
        <v>3.0603877154960677E-3</v>
      </c>
    </row>
    <row r="237" spans="1:10" ht="13.8" x14ac:dyDescent="0.25">
      <c r="A237" s="4" t="s">
        <v>10</v>
      </c>
      <c r="B237" s="5">
        <v>5675</v>
      </c>
      <c r="C237" s="5">
        <v>1857</v>
      </c>
      <c r="D237" s="6">
        <f t="shared" si="42"/>
        <v>3818</v>
      </c>
      <c r="E237" s="7">
        <f t="shared" si="43"/>
        <v>2.0560043080236943</v>
      </c>
      <c r="F237" s="7">
        <f t="shared" si="44"/>
        <v>0.1181894649163433</v>
      </c>
      <c r="G237" s="18"/>
      <c r="H237" s="7">
        <f t="shared" si="45"/>
        <v>6.1093806283005452E-4</v>
      </c>
      <c r="I237" s="7">
        <f t="shared" si="46"/>
        <v>2.1121728719659269E-4</v>
      </c>
      <c r="J237" s="8">
        <f t="shared" si="47"/>
        <v>3.9972077563346186E-4</v>
      </c>
    </row>
    <row r="238" spans="1:10" ht="13.8" x14ac:dyDescent="0.25">
      <c r="A238" s="4" t="s">
        <v>11</v>
      </c>
      <c r="B238" s="5">
        <v>18406</v>
      </c>
      <c r="C238" s="5">
        <v>5523</v>
      </c>
      <c r="D238" s="6">
        <f t="shared" si="42"/>
        <v>12883</v>
      </c>
      <c r="E238" s="7">
        <f t="shared" si="43"/>
        <v>2.3326090892630815</v>
      </c>
      <c r="F238" s="7">
        <f t="shared" si="44"/>
        <v>0.12792036338745083</v>
      </c>
      <c r="G238" s="18"/>
      <c r="H238" s="7">
        <f t="shared" si="45"/>
        <v>1.9814847549691605E-3</v>
      </c>
      <c r="I238" s="7">
        <f t="shared" si="46"/>
        <v>6.281922871226609E-4</v>
      </c>
      <c r="J238" s="8">
        <f t="shared" si="47"/>
        <v>1.3532924678464997E-3</v>
      </c>
    </row>
    <row r="239" spans="1:10" ht="13.8" x14ac:dyDescent="0.25">
      <c r="A239" s="4" t="s">
        <v>12</v>
      </c>
      <c r="B239" s="5">
        <v>90536</v>
      </c>
      <c r="C239" s="5">
        <v>24804</v>
      </c>
      <c r="D239" s="6">
        <f t="shared" si="42"/>
        <v>65732</v>
      </c>
      <c r="E239" s="7">
        <f t="shared" si="43"/>
        <v>2.6500564425092725</v>
      </c>
      <c r="F239" s="7">
        <f t="shared" si="44"/>
        <v>0.13822981659887423</v>
      </c>
      <c r="G239" s="18"/>
      <c r="H239" s="7">
        <f t="shared" si="45"/>
        <v>9.7465882742523036E-3</v>
      </c>
      <c r="I239" s="7">
        <f t="shared" si="46"/>
        <v>2.8212351058827597E-3</v>
      </c>
      <c r="J239" s="8">
        <f t="shared" si="47"/>
        <v>6.9253531683695444E-3</v>
      </c>
    </row>
    <row r="240" spans="1:10" ht="13.8" x14ac:dyDescent="0.25">
      <c r="A240" s="4" t="s">
        <v>13</v>
      </c>
      <c r="B240" s="5">
        <v>20501</v>
      </c>
      <c r="C240" s="5">
        <v>6132</v>
      </c>
      <c r="D240" s="6">
        <f t="shared" si="42"/>
        <v>14369</v>
      </c>
      <c r="E240" s="7">
        <f t="shared" si="43"/>
        <v>2.3432811480756688</v>
      </c>
      <c r="F240" s="7">
        <f t="shared" si="44"/>
        <v>0.12828103939489321</v>
      </c>
      <c r="G240" s="18"/>
      <c r="H240" s="7">
        <f t="shared" si="45"/>
        <v>2.2070204803663345E-3</v>
      </c>
      <c r="I240" s="7">
        <f t="shared" si="46"/>
        <v>6.9746063817420912E-4</v>
      </c>
      <c r="J240" s="8">
        <f t="shared" si="47"/>
        <v>1.5095598421921252E-3</v>
      </c>
    </row>
    <row r="241" spans="1:10" ht="13.8" x14ac:dyDescent="0.25">
      <c r="A241" s="4" t="s">
        <v>14</v>
      </c>
      <c r="B241" s="5">
        <v>104485</v>
      </c>
      <c r="C241" s="5">
        <v>27827</v>
      </c>
      <c r="D241" s="6">
        <f t="shared" si="42"/>
        <v>76658</v>
      </c>
      <c r="E241" s="7">
        <f t="shared" si="43"/>
        <v>2.7548064829122794</v>
      </c>
      <c r="F241" s="7">
        <f t="shared" si="44"/>
        <v>0.1414548977340051</v>
      </c>
      <c r="G241" s="18"/>
      <c r="H241" s="7">
        <f t="shared" si="45"/>
        <v>1.1248257884545948E-2</v>
      </c>
      <c r="I241" s="7">
        <f t="shared" si="46"/>
        <v>3.1650745561764052E-3</v>
      </c>
      <c r="J241" s="8">
        <f t="shared" si="47"/>
        <v>8.0831833283695424E-3</v>
      </c>
    </row>
    <row r="242" spans="1:10" ht="13.8" x14ac:dyDescent="0.25">
      <c r="A242" s="4" t="s">
        <v>15</v>
      </c>
      <c r="B242" s="5">
        <v>8859</v>
      </c>
      <c r="C242" s="5">
        <v>1679</v>
      </c>
      <c r="D242" s="6">
        <f t="shared" si="42"/>
        <v>7180</v>
      </c>
      <c r="E242" s="7">
        <f t="shared" si="43"/>
        <v>4.2763549731983321</v>
      </c>
      <c r="F242" s="7">
        <f t="shared" si="44"/>
        <v>0.18095513952566011</v>
      </c>
      <c r="G242" s="18"/>
      <c r="H242" s="7">
        <f t="shared" si="45"/>
        <v>9.5370930372007986E-4</v>
      </c>
      <c r="I242" s="7">
        <f t="shared" si="46"/>
        <v>1.9097136521436679E-4</v>
      </c>
      <c r="J242" s="8">
        <f t="shared" si="47"/>
        <v>7.6273793850571312E-4</v>
      </c>
    </row>
    <row r="243" spans="1:10" ht="13.8" x14ac:dyDescent="0.25">
      <c r="A243" s="4" t="s">
        <v>16</v>
      </c>
      <c r="B243" s="5">
        <v>33143</v>
      </c>
      <c r="C243" s="5">
        <v>10087</v>
      </c>
      <c r="D243" s="6">
        <f t="shared" si="42"/>
        <v>23056</v>
      </c>
      <c r="E243" s="7">
        <f t="shared" si="43"/>
        <v>2.2857142857142856</v>
      </c>
      <c r="F243" s="7">
        <f t="shared" si="44"/>
        <v>0.12632306980651853</v>
      </c>
      <c r="G243" s="18"/>
      <c r="H243" s="7">
        <f t="shared" si="45"/>
        <v>3.567985941211718E-3</v>
      </c>
      <c r="I243" s="7">
        <f t="shared" si="46"/>
        <v>1.1473068260377116E-3</v>
      </c>
      <c r="J243" s="8">
        <f t="shared" si="47"/>
        <v>2.4206791151740064E-3</v>
      </c>
    </row>
    <row r="244" spans="1:10" ht="13.8" x14ac:dyDescent="0.25">
      <c r="A244" s="4" t="s">
        <v>17</v>
      </c>
      <c r="B244" s="5">
        <v>78265</v>
      </c>
      <c r="C244" s="5">
        <v>23917</v>
      </c>
      <c r="D244" s="6">
        <f t="shared" si="42"/>
        <v>54348</v>
      </c>
      <c r="E244" s="7">
        <f t="shared" si="43"/>
        <v>2.2723585733996741</v>
      </c>
      <c r="F244" s="7">
        <f t="shared" si="44"/>
        <v>0.12586440443637747</v>
      </c>
      <c r="G244" s="18"/>
      <c r="H244" s="7">
        <f t="shared" si="45"/>
        <v>8.425562552844797E-3</v>
      </c>
      <c r="I244" s="7">
        <f t="shared" si="46"/>
        <v>2.7203467193758252E-3</v>
      </c>
      <c r="J244" s="8">
        <f t="shared" si="47"/>
        <v>5.7052158334689723E-3</v>
      </c>
    </row>
    <row r="245" spans="1:10" ht="13.8" x14ac:dyDescent="0.25">
      <c r="A245" s="4" t="s">
        <v>18</v>
      </c>
      <c r="B245" s="5">
        <v>51336</v>
      </c>
      <c r="C245" s="5">
        <v>12354</v>
      </c>
      <c r="D245" s="6">
        <f t="shared" si="42"/>
        <v>38982</v>
      </c>
      <c r="E245" s="7">
        <f t="shared" si="43"/>
        <v>3.1554152501214183</v>
      </c>
      <c r="F245" s="7">
        <f t="shared" si="44"/>
        <v>0.1530853194267674</v>
      </c>
      <c r="G245" s="18"/>
      <c r="H245" s="7">
        <f t="shared" si="45"/>
        <v>5.5265403336464637E-3</v>
      </c>
      <c r="I245" s="7">
        <f t="shared" si="46"/>
        <v>1.4051579784742627E-3</v>
      </c>
      <c r="J245" s="8">
        <f t="shared" si="47"/>
        <v>4.1213823551722005E-3</v>
      </c>
    </row>
    <row r="246" spans="1:10" ht="13.8" x14ac:dyDescent="0.25">
      <c r="A246" s="4" t="s">
        <v>19</v>
      </c>
      <c r="B246" s="5">
        <v>46739</v>
      </c>
      <c r="C246" s="5">
        <v>10343</v>
      </c>
      <c r="D246" s="6">
        <f t="shared" si="42"/>
        <v>36396</v>
      </c>
      <c r="E246" s="7">
        <f t="shared" si="43"/>
        <v>3.5189016726288309</v>
      </c>
      <c r="F246" s="7">
        <f t="shared" si="44"/>
        <v>0.16279535747323703</v>
      </c>
      <c r="G246" s="18"/>
      <c r="H246" s="7">
        <f t="shared" si="45"/>
        <v>5.03165358918307E-3</v>
      </c>
      <c r="I246" s="7">
        <f t="shared" si="46"/>
        <v>1.1764245565290027E-3</v>
      </c>
      <c r="J246" s="8">
        <f t="shared" si="47"/>
        <v>3.8552290326540673E-3</v>
      </c>
    </row>
    <row r="247" spans="1:10" ht="13.8" x14ac:dyDescent="0.25">
      <c r="A247" s="4" t="s">
        <v>20</v>
      </c>
      <c r="B247" s="5">
        <v>42352</v>
      </c>
      <c r="C247" s="5">
        <v>8485</v>
      </c>
      <c r="D247" s="6">
        <f t="shared" si="42"/>
        <v>33867</v>
      </c>
      <c r="E247" s="7">
        <f t="shared" si="43"/>
        <v>3.991396582203889</v>
      </c>
      <c r="F247" s="7">
        <f t="shared" si="44"/>
        <v>0.17441667166789876</v>
      </c>
      <c r="G247" s="18"/>
      <c r="H247" s="7">
        <f t="shared" si="45"/>
        <v>4.5593742444014927E-3</v>
      </c>
      <c r="I247" s="7">
        <f t="shared" si="46"/>
        <v>9.650935281976785E-4</v>
      </c>
      <c r="J247" s="8">
        <f t="shared" si="47"/>
        <v>3.5942807162038142E-3</v>
      </c>
    </row>
    <row r="248" spans="1:10" ht="13.8" x14ac:dyDescent="0.25">
      <c r="A248" s="4" t="s">
        <v>21</v>
      </c>
      <c r="B248" s="5">
        <v>64619</v>
      </c>
      <c r="C248" s="5">
        <v>18599</v>
      </c>
      <c r="D248" s="6">
        <f t="shared" si="42"/>
        <v>46020</v>
      </c>
      <c r="E248" s="7">
        <f t="shared" si="43"/>
        <v>2.4743265766976719</v>
      </c>
      <c r="F248" s="7">
        <f t="shared" si="44"/>
        <v>0.13262740046051769</v>
      </c>
      <c r="G248" s="18"/>
      <c r="H248" s="7">
        <f t="shared" si="45"/>
        <v>6.9565121906634882E-3</v>
      </c>
      <c r="I248" s="7">
        <f t="shared" si="46"/>
        <v>2.1154713648731433E-3</v>
      </c>
      <c r="J248" s="8">
        <f t="shared" si="47"/>
        <v>4.8410408257903454E-3</v>
      </c>
    </row>
    <row r="249" spans="1:10" ht="13.8" x14ac:dyDescent="0.25">
      <c r="A249" s="4" t="s">
        <v>22</v>
      </c>
      <c r="B249" s="5">
        <v>4677</v>
      </c>
      <c r="C249" s="5">
        <v>1465</v>
      </c>
      <c r="D249" s="6">
        <f t="shared" si="42"/>
        <v>3212</v>
      </c>
      <c r="E249" s="7">
        <f t="shared" si="43"/>
        <v>2.1924914675767919</v>
      </c>
      <c r="F249" s="7">
        <f t="shared" si="44"/>
        <v>0.12308589916439927</v>
      </c>
      <c r="G249" s="18"/>
      <c r="H249" s="7">
        <f t="shared" si="45"/>
        <v>5.0349908719932428E-4</v>
      </c>
      <c r="I249" s="7">
        <f t="shared" si="46"/>
        <v>1.6663076238180306E-4</v>
      </c>
      <c r="J249" s="8">
        <f t="shared" si="47"/>
        <v>3.3686832481752123E-4</v>
      </c>
    </row>
    <row r="250" spans="1:10" ht="13.8" x14ac:dyDescent="0.25">
      <c r="A250" s="4" t="s">
        <v>23</v>
      </c>
      <c r="B250" s="5">
        <v>31239</v>
      </c>
      <c r="C250" s="5">
        <v>8233</v>
      </c>
      <c r="D250" s="6">
        <f t="shared" si="42"/>
        <v>23006</v>
      </c>
      <c r="E250" s="7">
        <f t="shared" si="43"/>
        <v>2.7943641442973401</v>
      </c>
      <c r="F250" s="7">
        <f t="shared" si="44"/>
        <v>0.14265178069937945</v>
      </c>
      <c r="G250" s="18"/>
      <c r="H250" s="7">
        <f t="shared" si="45"/>
        <v>3.3630121840965773E-3</v>
      </c>
      <c r="I250" s="7">
        <f t="shared" si="46"/>
        <v>9.3643076224531367E-4</v>
      </c>
      <c r="J250" s="8">
        <f t="shared" si="47"/>
        <v>2.4265814218512637E-3</v>
      </c>
    </row>
    <row r="251" spans="1:10" ht="13.8" x14ac:dyDescent="0.25">
      <c r="A251" s="4" t="s">
        <v>24</v>
      </c>
      <c r="B251" s="5">
        <v>11427</v>
      </c>
      <c r="C251" s="5">
        <v>2389</v>
      </c>
      <c r="D251" s="6">
        <f t="shared" si="42"/>
        <v>9038</v>
      </c>
      <c r="E251" s="7">
        <f t="shared" si="43"/>
        <v>3.7831728756802008</v>
      </c>
      <c r="F251" s="7">
        <f t="shared" si="44"/>
        <v>0.16942293686303689</v>
      </c>
      <c r="G251" s="18"/>
      <c r="H251" s="7">
        <f t="shared" si="45"/>
        <v>1.230165505543442E-3</v>
      </c>
      <c r="I251" s="7">
        <f t="shared" si="46"/>
        <v>2.7172757087380719E-4</v>
      </c>
      <c r="J251" s="8">
        <f t="shared" si="47"/>
        <v>9.5843793466963479E-4</v>
      </c>
    </row>
    <row r="252" spans="1:10" ht="13.8" x14ac:dyDescent="0.25">
      <c r="A252" s="4" t="s">
        <v>25</v>
      </c>
      <c r="B252" s="5">
        <v>79211</v>
      </c>
      <c r="C252" s="5">
        <v>16556</v>
      </c>
      <c r="D252" s="6">
        <f t="shared" si="42"/>
        <v>62655</v>
      </c>
      <c r="E252" s="7">
        <f t="shared" si="43"/>
        <v>3.7844286059434644</v>
      </c>
      <c r="F252" s="7">
        <f t="shared" si="44"/>
        <v>0.16945363419208692</v>
      </c>
      <c r="G252" s="18"/>
      <c r="H252" s="7">
        <f t="shared" si="45"/>
        <v>8.5274035056971727E-3</v>
      </c>
      <c r="I252" s="7">
        <f t="shared" si="46"/>
        <v>1.883098226616472E-3</v>
      </c>
      <c r="J252" s="8">
        <f t="shared" si="47"/>
        <v>6.6443052790807009E-3</v>
      </c>
    </row>
    <row r="253" spans="1:10" ht="13.8" x14ac:dyDescent="0.25">
      <c r="A253" s="9" t="s">
        <v>26</v>
      </c>
      <c r="B253" s="10">
        <v>9118</v>
      </c>
      <c r="C253" s="10">
        <v>1915</v>
      </c>
      <c r="D253" s="10">
        <f t="shared" si="42"/>
        <v>7203</v>
      </c>
      <c r="E253" s="11">
        <f t="shared" si="43"/>
        <v>3.7613577023498697</v>
      </c>
      <c r="F253" s="11">
        <f t="shared" si="44"/>
        <v>0.16888848672399215</v>
      </c>
      <c r="G253" s="17"/>
      <c r="H253" s="11">
        <f t="shared" si="45"/>
        <v>9.8159176332765431E-4</v>
      </c>
      <c r="I253" s="11">
        <f t="shared" si="46"/>
        <v>2.1781427301102583E-4</v>
      </c>
      <c r="J253" s="12">
        <f t="shared" si="47"/>
        <v>7.6377749031662843E-4</v>
      </c>
    </row>
    <row r="255" spans="1:10" ht="13.8" x14ac:dyDescent="0.25">
      <c r="A255" s="13" t="s">
        <v>45</v>
      </c>
    </row>
    <row r="256" spans="1:10" ht="13.8" x14ac:dyDescent="0.25">
      <c r="A256" s="13" t="s">
        <v>27</v>
      </c>
    </row>
    <row r="258" spans="1:10" ht="15.6" x14ac:dyDescent="0.3">
      <c r="A258" s="1" t="s">
        <v>35</v>
      </c>
    </row>
    <row r="260" spans="1:10" ht="13.8" x14ac:dyDescent="0.25">
      <c r="A260" s="20"/>
      <c r="B260" s="21"/>
      <c r="C260" s="21"/>
      <c r="D260" s="28" t="s">
        <v>1</v>
      </c>
      <c r="E260" s="28"/>
      <c r="F260" s="28"/>
      <c r="G260" s="20"/>
      <c r="H260" s="28" t="s">
        <v>2</v>
      </c>
      <c r="I260" s="28"/>
      <c r="J260" s="28"/>
    </row>
    <row r="261" spans="1:10" ht="27.6" x14ac:dyDescent="0.25">
      <c r="A261" s="22"/>
      <c r="B261" s="23" t="s">
        <v>41</v>
      </c>
      <c r="C261" s="23" t="s">
        <v>42</v>
      </c>
      <c r="D261" s="24" t="s">
        <v>3</v>
      </c>
      <c r="E261" s="24" t="s">
        <v>4</v>
      </c>
      <c r="F261" s="25" t="s">
        <v>39</v>
      </c>
      <c r="G261" s="26"/>
      <c r="H261" s="25" t="s">
        <v>43</v>
      </c>
      <c r="I261" s="25" t="s">
        <v>44</v>
      </c>
      <c r="J261" s="25" t="s">
        <v>40</v>
      </c>
    </row>
    <row r="263" spans="1:10" ht="13.8" x14ac:dyDescent="0.25">
      <c r="A263" s="4" t="s">
        <v>5</v>
      </c>
      <c r="B263" s="5">
        <v>2002575</v>
      </c>
      <c r="C263" s="5">
        <v>1555144</v>
      </c>
      <c r="D263" s="6">
        <f>B263-C263</f>
        <v>447431</v>
      </c>
      <c r="E263" s="7">
        <f>D263/C263</f>
        <v>0.28771033421985359</v>
      </c>
      <c r="F263" s="7">
        <f>(B263/C263)^0.1-1</f>
        <v>2.5608987859812693E-2</v>
      </c>
      <c r="G263" s="18"/>
      <c r="H263" s="7">
        <f>B263/$B$7</f>
        <v>0.21558577818006988</v>
      </c>
      <c r="I263" s="7">
        <f>C263/$C$7</f>
        <v>0.17688384323104897</v>
      </c>
      <c r="J263" s="8">
        <f>H263-I263</f>
        <v>3.8701934949020911E-2</v>
      </c>
    </row>
    <row r="264" spans="1:10" ht="13.8" x14ac:dyDescent="0.25">
      <c r="A264" s="4"/>
      <c r="B264" s="5"/>
      <c r="C264" s="5"/>
      <c r="D264" s="6"/>
      <c r="E264" s="7"/>
      <c r="F264" s="7"/>
      <c r="G264" s="18"/>
      <c r="H264" s="7"/>
      <c r="I264" s="7"/>
      <c r="J264" s="8"/>
    </row>
    <row r="265" spans="1:10" ht="13.8" x14ac:dyDescent="0.25">
      <c r="A265" s="4" t="s">
        <v>6</v>
      </c>
      <c r="B265" s="5">
        <v>53713</v>
      </c>
      <c r="C265" s="5">
        <v>46241</v>
      </c>
      <c r="D265" s="6">
        <f t="shared" ref="D265:D285" si="48">B265-C265</f>
        <v>7472</v>
      </c>
      <c r="E265" s="7">
        <f t="shared" ref="E265:E285" si="49">D265/C265</f>
        <v>0.16158820094721135</v>
      </c>
      <c r="F265" s="7">
        <f t="shared" ref="F265:F285" si="50">(B265/C265)^0.1-1</f>
        <v>1.5091565504941951E-2</v>
      </c>
      <c r="G265" s="18"/>
      <c r="H265" s="7">
        <f t="shared" ref="H265:H285" si="51">B265/$B$7</f>
        <v>5.7824345671877928E-3</v>
      </c>
      <c r="I265" s="7">
        <f t="shared" ref="I265:I285" si="52">C265/$C$7</f>
        <v>5.2595038111242012E-3</v>
      </c>
      <c r="J265" s="8">
        <f t="shared" ref="J265:J285" si="53">H265-I265</f>
        <v>5.2293075606359152E-4</v>
      </c>
    </row>
    <row r="266" spans="1:10" ht="13.8" x14ac:dyDescent="0.25">
      <c r="A266" s="4" t="s">
        <v>7</v>
      </c>
      <c r="B266" s="5">
        <v>204683</v>
      </c>
      <c r="C266" s="5">
        <v>145281</v>
      </c>
      <c r="D266" s="6">
        <f t="shared" si="48"/>
        <v>59402</v>
      </c>
      <c r="E266" s="7">
        <f t="shared" si="49"/>
        <v>0.40887659088249667</v>
      </c>
      <c r="F266" s="7">
        <f t="shared" si="50"/>
        <v>3.4873569596509446E-2</v>
      </c>
      <c r="G266" s="18"/>
      <c r="H266" s="7">
        <f t="shared" si="51"/>
        <v>2.2035001852730232E-2</v>
      </c>
      <c r="I266" s="7">
        <f t="shared" si="52"/>
        <v>1.6524425794942479E-2</v>
      </c>
      <c r="J266" s="8">
        <f t="shared" si="53"/>
        <v>5.5105760577877534E-3</v>
      </c>
    </row>
    <row r="267" spans="1:10" ht="13.8" x14ac:dyDescent="0.25">
      <c r="A267" s="4" t="s">
        <v>8</v>
      </c>
      <c r="B267" s="5">
        <v>40387</v>
      </c>
      <c r="C267" s="5">
        <v>28831</v>
      </c>
      <c r="D267" s="6">
        <f t="shared" si="48"/>
        <v>11556</v>
      </c>
      <c r="E267" s="7">
        <f t="shared" si="49"/>
        <v>0.40081856335194754</v>
      </c>
      <c r="F267" s="7">
        <f t="shared" si="50"/>
        <v>3.4280147820812124E-2</v>
      </c>
      <c r="G267" s="18"/>
      <c r="H267" s="7">
        <f t="shared" si="51"/>
        <v>4.3478335759502048E-3</v>
      </c>
      <c r="I267" s="7">
        <f t="shared" si="52"/>
        <v>3.279270655446938E-3</v>
      </c>
      <c r="J267" s="8">
        <f t="shared" si="53"/>
        <v>1.0685629205032668E-3</v>
      </c>
    </row>
    <row r="268" spans="1:10" ht="13.8" x14ac:dyDescent="0.25">
      <c r="A268" s="4" t="s">
        <v>9</v>
      </c>
      <c r="B268" s="5">
        <v>95255</v>
      </c>
      <c r="C268" s="5">
        <v>73124</v>
      </c>
      <c r="D268" s="6">
        <f t="shared" si="48"/>
        <v>22131</v>
      </c>
      <c r="E268" s="7">
        <f t="shared" si="49"/>
        <v>0.30265029265357474</v>
      </c>
      <c r="F268" s="7">
        <f t="shared" si="50"/>
        <v>2.6792727783966797E-2</v>
      </c>
      <c r="G268" s="18"/>
      <c r="H268" s="7">
        <f t="shared" si="51"/>
        <v>1.0254608841387991E-2</v>
      </c>
      <c r="I268" s="7">
        <f t="shared" si="52"/>
        <v>8.3172067361139707E-3</v>
      </c>
      <c r="J268" s="8">
        <f t="shared" si="53"/>
        <v>1.9374021052740199E-3</v>
      </c>
    </row>
    <row r="269" spans="1:10" ht="13.8" x14ac:dyDescent="0.25">
      <c r="A269" s="4" t="s">
        <v>10</v>
      </c>
      <c r="B269" s="5">
        <v>7465</v>
      </c>
      <c r="C269" s="5">
        <v>6054</v>
      </c>
      <c r="D269" s="6">
        <f t="shared" si="48"/>
        <v>1411</v>
      </c>
      <c r="E269" s="7">
        <f t="shared" si="49"/>
        <v>0.23306904525933267</v>
      </c>
      <c r="F269" s="7">
        <f t="shared" si="50"/>
        <v>2.1171627019999306E-2</v>
      </c>
      <c r="G269" s="18"/>
      <c r="H269" s="7">
        <f t="shared" si="51"/>
        <v>8.0363923154649474E-4</v>
      </c>
      <c r="I269" s="7">
        <f t="shared" si="52"/>
        <v>6.8858882966514384E-4</v>
      </c>
      <c r="J269" s="8">
        <f t="shared" si="53"/>
        <v>1.150504018813509E-4</v>
      </c>
    </row>
    <row r="270" spans="1:10" ht="13.8" x14ac:dyDescent="0.25">
      <c r="A270" s="4" t="s">
        <v>11</v>
      </c>
      <c r="B270" s="5">
        <v>53054</v>
      </c>
      <c r="C270" s="5">
        <v>42457</v>
      </c>
      <c r="D270" s="6">
        <f t="shared" si="48"/>
        <v>10597</v>
      </c>
      <c r="E270" s="7">
        <f t="shared" si="49"/>
        <v>0.24959370657370988</v>
      </c>
      <c r="F270" s="7">
        <f t="shared" si="50"/>
        <v>2.2531940780222248E-2</v>
      </c>
      <c r="G270" s="18"/>
      <c r="H270" s="7">
        <f t="shared" si="51"/>
        <v>5.7114903939005663E-3</v>
      </c>
      <c r="I270" s="7">
        <f t="shared" si="52"/>
        <v>4.8291073572998035E-3</v>
      </c>
      <c r="J270" s="8">
        <f t="shared" si="53"/>
        <v>8.8238303660076282E-4</v>
      </c>
    </row>
    <row r="271" spans="1:10" ht="13.8" x14ac:dyDescent="0.25">
      <c r="A271" s="4" t="s">
        <v>12</v>
      </c>
      <c r="B271" s="5">
        <v>210353</v>
      </c>
      <c r="C271" s="5">
        <v>159117</v>
      </c>
      <c r="D271" s="6">
        <f t="shared" si="48"/>
        <v>51236</v>
      </c>
      <c r="E271" s="7">
        <f t="shared" si="49"/>
        <v>0.32200204880685279</v>
      </c>
      <c r="F271" s="7">
        <f t="shared" si="50"/>
        <v>2.8307995955789034E-2</v>
      </c>
      <c r="G271" s="18"/>
      <c r="H271" s="7">
        <f t="shared" si="51"/>
        <v>2.264540164413929E-2</v>
      </c>
      <c r="I271" s="7">
        <f t="shared" si="52"/>
        <v>1.809814813508898E-2</v>
      </c>
      <c r="J271" s="8">
        <f t="shared" si="53"/>
        <v>4.5472535090503099E-3</v>
      </c>
    </row>
    <row r="272" spans="1:10" ht="13.8" x14ac:dyDescent="0.25">
      <c r="A272" s="4" t="s">
        <v>13</v>
      </c>
      <c r="B272" s="5">
        <v>22135</v>
      </c>
      <c r="C272" s="5">
        <v>13712</v>
      </c>
      <c r="D272" s="6">
        <f t="shared" si="48"/>
        <v>8423</v>
      </c>
      <c r="E272" s="7">
        <f t="shared" si="49"/>
        <v>0.61427946324387395</v>
      </c>
      <c r="F272" s="7">
        <f t="shared" si="50"/>
        <v>4.9054067921970423E-2</v>
      </c>
      <c r="G272" s="18"/>
      <c r="H272" s="7">
        <f t="shared" si="51"/>
        <v>2.3829275807477107E-3</v>
      </c>
      <c r="I272" s="7">
        <f t="shared" si="52"/>
        <v>1.5596184394397841E-3</v>
      </c>
      <c r="J272" s="8">
        <f t="shared" si="53"/>
        <v>8.2330914130792666E-4</v>
      </c>
    </row>
    <row r="273" spans="1:10" ht="13.8" x14ac:dyDescent="0.25">
      <c r="A273" s="4" t="s">
        <v>14</v>
      </c>
      <c r="B273" s="5">
        <v>293019</v>
      </c>
      <c r="C273" s="5">
        <v>267853</v>
      </c>
      <c r="D273" s="6">
        <f t="shared" si="48"/>
        <v>25166</v>
      </c>
      <c r="E273" s="7">
        <f t="shared" si="49"/>
        <v>9.3954519829906699E-2</v>
      </c>
      <c r="F273" s="7">
        <f t="shared" si="50"/>
        <v>9.0203534559665233E-3</v>
      </c>
      <c r="G273" s="18"/>
      <c r="H273" s="7">
        <f t="shared" si="51"/>
        <v>3.1544750701744451E-2</v>
      </c>
      <c r="I273" s="7">
        <f t="shared" si="52"/>
        <v>3.046590416126491E-2</v>
      </c>
      <c r="J273" s="8">
        <f t="shared" si="53"/>
        <v>1.078846540479541E-3</v>
      </c>
    </row>
    <row r="274" spans="1:10" ht="13.8" x14ac:dyDescent="0.25">
      <c r="A274" s="4" t="s">
        <v>15</v>
      </c>
      <c r="B274" s="5">
        <v>10929</v>
      </c>
      <c r="C274" s="5">
        <v>6722</v>
      </c>
      <c r="D274" s="6">
        <f t="shared" si="48"/>
        <v>4207</v>
      </c>
      <c r="E274" s="7">
        <f t="shared" si="49"/>
        <v>0.62585540017851826</v>
      </c>
      <c r="F274" s="7">
        <f t="shared" si="50"/>
        <v>4.9803924058008153E-2</v>
      </c>
      <c r="G274" s="18"/>
      <c r="H274" s="7">
        <f t="shared" si="51"/>
        <v>1.176553672012276E-3</v>
      </c>
      <c r="I274" s="7">
        <f t="shared" si="52"/>
        <v>7.6456790766585671E-4</v>
      </c>
      <c r="J274" s="8">
        <f t="shared" si="53"/>
        <v>4.1198576434641929E-4</v>
      </c>
    </row>
    <row r="275" spans="1:10" ht="13.8" x14ac:dyDescent="0.25">
      <c r="A275" s="4" t="s">
        <v>16</v>
      </c>
      <c r="B275" s="5">
        <v>84177</v>
      </c>
      <c r="C275" s="5">
        <v>55318</v>
      </c>
      <c r="D275" s="6">
        <f t="shared" si="48"/>
        <v>28859</v>
      </c>
      <c r="E275" s="7">
        <f t="shared" si="49"/>
        <v>0.52169275823420946</v>
      </c>
      <c r="F275" s="7">
        <f t="shared" si="50"/>
        <v>4.2876058470122214E-2</v>
      </c>
      <c r="G275" s="18"/>
      <c r="H275" s="7">
        <f t="shared" si="51"/>
        <v>9.062014681030045E-3</v>
      </c>
      <c r="I275" s="7">
        <f t="shared" si="52"/>
        <v>6.2919320910829911E-3</v>
      </c>
      <c r="J275" s="8">
        <f t="shared" si="53"/>
        <v>2.770082589947054E-3</v>
      </c>
    </row>
    <row r="276" spans="1:10" ht="13.8" x14ac:dyDescent="0.25">
      <c r="A276" s="4" t="s">
        <v>17</v>
      </c>
      <c r="B276" s="5">
        <v>193687</v>
      </c>
      <c r="C276" s="5">
        <v>148975</v>
      </c>
      <c r="D276" s="6">
        <f t="shared" si="48"/>
        <v>44712</v>
      </c>
      <c r="E276" s="7">
        <f t="shared" si="49"/>
        <v>0.30013089444537672</v>
      </c>
      <c r="F276" s="7">
        <f t="shared" si="50"/>
        <v>2.6593967304770594E-2</v>
      </c>
      <c r="G276" s="18"/>
      <c r="H276" s="7">
        <f t="shared" si="51"/>
        <v>2.0851235343676614E-2</v>
      </c>
      <c r="I276" s="7">
        <f t="shared" si="52"/>
        <v>1.6944585546641033E-2</v>
      </c>
      <c r="J276" s="8">
        <f t="shared" si="53"/>
        <v>3.9066497970355815E-3</v>
      </c>
    </row>
    <row r="277" spans="1:10" ht="13.8" x14ac:dyDescent="0.25">
      <c r="A277" s="4" t="s">
        <v>18</v>
      </c>
      <c r="B277" s="5">
        <v>80730</v>
      </c>
      <c r="C277" s="5">
        <v>60939</v>
      </c>
      <c r="D277" s="6">
        <f t="shared" si="48"/>
        <v>19791</v>
      </c>
      <c r="E277" s="7">
        <f t="shared" si="49"/>
        <v>0.32476739034116081</v>
      </c>
      <c r="F277" s="7">
        <f t="shared" si="50"/>
        <v>2.8522893477741729E-2</v>
      </c>
      <c r="G277" s="18"/>
      <c r="H277" s="7">
        <f t="shared" si="51"/>
        <v>8.6909303633956481E-3</v>
      </c>
      <c r="I277" s="7">
        <f t="shared" si="52"/>
        <v>6.9312710094093493E-3</v>
      </c>
      <c r="J277" s="8">
        <f t="shared" si="53"/>
        <v>1.7596593539862988E-3</v>
      </c>
    </row>
    <row r="278" spans="1:10" ht="13.8" x14ac:dyDescent="0.25">
      <c r="A278" s="4" t="s">
        <v>19</v>
      </c>
      <c r="B278" s="5">
        <v>76661</v>
      </c>
      <c r="C278" s="5">
        <v>56482</v>
      </c>
      <c r="D278" s="6">
        <f t="shared" si="48"/>
        <v>20179</v>
      </c>
      <c r="E278" s="7">
        <f t="shared" si="49"/>
        <v>0.3572642611805531</v>
      </c>
      <c r="F278" s="7">
        <f t="shared" si="50"/>
        <v>3.1018460303649409E-2</v>
      </c>
      <c r="G278" s="18"/>
      <c r="H278" s="7">
        <f t="shared" si="51"/>
        <v>8.2528850809893937E-3</v>
      </c>
      <c r="I278" s="7">
        <f t="shared" si="52"/>
        <v>6.4243267719105808E-3</v>
      </c>
      <c r="J278" s="8">
        <f t="shared" si="53"/>
        <v>1.828558309078813E-3</v>
      </c>
    </row>
    <row r="279" spans="1:10" ht="13.8" x14ac:dyDescent="0.25">
      <c r="A279" s="4" t="s">
        <v>20</v>
      </c>
      <c r="B279" s="5">
        <v>66329</v>
      </c>
      <c r="C279" s="5">
        <v>47783</v>
      </c>
      <c r="D279" s="6">
        <f t="shared" si="48"/>
        <v>18546</v>
      </c>
      <c r="E279" s="7">
        <f t="shared" si="49"/>
        <v>0.38812966954774708</v>
      </c>
      <c r="F279" s="7">
        <f t="shared" si="50"/>
        <v>3.333943532475403E-2</v>
      </c>
      <c r="G279" s="18"/>
      <c r="H279" s="7">
        <f t="shared" si="51"/>
        <v>7.1406010166439986E-3</v>
      </c>
      <c r="I279" s="7">
        <f t="shared" si="52"/>
        <v>5.4348926408803386E-3</v>
      </c>
      <c r="J279" s="8">
        <f t="shared" si="53"/>
        <v>1.70570837576366E-3</v>
      </c>
    </row>
    <row r="280" spans="1:10" ht="13.8" x14ac:dyDescent="0.25">
      <c r="A280" s="4" t="s">
        <v>21</v>
      </c>
      <c r="B280" s="5">
        <v>224030</v>
      </c>
      <c r="C280" s="5">
        <v>185677</v>
      </c>
      <c r="D280" s="6">
        <f t="shared" si="48"/>
        <v>38353</v>
      </c>
      <c r="E280" s="7">
        <f t="shared" si="49"/>
        <v>0.20655762426148636</v>
      </c>
      <c r="F280" s="7">
        <f t="shared" si="50"/>
        <v>1.8954535684575058E-2</v>
      </c>
      <c r="G280" s="18"/>
      <c r="H280" s="7">
        <f t="shared" si="51"/>
        <v>2.4117789289130772E-2</v>
      </c>
      <c r="I280" s="7">
        <f t="shared" si="52"/>
        <v>2.1119112673560442E-2</v>
      </c>
      <c r="J280" s="8">
        <f t="shared" si="53"/>
        <v>2.9986766155703296E-3</v>
      </c>
    </row>
    <row r="281" spans="1:10" ht="13.8" x14ac:dyDescent="0.25">
      <c r="A281" s="4" t="s">
        <v>22</v>
      </c>
      <c r="B281" s="5">
        <v>6535</v>
      </c>
      <c r="C281" s="5">
        <v>4507</v>
      </c>
      <c r="D281" s="6">
        <f t="shared" si="48"/>
        <v>2028</v>
      </c>
      <c r="E281" s="7">
        <f t="shared" si="49"/>
        <v>0.44996671843798536</v>
      </c>
      <c r="F281" s="7">
        <f t="shared" si="50"/>
        <v>3.7852900489648844E-2</v>
      </c>
      <c r="G281" s="18"/>
      <c r="H281" s="7">
        <f t="shared" si="51"/>
        <v>7.0352074724130509E-4</v>
      </c>
      <c r="I281" s="7">
        <f t="shared" si="52"/>
        <v>5.1263129423534902E-4</v>
      </c>
      <c r="J281" s="8">
        <f t="shared" si="53"/>
        <v>1.9088945300595607E-4</v>
      </c>
    </row>
    <row r="282" spans="1:10" ht="13.8" x14ac:dyDescent="0.25">
      <c r="A282" s="4" t="s">
        <v>23</v>
      </c>
      <c r="B282" s="5">
        <v>57379</v>
      </c>
      <c r="C282" s="5">
        <v>42091</v>
      </c>
      <c r="D282" s="6">
        <f t="shared" si="48"/>
        <v>15288</v>
      </c>
      <c r="E282" s="7">
        <f t="shared" si="49"/>
        <v>0.36321303841676367</v>
      </c>
      <c r="F282" s="7">
        <f t="shared" si="50"/>
        <v>3.1469458389251415E-2</v>
      </c>
      <c r="G282" s="18"/>
      <c r="H282" s="7">
        <f t="shared" si="51"/>
        <v>6.177095173061798E-3</v>
      </c>
      <c r="I282" s="7">
        <f t="shared" si="52"/>
        <v>4.7874781019880356E-3</v>
      </c>
      <c r="J282" s="8">
        <f t="shared" si="53"/>
        <v>1.3896170710737624E-3</v>
      </c>
    </row>
    <row r="283" spans="1:10" ht="13.8" x14ac:dyDescent="0.25">
      <c r="A283" s="4" t="s">
        <v>24</v>
      </c>
      <c r="B283" s="5">
        <v>14310</v>
      </c>
      <c r="C283" s="5">
        <v>9617</v>
      </c>
      <c r="D283" s="6">
        <f t="shared" si="48"/>
        <v>4693</v>
      </c>
      <c r="E283" s="7">
        <f t="shared" si="49"/>
        <v>0.48799001767703026</v>
      </c>
      <c r="F283" s="7">
        <f t="shared" si="50"/>
        <v>4.0542927683010266E-2</v>
      </c>
      <c r="G283" s="18"/>
      <c r="H283" s="7">
        <f t="shared" si="51"/>
        <v>1.5405328068895296E-3</v>
      </c>
      <c r="I283" s="7">
        <f t="shared" si="52"/>
        <v>1.0938484927138566E-3</v>
      </c>
      <c r="J283" s="8">
        <f t="shared" si="53"/>
        <v>4.4668431417567303E-4</v>
      </c>
    </row>
    <row r="284" spans="1:10" ht="13.8" x14ac:dyDescent="0.25">
      <c r="A284" s="4" t="s">
        <v>25</v>
      </c>
      <c r="B284" s="5">
        <v>195519</v>
      </c>
      <c r="C284" s="5">
        <v>146704</v>
      </c>
      <c r="D284" s="6">
        <f t="shared" si="48"/>
        <v>48815</v>
      </c>
      <c r="E284" s="7">
        <f t="shared" si="49"/>
        <v>0.33274484676627769</v>
      </c>
      <c r="F284" s="7">
        <f t="shared" si="50"/>
        <v>2.9140575279658743E-2</v>
      </c>
      <c r="G284" s="18"/>
      <c r="H284" s="7">
        <f t="shared" si="51"/>
        <v>2.1048457992329416E-2</v>
      </c>
      <c r="I284" s="7">
        <f t="shared" si="52"/>
        <v>1.6686279429665555E-2</v>
      </c>
      <c r="J284" s="8">
        <f t="shared" si="53"/>
        <v>4.3621785626638612E-3</v>
      </c>
    </row>
    <row r="285" spans="1:10" ht="13.8" x14ac:dyDescent="0.25">
      <c r="A285" s="9" t="s">
        <v>26</v>
      </c>
      <c r="B285" s="10">
        <v>12225</v>
      </c>
      <c r="C285" s="10">
        <v>7659</v>
      </c>
      <c r="D285" s="10">
        <f t="shared" si="48"/>
        <v>4566</v>
      </c>
      <c r="E285" s="11">
        <f t="shared" si="49"/>
        <v>0.59616137877007447</v>
      </c>
      <c r="F285" s="11">
        <f t="shared" si="50"/>
        <v>4.7870658523986975E-2</v>
      </c>
      <c r="G285" s="17"/>
      <c r="H285" s="11">
        <f t="shared" si="51"/>
        <v>1.3160736243343467E-3</v>
      </c>
      <c r="I285" s="11">
        <f t="shared" si="52"/>
        <v>8.7114335090937177E-4</v>
      </c>
      <c r="J285" s="12">
        <f t="shared" si="53"/>
        <v>4.4493027342497489E-4</v>
      </c>
    </row>
    <row r="287" spans="1:10" ht="13.8" x14ac:dyDescent="0.25">
      <c r="A287" s="13" t="s">
        <v>36</v>
      </c>
    </row>
    <row r="289" spans="1:10" ht="13.8" x14ac:dyDescent="0.25">
      <c r="A289" s="13" t="s">
        <v>45</v>
      </c>
    </row>
    <row r="290" spans="1:10" ht="13.8" x14ac:dyDescent="0.25">
      <c r="A290" s="13" t="s">
        <v>27</v>
      </c>
    </row>
    <row r="292" spans="1:10" ht="15.6" x14ac:dyDescent="0.3">
      <c r="A292" s="1" t="s">
        <v>37</v>
      </c>
    </row>
    <row r="294" spans="1:10" ht="13.8" x14ac:dyDescent="0.25">
      <c r="A294" s="20"/>
      <c r="B294" s="21"/>
      <c r="C294" s="21"/>
      <c r="D294" s="28" t="s">
        <v>1</v>
      </c>
      <c r="E294" s="28"/>
      <c r="F294" s="28"/>
      <c r="G294" s="20"/>
      <c r="H294" s="28" t="s">
        <v>2</v>
      </c>
      <c r="I294" s="28"/>
      <c r="J294" s="28"/>
    </row>
    <row r="295" spans="1:10" ht="27.6" x14ac:dyDescent="0.25">
      <c r="A295" s="22"/>
      <c r="B295" s="23" t="s">
        <v>41</v>
      </c>
      <c r="C295" s="23" t="s">
        <v>42</v>
      </c>
      <c r="D295" s="24" t="s">
        <v>3</v>
      </c>
      <c r="E295" s="24" t="s">
        <v>4</v>
      </c>
      <c r="F295" s="25" t="s">
        <v>39</v>
      </c>
      <c r="G295" s="26"/>
      <c r="H295" s="25" t="s">
        <v>43</v>
      </c>
      <c r="I295" s="25" t="s">
        <v>44</v>
      </c>
      <c r="J295" s="25" t="s">
        <v>40</v>
      </c>
    </row>
    <row r="297" spans="1:10" ht="13.8" x14ac:dyDescent="0.25">
      <c r="A297" s="4" t="s">
        <v>5</v>
      </c>
      <c r="B297" s="5">
        <v>7286419</v>
      </c>
      <c r="C297" s="5">
        <v>7236750</v>
      </c>
      <c r="D297" s="6">
        <f>B297-C297</f>
        <v>49669</v>
      </c>
      <c r="E297" s="7">
        <f>D297/C297</f>
        <v>6.8634400801464747E-3</v>
      </c>
      <c r="F297" s="7">
        <f>(B297/C297)^0.1-1</f>
        <v>6.8423337044043464E-4</v>
      </c>
      <c r="G297" s="18"/>
      <c r="H297" s="7">
        <f>B297/$B$7</f>
        <v>0.78441422181993015</v>
      </c>
      <c r="I297" s="7">
        <f>C297/$C$7</f>
        <v>0.823116156768951</v>
      </c>
      <c r="J297" s="8">
        <f>H297-I297</f>
        <v>-3.8701934949020855E-2</v>
      </c>
    </row>
    <row r="298" spans="1:10" ht="13.8" x14ac:dyDescent="0.25">
      <c r="A298" s="4"/>
      <c r="B298" s="5"/>
      <c r="C298" s="5"/>
      <c r="D298" s="6"/>
      <c r="E298" s="7"/>
      <c r="F298" s="7"/>
      <c r="G298" s="18"/>
      <c r="H298" s="7"/>
      <c r="I298" s="7"/>
      <c r="J298" s="8"/>
    </row>
    <row r="299" spans="1:10" ht="13.8" x14ac:dyDescent="0.25">
      <c r="A299" s="4" t="s">
        <v>6</v>
      </c>
      <c r="B299" s="5">
        <v>220821</v>
      </c>
      <c r="C299" s="5">
        <v>228308</v>
      </c>
      <c r="D299" s="6">
        <f t="shared" ref="D299:D319" si="54">B299-C299</f>
        <v>-7487</v>
      </c>
      <c r="E299" s="7">
        <f t="shared" ref="E299:E319" si="55">D299/C299</f>
        <v>-3.2793419415876796E-2</v>
      </c>
      <c r="F299" s="7">
        <f t="shared" ref="F299:F319" si="56">(B299/C299)^0.1-1</f>
        <v>-3.3287649320152823E-3</v>
      </c>
      <c r="G299" s="18"/>
      <c r="H299" s="7">
        <f t="shared" ref="H299:H319" si="57">B299/$B$7</f>
        <v>2.3772326691135767E-2</v>
      </c>
      <c r="I299" s="7">
        <f t="shared" ref="I299:I319" si="58">C299/$C$7</f>
        <v>2.5968010988303543E-2</v>
      </c>
      <c r="J299" s="8">
        <f t="shared" ref="J299:J319" si="59">H299-I299</f>
        <v>-2.1956842971677763E-3</v>
      </c>
    </row>
    <row r="300" spans="1:10" ht="13.8" x14ac:dyDescent="0.25">
      <c r="A300" s="4" t="s">
        <v>7</v>
      </c>
      <c r="B300" s="5">
        <v>751049</v>
      </c>
      <c r="C300" s="5">
        <v>759835</v>
      </c>
      <c r="D300" s="6">
        <f t="shared" si="54"/>
        <v>-8786</v>
      </c>
      <c r="E300" s="7">
        <f t="shared" si="55"/>
        <v>-1.156303671191772E-2</v>
      </c>
      <c r="F300" s="7">
        <f t="shared" si="56"/>
        <v>-1.1623647773740808E-3</v>
      </c>
      <c r="G300" s="18"/>
      <c r="H300" s="7">
        <f t="shared" si="57"/>
        <v>8.0853642493471309E-2</v>
      </c>
      <c r="I300" s="7">
        <f t="shared" si="58"/>
        <v>8.6424495108789981E-2</v>
      </c>
      <c r="J300" s="8">
        <f t="shared" si="59"/>
        <v>-5.5708526153186722E-3</v>
      </c>
    </row>
    <row r="301" spans="1:10" ht="13.8" x14ac:dyDescent="0.25">
      <c r="A301" s="4" t="s">
        <v>8</v>
      </c>
      <c r="B301" s="5">
        <v>421473</v>
      </c>
      <c r="C301" s="5">
        <v>419903</v>
      </c>
      <c r="D301" s="6">
        <f t="shared" si="54"/>
        <v>1570</v>
      </c>
      <c r="E301" s="7">
        <f t="shared" si="55"/>
        <v>3.7389587595230327E-3</v>
      </c>
      <c r="F301" s="7">
        <f t="shared" si="56"/>
        <v>3.7326827005190744E-4</v>
      </c>
      <c r="G301" s="18"/>
      <c r="H301" s="7">
        <f t="shared" si="57"/>
        <v>4.5373374124259312E-2</v>
      </c>
      <c r="I301" s="7">
        <f t="shared" si="58"/>
        <v>4.7760243697205627E-2</v>
      </c>
      <c r="J301" s="8">
        <f t="shared" si="59"/>
        <v>-2.3868695729463152E-3</v>
      </c>
    </row>
    <row r="302" spans="1:10" ht="13.8" x14ac:dyDescent="0.25">
      <c r="A302" s="4" t="s">
        <v>9</v>
      </c>
      <c r="B302" s="5">
        <v>428230</v>
      </c>
      <c r="C302" s="5">
        <v>440533</v>
      </c>
      <c r="D302" s="6">
        <f t="shared" si="54"/>
        <v>-12303</v>
      </c>
      <c r="E302" s="7">
        <f t="shared" si="55"/>
        <v>-2.7927533238145608E-2</v>
      </c>
      <c r="F302" s="7">
        <f t="shared" si="56"/>
        <v>-2.828484580418289E-3</v>
      </c>
      <c r="G302" s="18"/>
      <c r="H302" s="7">
        <f t="shared" si="57"/>
        <v>4.6100794122592825E-2</v>
      </c>
      <c r="I302" s="7">
        <f t="shared" si="58"/>
        <v>5.0106723306718663E-2</v>
      </c>
      <c r="J302" s="8">
        <f t="shared" si="59"/>
        <v>-4.0059291841258379E-3</v>
      </c>
    </row>
    <row r="303" spans="1:10" ht="13.8" x14ac:dyDescent="0.25">
      <c r="A303" s="4" t="s">
        <v>10</v>
      </c>
      <c r="B303" s="5">
        <v>87798</v>
      </c>
      <c r="C303" s="5">
        <v>91211</v>
      </c>
      <c r="D303" s="6">
        <f t="shared" si="54"/>
        <v>-3413</v>
      </c>
      <c r="E303" s="7">
        <f t="shared" si="55"/>
        <v>-3.7418732389733693E-2</v>
      </c>
      <c r="F303" s="7">
        <f t="shared" si="56"/>
        <v>-3.8064154151145058E-3</v>
      </c>
      <c r="G303" s="18"/>
      <c r="H303" s="7">
        <f t="shared" si="57"/>
        <v>9.4518308441150899E-3</v>
      </c>
      <c r="I303" s="7">
        <f t="shared" si="58"/>
        <v>1.0374442640004531E-2</v>
      </c>
      <c r="J303" s="8">
        <f t="shared" si="59"/>
        <v>-9.2261179588944142E-4</v>
      </c>
    </row>
    <row r="304" spans="1:10" ht="13.8" x14ac:dyDescent="0.25">
      <c r="A304" s="4" t="s">
        <v>11</v>
      </c>
      <c r="B304" s="5">
        <v>101098</v>
      </c>
      <c r="C304" s="5">
        <v>114441</v>
      </c>
      <c r="D304" s="6">
        <f t="shared" si="54"/>
        <v>-13343</v>
      </c>
      <c r="E304" s="7">
        <f t="shared" si="55"/>
        <v>-0.11659282949292649</v>
      </c>
      <c r="F304" s="7">
        <f t="shared" si="56"/>
        <v>-1.2320381199423802E-2</v>
      </c>
      <c r="G304" s="18"/>
      <c r="H304" s="7">
        <f t="shared" si="57"/>
        <v>1.0883632823963499E-2</v>
      </c>
      <c r="I304" s="7">
        <f t="shared" si="58"/>
        <v>1.3016649199819742E-2</v>
      </c>
      <c r="J304" s="8">
        <f t="shared" si="59"/>
        <v>-2.1330163758562434E-3</v>
      </c>
    </row>
    <row r="305" spans="1:10" ht="13.8" x14ac:dyDescent="0.25">
      <c r="A305" s="4" t="s">
        <v>12</v>
      </c>
      <c r="B305" s="5">
        <v>653375</v>
      </c>
      <c r="C305" s="5">
        <v>624852</v>
      </c>
      <c r="D305" s="6">
        <f t="shared" si="54"/>
        <v>28523</v>
      </c>
      <c r="E305" s="7">
        <f t="shared" si="55"/>
        <v>4.5647609353895002E-2</v>
      </c>
      <c r="F305" s="7">
        <f t="shared" si="56"/>
        <v>4.4736184205864671E-3</v>
      </c>
      <c r="G305" s="18"/>
      <c r="H305" s="7">
        <f t="shared" si="57"/>
        <v>7.033861793860563E-2</v>
      </c>
      <c r="I305" s="7">
        <f t="shared" si="58"/>
        <v>7.1071375519313584E-2</v>
      </c>
      <c r="J305" s="8">
        <f t="shared" si="59"/>
        <v>-7.3275758070795449E-4</v>
      </c>
    </row>
    <row r="306" spans="1:10" ht="13.8" x14ac:dyDescent="0.25">
      <c r="A306" s="4" t="s">
        <v>13</v>
      </c>
      <c r="B306" s="5">
        <v>280159</v>
      </c>
      <c r="C306" s="5">
        <v>274576</v>
      </c>
      <c r="D306" s="6">
        <f t="shared" si="54"/>
        <v>5583</v>
      </c>
      <c r="E306" s="7">
        <f t="shared" si="55"/>
        <v>2.0333168230289609E-2</v>
      </c>
      <c r="F306" s="7">
        <f t="shared" si="56"/>
        <v>2.0149482336291324E-3</v>
      </c>
      <c r="G306" s="18"/>
      <c r="H306" s="7">
        <f t="shared" si="57"/>
        <v>3.0160316606943658E-2</v>
      </c>
      <c r="I306" s="7">
        <f t="shared" si="58"/>
        <v>3.1230585810065499E-2</v>
      </c>
      <c r="J306" s="8">
        <f t="shared" si="59"/>
        <v>-1.070269203121841E-3</v>
      </c>
    </row>
    <row r="307" spans="1:10" ht="13.8" x14ac:dyDescent="0.25">
      <c r="A307" s="4" t="s">
        <v>14</v>
      </c>
      <c r="B307" s="5">
        <v>431835</v>
      </c>
      <c r="C307" s="5">
        <v>366413</v>
      </c>
      <c r="D307" s="6">
        <f t="shared" si="54"/>
        <v>65422</v>
      </c>
      <c r="E307" s="7">
        <f t="shared" si="55"/>
        <v>0.17854715853422232</v>
      </c>
      <c r="F307" s="7">
        <f t="shared" si="56"/>
        <v>1.656393146994084E-2</v>
      </c>
      <c r="G307" s="18"/>
      <c r="H307" s="7">
        <f t="shared" si="57"/>
        <v>4.6488887817130682E-2</v>
      </c>
      <c r="I307" s="7">
        <f t="shared" si="58"/>
        <v>4.1676230400412018E-2</v>
      </c>
      <c r="J307" s="8">
        <f t="shared" si="59"/>
        <v>4.8126574167186645E-3</v>
      </c>
    </row>
    <row r="308" spans="1:10" ht="13.8" x14ac:dyDescent="0.25">
      <c r="A308" s="4" t="s">
        <v>15</v>
      </c>
      <c r="B308" s="5">
        <v>118018</v>
      </c>
      <c r="C308" s="5">
        <v>121627</v>
      </c>
      <c r="D308" s="6">
        <f t="shared" si="54"/>
        <v>-3609</v>
      </c>
      <c r="E308" s="7">
        <f t="shared" si="55"/>
        <v>-2.9672687807805832E-2</v>
      </c>
      <c r="F308" s="7">
        <f t="shared" si="56"/>
        <v>-3.0076508440095573E-3</v>
      </c>
      <c r="G308" s="18"/>
      <c r="H308" s="7">
        <f t="shared" si="57"/>
        <v>1.2705143312612754E-2</v>
      </c>
      <c r="I308" s="7">
        <f t="shared" si="58"/>
        <v>1.3833992994001065E-2</v>
      </c>
      <c r="J308" s="8">
        <f t="shared" si="59"/>
        <v>-1.1288496813883116E-3</v>
      </c>
    </row>
    <row r="309" spans="1:10" ht="13.8" x14ac:dyDescent="0.25">
      <c r="A309" s="4" t="s">
        <v>16</v>
      </c>
      <c r="B309" s="5">
        <v>303163</v>
      </c>
      <c r="C309" s="5">
        <v>311195</v>
      </c>
      <c r="D309" s="6">
        <f t="shared" si="54"/>
        <v>-8032</v>
      </c>
      <c r="E309" s="7">
        <f t="shared" si="55"/>
        <v>-2.581018332556757E-2</v>
      </c>
      <c r="F309" s="7">
        <f t="shared" si="56"/>
        <v>-2.6114951658929852E-3</v>
      </c>
      <c r="G309" s="18"/>
      <c r="H309" s="7">
        <f t="shared" si="57"/>
        <v>3.2636795760660413E-2</v>
      </c>
      <c r="I309" s="7">
        <f t="shared" si="58"/>
        <v>3.5395672422802185E-2</v>
      </c>
      <c r="J309" s="8">
        <f t="shared" si="59"/>
        <v>-2.7588766621417724E-3</v>
      </c>
    </row>
    <row r="310" spans="1:10" ht="13.8" x14ac:dyDescent="0.25">
      <c r="A310" s="4" t="s">
        <v>17</v>
      </c>
      <c r="B310" s="5">
        <v>669475</v>
      </c>
      <c r="C310" s="5">
        <v>660883</v>
      </c>
      <c r="D310" s="6">
        <f t="shared" si="54"/>
        <v>8592</v>
      </c>
      <c r="E310" s="7">
        <f t="shared" si="55"/>
        <v>1.3000788339237051E-2</v>
      </c>
      <c r="F310" s="7">
        <f t="shared" si="56"/>
        <v>1.2925349530688024E-3</v>
      </c>
      <c r="G310" s="18"/>
      <c r="H310" s="7">
        <f t="shared" si="57"/>
        <v>7.2071851914211588E-2</v>
      </c>
      <c r="I310" s="7">
        <f t="shared" si="58"/>
        <v>7.5169582344828081E-2</v>
      </c>
      <c r="J310" s="8">
        <f t="shared" si="59"/>
        <v>-3.0977304306164938E-3</v>
      </c>
    </row>
    <row r="311" spans="1:10" ht="13.8" x14ac:dyDescent="0.25">
      <c r="A311" s="4" t="s">
        <v>18</v>
      </c>
      <c r="B311" s="5">
        <v>562885</v>
      </c>
      <c r="C311" s="5">
        <v>569441</v>
      </c>
      <c r="D311" s="6">
        <f t="shared" si="54"/>
        <v>-6556</v>
      </c>
      <c r="E311" s="7">
        <f t="shared" si="55"/>
        <v>-1.1513045249639559E-2</v>
      </c>
      <c r="F311" s="7">
        <f t="shared" si="56"/>
        <v>-1.1573131433898487E-3</v>
      </c>
      <c r="G311" s="18"/>
      <c r="H311" s="7">
        <f t="shared" si="57"/>
        <v>6.0596981761426479E-2</v>
      </c>
      <c r="I311" s="7">
        <f t="shared" si="58"/>
        <v>6.4768865502700557E-2</v>
      </c>
      <c r="J311" s="8">
        <f t="shared" si="59"/>
        <v>-4.1718837412740781E-3</v>
      </c>
    </row>
    <row r="312" spans="1:10" ht="13.8" x14ac:dyDescent="0.25">
      <c r="A312" s="4" t="s">
        <v>19</v>
      </c>
      <c r="B312" s="5">
        <v>432624</v>
      </c>
      <c r="C312" s="5">
        <v>435794</v>
      </c>
      <c r="D312" s="6">
        <f t="shared" si="54"/>
        <v>-3170</v>
      </c>
      <c r="E312" s="7">
        <f t="shared" si="55"/>
        <v>-7.2740790373433317E-3</v>
      </c>
      <c r="F312" s="7">
        <f t="shared" si="56"/>
        <v>-7.2979998137612245E-4</v>
      </c>
      <c r="G312" s="18"/>
      <c r="H312" s="7">
        <f t="shared" si="57"/>
        <v>4.6573827047363792E-2</v>
      </c>
      <c r="I312" s="7">
        <f t="shared" si="58"/>
        <v>4.9567704069225588E-2</v>
      </c>
      <c r="J312" s="8">
        <f t="shared" si="59"/>
        <v>-2.9938770218617961E-3</v>
      </c>
    </row>
    <row r="313" spans="1:10" ht="13.8" x14ac:dyDescent="0.25">
      <c r="A313" s="4" t="s">
        <v>20</v>
      </c>
      <c r="B313" s="5">
        <v>570900</v>
      </c>
      <c r="C313" s="5">
        <v>528784</v>
      </c>
      <c r="D313" s="6">
        <f t="shared" si="54"/>
        <v>42116</v>
      </c>
      <c r="E313" s="7">
        <f t="shared" si="55"/>
        <v>7.9646887954249748E-2</v>
      </c>
      <c r="F313" s="7">
        <f t="shared" si="56"/>
        <v>7.6928422350155401E-3</v>
      </c>
      <c r="G313" s="18"/>
      <c r="H313" s="7">
        <f t="shared" si="57"/>
        <v>6.1459830849282492E-2</v>
      </c>
      <c r="I313" s="7">
        <f t="shared" si="58"/>
        <v>6.0144492187917641E-2</v>
      </c>
      <c r="J313" s="8">
        <f t="shared" si="59"/>
        <v>1.315338661364851E-3</v>
      </c>
    </row>
    <row r="314" spans="1:10" ht="13.8" x14ac:dyDescent="0.25">
      <c r="A314" s="4" t="s">
        <v>21</v>
      </c>
      <c r="B314" s="5">
        <v>300088</v>
      </c>
      <c r="C314" s="5">
        <v>315549</v>
      </c>
      <c r="D314" s="6">
        <f t="shared" si="54"/>
        <v>-15461</v>
      </c>
      <c r="E314" s="7">
        <f t="shared" si="55"/>
        <v>-4.8997144658991153E-2</v>
      </c>
      <c r="F314" s="7">
        <f t="shared" si="56"/>
        <v>-5.0112231132500851E-3</v>
      </c>
      <c r="G314" s="18"/>
      <c r="H314" s="7">
        <f t="shared" si="57"/>
        <v>3.2305758836748091E-2</v>
      </c>
      <c r="I314" s="7">
        <f t="shared" si="58"/>
        <v>3.5890901323423596E-2</v>
      </c>
      <c r="J314" s="8">
        <f t="shared" si="59"/>
        <v>-3.5851424866755049E-3</v>
      </c>
    </row>
    <row r="315" spans="1:10" ht="13.8" x14ac:dyDescent="0.25">
      <c r="A315" s="4" t="s">
        <v>22</v>
      </c>
      <c r="B315" s="5">
        <v>58302</v>
      </c>
      <c r="C315" s="5">
        <v>61576</v>
      </c>
      <c r="D315" s="6">
        <f t="shared" si="54"/>
        <v>-3274</v>
      </c>
      <c r="E315" s="7">
        <f t="shared" si="55"/>
        <v>-5.3170066259581657E-2</v>
      </c>
      <c r="F315" s="7">
        <f t="shared" si="56"/>
        <v>-5.4486804138725864E-3</v>
      </c>
      <c r="G315" s="18"/>
      <c r="H315" s="7">
        <f t="shared" si="57"/>
        <v>6.2764600773775932E-3</v>
      </c>
      <c r="I315" s="7">
        <f t="shared" si="58"/>
        <v>7.0037241122333825E-3</v>
      </c>
      <c r="J315" s="8">
        <f t="shared" si="59"/>
        <v>-7.272640348557893E-4</v>
      </c>
    </row>
    <row r="316" spans="1:10" ht="13.8" x14ac:dyDescent="0.25">
      <c r="A316" s="4" t="s">
        <v>23</v>
      </c>
      <c r="B316" s="5">
        <v>287982</v>
      </c>
      <c r="C316" s="5">
        <v>281353</v>
      </c>
      <c r="D316" s="6">
        <f t="shared" si="54"/>
        <v>6629</v>
      </c>
      <c r="E316" s="7">
        <f t="shared" si="55"/>
        <v>2.3561149161373789E-2</v>
      </c>
      <c r="F316" s="7">
        <f t="shared" si="56"/>
        <v>2.3315006789712545E-3</v>
      </c>
      <c r="G316" s="18"/>
      <c r="H316" s="7">
        <f t="shared" si="57"/>
        <v>3.1002496072233442E-2</v>
      </c>
      <c r="I316" s="7">
        <f t="shared" si="58"/>
        <v>3.2001409480141595E-2</v>
      </c>
      <c r="J316" s="8">
        <f t="shared" si="59"/>
        <v>-9.9891340790815228E-4</v>
      </c>
    </row>
    <row r="317" spans="1:10" ht="13.8" x14ac:dyDescent="0.25">
      <c r="A317" s="4" t="s">
        <v>24</v>
      </c>
      <c r="B317" s="5">
        <v>129911</v>
      </c>
      <c r="C317" s="5">
        <v>139648</v>
      </c>
      <c r="D317" s="6">
        <f t="shared" si="54"/>
        <v>-9737</v>
      </c>
      <c r="E317" s="7">
        <f t="shared" si="55"/>
        <v>-6.9725309349220901E-2</v>
      </c>
      <c r="F317" s="7">
        <f t="shared" si="56"/>
        <v>-7.2014811808749357E-3</v>
      </c>
      <c r="G317" s="18"/>
      <c r="H317" s="7">
        <f t="shared" si="57"/>
        <v>1.398547571459299E-2</v>
      </c>
      <c r="I317" s="7">
        <f t="shared" si="58"/>
        <v>1.5883721982999342E-2</v>
      </c>
      <c r="J317" s="8">
        <f t="shared" si="59"/>
        <v>-1.898246268406352E-3</v>
      </c>
    </row>
    <row r="318" spans="1:10" ht="13.8" x14ac:dyDescent="0.25">
      <c r="A318" s="4" t="s">
        <v>25</v>
      </c>
      <c r="B318" s="5">
        <v>379826</v>
      </c>
      <c r="C318" s="5">
        <v>389795</v>
      </c>
      <c r="D318" s="6">
        <f t="shared" si="54"/>
        <v>-9969</v>
      </c>
      <c r="E318" s="7">
        <f t="shared" si="55"/>
        <v>-2.5574981721161124E-2</v>
      </c>
      <c r="F318" s="7">
        <f t="shared" si="56"/>
        <v>-2.5874175282785128E-3</v>
      </c>
      <c r="G318" s="18"/>
      <c r="H318" s="7">
        <f t="shared" si="57"/>
        <v>4.0889896150218208E-2</v>
      </c>
      <c r="I318" s="7">
        <f t="shared" si="58"/>
        <v>4.4335725612706434E-2</v>
      </c>
      <c r="J318" s="8">
        <f t="shared" si="59"/>
        <v>-3.4458294624882257E-3</v>
      </c>
    </row>
    <row r="319" spans="1:10" ht="13.8" x14ac:dyDescent="0.25">
      <c r="A319" s="9" t="s">
        <v>26</v>
      </c>
      <c r="B319" s="10">
        <v>97407</v>
      </c>
      <c r="C319" s="10">
        <v>101033</v>
      </c>
      <c r="D319" s="10">
        <f t="shared" si="54"/>
        <v>-3626</v>
      </c>
      <c r="E319" s="11">
        <f t="shared" si="55"/>
        <v>-3.5889263903872995E-2</v>
      </c>
      <c r="F319" s="11">
        <f t="shared" si="56"/>
        <v>-3.648240889153942E-3</v>
      </c>
      <c r="G319" s="17"/>
      <c r="H319" s="11">
        <f t="shared" si="57"/>
        <v>1.0486280860984515E-2</v>
      </c>
      <c r="I319" s="11">
        <f t="shared" si="58"/>
        <v>1.1491608065338367E-2</v>
      </c>
      <c r="J319" s="12">
        <f t="shared" si="59"/>
        <v>-1.0053272043538519E-3</v>
      </c>
    </row>
    <row r="321" spans="1:10" ht="13.8" x14ac:dyDescent="0.25">
      <c r="A321" s="13" t="s">
        <v>36</v>
      </c>
    </row>
    <row r="323" spans="1:10" ht="13.8" x14ac:dyDescent="0.25">
      <c r="A323" s="13" t="s">
        <v>45</v>
      </c>
    </row>
    <row r="324" spans="1:10" ht="13.8" x14ac:dyDescent="0.25">
      <c r="A324" s="13" t="s">
        <v>27</v>
      </c>
    </row>
    <row r="326" spans="1:10" ht="15.6" x14ac:dyDescent="0.3">
      <c r="A326" s="1" t="s">
        <v>46</v>
      </c>
    </row>
    <row r="328" spans="1:10" ht="13.8" x14ac:dyDescent="0.25">
      <c r="A328" s="20"/>
      <c r="B328" s="21"/>
      <c r="C328" s="21"/>
      <c r="D328" s="28" t="s">
        <v>1</v>
      </c>
      <c r="E328" s="28"/>
      <c r="F328" s="28"/>
      <c r="G328" s="20"/>
      <c r="H328" s="28" t="s">
        <v>2</v>
      </c>
      <c r="I328" s="28"/>
      <c r="J328" s="28"/>
    </row>
    <row r="329" spans="1:10" ht="27.6" x14ac:dyDescent="0.25">
      <c r="A329" s="22"/>
      <c r="B329" s="23" t="s">
        <v>41</v>
      </c>
      <c r="C329" s="23" t="s">
        <v>42</v>
      </c>
      <c r="D329" s="24" t="s">
        <v>3</v>
      </c>
      <c r="E329" s="24" t="s">
        <v>4</v>
      </c>
      <c r="F329" s="25" t="s">
        <v>39</v>
      </c>
      <c r="G329" s="26"/>
      <c r="H329" s="25" t="s">
        <v>43</v>
      </c>
      <c r="I329" s="25" t="s">
        <v>44</v>
      </c>
      <c r="J329" s="25" t="s">
        <v>40</v>
      </c>
    </row>
    <row r="331" spans="1:10" ht="13.8" x14ac:dyDescent="0.25">
      <c r="A331" s="4" t="s">
        <v>5</v>
      </c>
      <c r="B331" s="5">
        <v>7281310</v>
      </c>
      <c r="C331" s="5">
        <v>6726680</v>
      </c>
      <c r="D331" s="6">
        <f>B331-C331</f>
        <v>554630</v>
      </c>
      <c r="E331" s="7">
        <f>D331/C331</f>
        <v>8.24522647130531E-2</v>
      </c>
      <c r="F331" s="7">
        <f>(B331/C331)^0.1-1</f>
        <v>7.9543775581751852E-3</v>
      </c>
      <c r="G331" s="18"/>
      <c r="H331" s="7">
        <f>B331/$B$7</f>
        <v>0.78386421608195678</v>
      </c>
      <c r="I331" s="7">
        <f>C331/$C$7</f>
        <v>0.76510021617640067</v>
      </c>
      <c r="J331" s="8">
        <f>H331-I331</f>
        <v>1.8763999905556106E-2</v>
      </c>
    </row>
    <row r="332" spans="1:10" ht="13.8" x14ac:dyDescent="0.25">
      <c r="A332" s="4"/>
      <c r="B332" s="5"/>
      <c r="C332" s="5"/>
      <c r="D332" s="6"/>
      <c r="E332" s="7"/>
      <c r="F332" s="7"/>
      <c r="G332" s="18"/>
      <c r="H332" s="7"/>
      <c r="I332" s="7"/>
      <c r="J332" s="8"/>
    </row>
    <row r="333" spans="1:10" ht="13.8" x14ac:dyDescent="0.25">
      <c r="A333" s="4" t="s">
        <v>6</v>
      </c>
      <c r="B333" s="5">
        <v>217993</v>
      </c>
      <c r="C333" s="5">
        <v>210661</v>
      </c>
      <c r="D333" s="6">
        <f t="shared" ref="D333:D353" si="60">B333-C333</f>
        <v>7332</v>
      </c>
      <c r="E333" s="7">
        <f t="shared" ref="E333:E353" si="61">D333/C333</f>
        <v>3.4804733671633573E-2</v>
      </c>
      <c r="F333" s="7">
        <f t="shared" ref="F333:F353" si="62">(B333/C333)^0.1-1</f>
        <v>3.4271338198943457E-3</v>
      </c>
      <c r="G333" s="18"/>
      <c r="H333" s="7">
        <f t="shared" ref="H333:H353" si="63">B333/$B$7</f>
        <v>2.3467880375420632E-2</v>
      </c>
      <c r="I333" s="7">
        <f t="shared" ref="I333:I353" si="64">C333/$C$7</f>
        <v>2.3960821183694889E-2</v>
      </c>
      <c r="J333" s="8">
        <f t="shared" ref="J333:J353" si="65">H333-I333</f>
        <v>-4.9294080827425729E-4</v>
      </c>
    </row>
    <row r="334" spans="1:10" ht="13.8" x14ac:dyDescent="0.25">
      <c r="A334" s="4" t="s">
        <v>7</v>
      </c>
      <c r="B334" s="5">
        <v>755234</v>
      </c>
      <c r="C334" s="5">
        <v>700711</v>
      </c>
      <c r="D334" s="6">
        <f t="shared" si="60"/>
        <v>54523</v>
      </c>
      <c r="E334" s="7">
        <f t="shared" si="61"/>
        <v>7.7810966289954056E-2</v>
      </c>
      <c r="F334" s="7">
        <f t="shared" si="62"/>
        <v>7.5213544685792666E-3</v>
      </c>
      <c r="G334" s="18"/>
      <c r="H334" s="7">
        <f t="shared" si="63"/>
        <v>8.1304175672844661E-2</v>
      </c>
      <c r="I334" s="7">
        <f t="shared" si="64"/>
        <v>7.9699664258918501E-2</v>
      </c>
      <c r="J334" s="8">
        <f t="shared" si="65"/>
        <v>1.6045114139261601E-3</v>
      </c>
    </row>
    <row r="335" spans="1:10" ht="13.8" x14ac:dyDescent="0.25">
      <c r="A335" s="4" t="s">
        <v>8</v>
      </c>
      <c r="B335" s="5">
        <v>365405</v>
      </c>
      <c r="C335" s="5">
        <v>344491</v>
      </c>
      <c r="D335" s="6">
        <f t="shared" si="60"/>
        <v>20914</v>
      </c>
      <c r="E335" s="7">
        <f t="shared" si="61"/>
        <v>6.0709858893265717E-2</v>
      </c>
      <c r="F335" s="7">
        <f t="shared" si="62"/>
        <v>5.9112390447693119E-3</v>
      </c>
      <c r="G335" s="18"/>
      <c r="H335" s="7">
        <f t="shared" si="63"/>
        <v>3.9337413717782571E-2</v>
      </c>
      <c r="I335" s="7">
        <f t="shared" si="64"/>
        <v>3.9182797244825748E-2</v>
      </c>
      <c r="J335" s="8">
        <f t="shared" si="65"/>
        <v>1.5461647295682279E-4</v>
      </c>
    </row>
    <row r="336" spans="1:10" ht="13.8" x14ac:dyDescent="0.25">
      <c r="A336" s="4" t="s">
        <v>9</v>
      </c>
      <c r="B336" s="5">
        <v>406504</v>
      </c>
      <c r="C336" s="5">
        <v>388540</v>
      </c>
      <c r="D336" s="6">
        <f t="shared" si="60"/>
        <v>17964</v>
      </c>
      <c r="E336" s="7">
        <f t="shared" si="61"/>
        <v>4.6234621917949248E-2</v>
      </c>
      <c r="F336" s="7">
        <f t="shared" si="62"/>
        <v>4.5299939839296144E-3</v>
      </c>
      <c r="G336" s="18"/>
      <c r="H336" s="7">
        <f t="shared" si="63"/>
        <v>4.3761897144082559E-2</v>
      </c>
      <c r="I336" s="7">
        <f t="shared" si="64"/>
        <v>4.4192980488618264E-2</v>
      </c>
      <c r="J336" s="8">
        <f t="shared" si="65"/>
        <v>-4.3108334453570429E-4</v>
      </c>
    </row>
    <row r="337" spans="1:10" ht="13.8" x14ac:dyDescent="0.25">
      <c r="A337" s="4" t="s">
        <v>10</v>
      </c>
      <c r="B337" s="5">
        <v>78971</v>
      </c>
      <c r="C337" s="5">
        <v>78916</v>
      </c>
      <c r="D337" s="6">
        <f t="shared" si="60"/>
        <v>55</v>
      </c>
      <c r="E337" s="7">
        <f t="shared" si="61"/>
        <v>6.9694358558467233E-4</v>
      </c>
      <c r="F337" s="7">
        <f t="shared" si="62"/>
        <v>6.9672510335294646E-5</v>
      </c>
      <c r="G337" s="18"/>
      <c r="H337" s="7">
        <f t="shared" si="63"/>
        <v>8.5015664774893817E-3</v>
      </c>
      <c r="I337" s="7">
        <f t="shared" si="64"/>
        <v>8.9759953884794332E-3</v>
      </c>
      <c r="J337" s="8">
        <f t="shared" si="65"/>
        <v>-4.7442891099005145E-4</v>
      </c>
    </row>
    <row r="338" spans="1:10" ht="13.8" x14ac:dyDescent="0.25">
      <c r="A338" s="4" t="s">
        <v>11</v>
      </c>
      <c r="B338" s="5">
        <v>118421</v>
      </c>
      <c r="C338" s="5">
        <v>119193</v>
      </c>
      <c r="D338" s="6">
        <f t="shared" si="60"/>
        <v>-772</v>
      </c>
      <c r="E338" s="7">
        <f t="shared" si="61"/>
        <v>-6.4768904214173653E-3</v>
      </c>
      <c r="F338" s="7">
        <f t="shared" si="62"/>
        <v>-6.4958457724595409E-4</v>
      </c>
      <c r="G338" s="18"/>
      <c r="H338" s="7">
        <f t="shared" si="63"/>
        <v>1.2748527989145003E-2</v>
      </c>
      <c r="I338" s="7">
        <f t="shared" si="64"/>
        <v>1.3557147072064336E-2</v>
      </c>
      <c r="J338" s="8">
        <f t="shared" si="65"/>
        <v>-8.0861908291933286E-4</v>
      </c>
    </row>
    <row r="339" spans="1:10" ht="13.8" x14ac:dyDescent="0.25">
      <c r="A339" s="4" t="s">
        <v>12</v>
      </c>
      <c r="B339" s="5">
        <v>661508</v>
      </c>
      <c r="C339" s="5">
        <v>589051</v>
      </c>
      <c r="D339" s="6">
        <f t="shared" si="60"/>
        <v>72457</v>
      </c>
      <c r="E339" s="7">
        <f t="shared" si="61"/>
        <v>0.12300632712617414</v>
      </c>
      <c r="F339" s="7">
        <f t="shared" si="62"/>
        <v>1.1668482755167853E-2</v>
      </c>
      <c r="G339" s="18"/>
      <c r="H339" s="7">
        <f t="shared" si="63"/>
        <v>7.1214170231997137E-2</v>
      </c>
      <c r="I339" s="7">
        <f t="shared" si="64"/>
        <v>6.699932915478736E-2</v>
      </c>
      <c r="J339" s="8">
        <f t="shared" si="65"/>
        <v>4.2148410772097772E-3</v>
      </c>
    </row>
    <row r="340" spans="1:10" ht="13.8" x14ac:dyDescent="0.25">
      <c r="A340" s="4" t="s">
        <v>13</v>
      </c>
      <c r="B340" s="5">
        <v>237281</v>
      </c>
      <c r="C340" s="5">
        <v>218027</v>
      </c>
      <c r="D340" s="6">
        <f t="shared" si="60"/>
        <v>19254</v>
      </c>
      <c r="E340" s="7">
        <f t="shared" si="61"/>
        <v>8.8310163420126861E-2</v>
      </c>
      <c r="F340" s="7">
        <f t="shared" si="62"/>
        <v>8.4985276272531163E-3</v>
      </c>
      <c r="G340" s="18"/>
      <c r="H340" s="7">
        <f t="shared" si="63"/>
        <v>2.5544316209053425E-2</v>
      </c>
      <c r="I340" s="7">
        <f t="shared" si="64"/>
        <v>2.47986383821279E-2</v>
      </c>
      <c r="J340" s="8">
        <f t="shared" si="65"/>
        <v>7.4567782692552473E-4</v>
      </c>
    </row>
    <row r="341" spans="1:10" ht="13.8" x14ac:dyDescent="0.25">
      <c r="A341" s="4" t="s">
        <v>14</v>
      </c>
      <c r="B341" s="5">
        <v>582751</v>
      </c>
      <c r="C341" s="5">
        <v>503104</v>
      </c>
      <c r="D341" s="6">
        <f t="shared" si="60"/>
        <v>79647</v>
      </c>
      <c r="E341" s="7">
        <f t="shared" si="61"/>
        <v>0.15831120404528687</v>
      </c>
      <c r="F341" s="7">
        <f t="shared" si="62"/>
        <v>1.4804830288493775E-2</v>
      </c>
      <c r="G341" s="18"/>
      <c r="H341" s="7">
        <f t="shared" si="63"/>
        <v>6.2735641771326373E-2</v>
      </c>
      <c r="I341" s="7">
        <f t="shared" si="64"/>
        <v>5.7223619848009999E-2</v>
      </c>
      <c r="J341" s="8">
        <f t="shared" si="65"/>
        <v>5.5120219233163736E-3</v>
      </c>
    </row>
    <row r="342" spans="1:10" ht="13.8" x14ac:dyDescent="0.25">
      <c r="A342" s="4" t="s">
        <v>15</v>
      </c>
      <c r="B342" s="5">
        <v>104020</v>
      </c>
      <c r="C342" s="5">
        <v>98132</v>
      </c>
      <c r="D342" s="6">
        <f t="shared" si="60"/>
        <v>5888</v>
      </c>
      <c r="E342" s="7">
        <f t="shared" si="61"/>
        <v>6.0000815228467778E-2</v>
      </c>
      <c r="F342" s="7">
        <f t="shared" si="62"/>
        <v>5.8439775195904264E-3</v>
      </c>
      <c r="G342" s="18"/>
      <c r="H342" s="7">
        <f t="shared" si="63"/>
        <v>1.1198198642393353E-2</v>
      </c>
      <c r="I342" s="7">
        <f t="shared" si="64"/>
        <v>1.1161645033481977E-2</v>
      </c>
      <c r="J342" s="8">
        <f t="shared" si="65"/>
        <v>3.6553608911376115E-5</v>
      </c>
    </row>
    <row r="343" spans="1:10" ht="13.8" x14ac:dyDescent="0.25">
      <c r="A343" s="4" t="s">
        <v>16</v>
      </c>
      <c r="B343" s="5">
        <v>304672</v>
      </c>
      <c r="C343" s="5">
        <v>283531</v>
      </c>
      <c r="D343" s="6">
        <f t="shared" si="60"/>
        <v>21141</v>
      </c>
      <c r="E343" s="7">
        <f t="shared" si="61"/>
        <v>7.4563275267960111E-2</v>
      </c>
      <c r="F343" s="7">
        <f t="shared" si="62"/>
        <v>7.2173527944736637E-3</v>
      </c>
      <c r="G343" s="18"/>
      <c r="H343" s="7">
        <f t="shared" si="63"/>
        <v>3.2799246075516895E-2</v>
      </c>
      <c r="I343" s="7">
        <f t="shared" si="64"/>
        <v>3.2249137671587033E-2</v>
      </c>
      <c r="J343" s="8">
        <f t="shared" si="65"/>
        <v>5.5010840392986232E-4</v>
      </c>
    </row>
    <row r="344" spans="1:10" ht="13.8" x14ac:dyDescent="0.25">
      <c r="A344" s="4" t="s">
        <v>17</v>
      </c>
      <c r="B344" s="5">
        <v>680009</v>
      </c>
      <c r="C344" s="5">
        <v>624401</v>
      </c>
      <c r="D344" s="6">
        <f t="shared" si="60"/>
        <v>55608</v>
      </c>
      <c r="E344" s="7">
        <f t="shared" si="61"/>
        <v>8.9058153334155454E-2</v>
      </c>
      <c r="F344" s="7">
        <f t="shared" si="62"/>
        <v>8.5678197782839138E-3</v>
      </c>
      <c r="G344" s="18"/>
      <c r="H344" s="7">
        <f t="shared" si="63"/>
        <v>7.3205882143965215E-2</v>
      </c>
      <c r="I344" s="7">
        <f t="shared" si="64"/>
        <v>7.1020078267549636E-2</v>
      </c>
      <c r="J344" s="8">
        <f t="shared" si="65"/>
        <v>2.1858038764155791E-3</v>
      </c>
    </row>
    <row r="345" spans="1:10" ht="13.8" x14ac:dyDescent="0.25">
      <c r="A345" s="4" t="s">
        <v>18</v>
      </c>
      <c r="B345" s="5">
        <v>511670</v>
      </c>
      <c r="C345" s="5">
        <v>480081</v>
      </c>
      <c r="D345" s="6">
        <f t="shared" si="60"/>
        <v>31589</v>
      </c>
      <c r="E345" s="7">
        <f t="shared" si="61"/>
        <v>6.5799313032592413E-2</v>
      </c>
      <c r="F345" s="7">
        <f t="shared" si="62"/>
        <v>6.392852238890967E-3</v>
      </c>
      <c r="G345" s="18"/>
      <c r="H345" s="7">
        <f t="shared" si="63"/>
        <v>5.5083467596168112E-2</v>
      </c>
      <c r="I345" s="7">
        <f t="shared" si="64"/>
        <v>5.4604957703084225E-2</v>
      </c>
      <c r="J345" s="8">
        <f t="shared" si="65"/>
        <v>4.7850989308388658E-4</v>
      </c>
    </row>
    <row r="346" spans="1:10" ht="13.8" x14ac:dyDescent="0.25">
      <c r="A346" s="4" t="s">
        <v>19</v>
      </c>
      <c r="B346" s="5">
        <v>403593</v>
      </c>
      <c r="C346" s="5">
        <v>374581</v>
      </c>
      <c r="D346" s="6">
        <f t="shared" si="60"/>
        <v>29012</v>
      </c>
      <c r="E346" s="7">
        <f t="shared" si="61"/>
        <v>7.7451872892645379E-2</v>
      </c>
      <c r="F346" s="7">
        <f t="shared" si="62"/>
        <v>7.4877819283827307E-3</v>
      </c>
      <c r="G346" s="18"/>
      <c r="H346" s="7">
        <f t="shared" si="63"/>
        <v>4.344851552277889E-2</v>
      </c>
      <c r="I346" s="7">
        <f t="shared" si="64"/>
        <v>4.2605267988899777E-2</v>
      </c>
      <c r="J346" s="8">
        <f t="shared" si="65"/>
        <v>8.4324753387911289E-4</v>
      </c>
    </row>
    <row r="347" spans="1:10" ht="13.8" x14ac:dyDescent="0.25">
      <c r="A347" s="4" t="s">
        <v>20</v>
      </c>
      <c r="B347" s="5">
        <v>482600</v>
      </c>
      <c r="C347" s="5">
        <v>441648</v>
      </c>
      <c r="D347" s="6">
        <f t="shared" si="60"/>
        <v>40952</v>
      </c>
      <c r="E347" s="7">
        <f t="shared" si="61"/>
        <v>9.2725428395464257E-2</v>
      </c>
      <c r="F347" s="7">
        <f t="shared" si="62"/>
        <v>8.9069295687858041E-3</v>
      </c>
      <c r="G347" s="18"/>
      <c r="H347" s="7">
        <f t="shared" si="63"/>
        <v>5.1953957554499441E-2</v>
      </c>
      <c r="I347" s="7">
        <f t="shared" si="64"/>
        <v>5.0233544671944408E-2</v>
      </c>
      <c r="J347" s="8">
        <f t="shared" si="65"/>
        <v>1.7204128825550336E-3</v>
      </c>
    </row>
    <row r="348" spans="1:10" ht="13.8" x14ac:dyDescent="0.25">
      <c r="A348" s="4" t="s">
        <v>21</v>
      </c>
      <c r="B348" s="5">
        <v>403816</v>
      </c>
      <c r="C348" s="5">
        <v>376613</v>
      </c>
      <c r="D348" s="6">
        <f t="shared" si="60"/>
        <v>27203</v>
      </c>
      <c r="E348" s="7">
        <f t="shared" si="61"/>
        <v>7.2230645251226064E-2</v>
      </c>
      <c r="F348" s="7">
        <f t="shared" si="62"/>
        <v>6.9984951699588738E-3</v>
      </c>
      <c r="G348" s="18"/>
      <c r="H348" s="7">
        <f t="shared" si="63"/>
        <v>4.3472522428155295E-2</v>
      </c>
      <c r="I348" s="7">
        <f t="shared" si="64"/>
        <v>4.2836389974674399E-2</v>
      </c>
      <c r="J348" s="8">
        <f t="shared" si="65"/>
        <v>6.3613245348089625E-4</v>
      </c>
    </row>
    <row r="349" spans="1:10" ht="13.8" x14ac:dyDescent="0.25">
      <c r="A349" s="4" t="s">
        <v>22</v>
      </c>
      <c r="B349" s="5">
        <v>50538</v>
      </c>
      <c r="C349" s="5">
        <v>50573</v>
      </c>
      <c r="D349" s="6">
        <f t="shared" si="60"/>
        <v>-35</v>
      </c>
      <c r="E349" s="7">
        <f t="shared" si="61"/>
        <v>-6.9206889051470148E-4</v>
      </c>
      <c r="F349" s="7">
        <f t="shared" si="62"/>
        <v>-6.922845167389724E-5</v>
      </c>
      <c r="G349" s="18"/>
      <c r="H349" s="7">
        <f t="shared" si="63"/>
        <v>5.4406322148555595E-3</v>
      </c>
      <c r="I349" s="7">
        <f t="shared" si="64"/>
        <v>5.7522304067815196E-3</v>
      </c>
      <c r="J349" s="8">
        <f t="shared" si="65"/>
        <v>-3.115981919259601E-4</v>
      </c>
    </row>
    <row r="350" spans="1:10" ht="13.8" x14ac:dyDescent="0.25">
      <c r="A350" s="4" t="s">
        <v>23</v>
      </c>
      <c r="B350" s="5">
        <v>271204</v>
      </c>
      <c r="C350" s="5">
        <v>242609</v>
      </c>
      <c r="D350" s="6">
        <f t="shared" si="60"/>
        <v>28595</v>
      </c>
      <c r="E350" s="7">
        <f t="shared" si="61"/>
        <v>0.11786454748175047</v>
      </c>
      <c r="F350" s="7">
        <f t="shared" si="62"/>
        <v>1.1204324627474227E-2</v>
      </c>
      <c r="G350" s="18"/>
      <c r="H350" s="7">
        <f t="shared" si="63"/>
        <v>2.9196272491940463E-2</v>
      </c>
      <c r="I350" s="7">
        <f t="shared" si="64"/>
        <v>2.7594622956100243E-2</v>
      </c>
      <c r="J350" s="8">
        <f t="shared" si="65"/>
        <v>1.6016495358402195E-3</v>
      </c>
    </row>
    <row r="351" spans="1:10" ht="13.8" x14ac:dyDescent="0.25">
      <c r="A351" s="4" t="s">
        <v>24</v>
      </c>
      <c r="B351" s="5">
        <v>116445</v>
      </c>
      <c r="C351" s="5">
        <v>113492</v>
      </c>
      <c r="D351" s="6">
        <f t="shared" si="60"/>
        <v>2953</v>
      </c>
      <c r="E351" s="7">
        <f t="shared" si="61"/>
        <v>2.6019455115779085E-2</v>
      </c>
      <c r="F351" s="7">
        <f t="shared" si="62"/>
        <v>2.5719727285329341E-3</v>
      </c>
      <c r="G351" s="18"/>
      <c r="H351" s="7">
        <f t="shared" si="63"/>
        <v>1.2535803123567526E-2</v>
      </c>
      <c r="I351" s="7">
        <f t="shared" si="64"/>
        <v>1.2908708862959448E-2</v>
      </c>
      <c r="J351" s="8">
        <f t="shared" si="65"/>
        <v>-3.7290573939192245E-4</v>
      </c>
    </row>
    <row r="352" spans="1:10" ht="13.8" x14ac:dyDescent="0.25">
      <c r="A352" s="4" t="s">
        <v>25</v>
      </c>
      <c r="B352" s="5">
        <v>440856</v>
      </c>
      <c r="C352" s="5">
        <v>405241</v>
      </c>
      <c r="D352" s="6">
        <f t="shared" si="60"/>
        <v>35615</v>
      </c>
      <c r="E352" s="7">
        <f t="shared" si="61"/>
        <v>8.7885974025333075E-2</v>
      </c>
      <c r="F352" s="7">
        <f t="shared" si="62"/>
        <v>8.4592126004887636E-3</v>
      </c>
      <c r="G352" s="18"/>
      <c r="H352" s="7">
        <f t="shared" si="63"/>
        <v>4.7460037114891024E-2</v>
      </c>
      <c r="I352" s="7">
        <f t="shared" si="64"/>
        <v>4.6092571179770822E-2</v>
      </c>
      <c r="J352" s="8">
        <f t="shared" si="65"/>
        <v>1.3674659351202018E-3</v>
      </c>
    </row>
    <row r="353" spans="1:10" ht="13.8" x14ac:dyDescent="0.25">
      <c r="A353" s="9" t="s">
        <v>26</v>
      </c>
      <c r="B353" s="10">
        <v>87819</v>
      </c>
      <c r="C353" s="10">
        <v>83084</v>
      </c>
      <c r="D353" s="10">
        <f t="shared" si="60"/>
        <v>4735</v>
      </c>
      <c r="E353" s="11">
        <f t="shared" si="61"/>
        <v>5.6990515622743244E-2</v>
      </c>
      <c r="F353" s="11">
        <f t="shared" si="62"/>
        <v>5.5579618700658528E-3</v>
      </c>
      <c r="G353" s="17"/>
      <c r="H353" s="11">
        <f t="shared" si="63"/>
        <v>9.4540915840832709E-3</v>
      </c>
      <c r="I353" s="11">
        <f t="shared" si="64"/>
        <v>9.4500684380407676E-3</v>
      </c>
      <c r="J353" s="12">
        <f t="shared" si="65"/>
        <v>4.0231460425033116E-6</v>
      </c>
    </row>
    <row r="355" spans="1:10" ht="13.8" x14ac:dyDescent="0.25">
      <c r="A355" s="13" t="s">
        <v>45</v>
      </c>
    </row>
    <row r="356" spans="1:10" ht="13.8" x14ac:dyDescent="0.25">
      <c r="A356" s="13" t="s">
        <v>27</v>
      </c>
    </row>
    <row r="358" spans="1:10" ht="15.6" x14ac:dyDescent="0.3">
      <c r="A358" s="1" t="s">
        <v>38</v>
      </c>
    </row>
    <row r="360" spans="1:10" ht="13.8" x14ac:dyDescent="0.25">
      <c r="A360" s="20"/>
      <c r="B360" s="21"/>
      <c r="C360" s="21"/>
      <c r="D360" s="28" t="s">
        <v>1</v>
      </c>
      <c r="E360" s="28"/>
      <c r="F360" s="28"/>
      <c r="G360" s="20"/>
      <c r="H360" s="28" t="s">
        <v>2</v>
      </c>
      <c r="I360" s="28"/>
      <c r="J360" s="28"/>
    </row>
    <row r="361" spans="1:10" ht="27.6" x14ac:dyDescent="0.25">
      <c r="A361" s="22"/>
      <c r="B361" s="23" t="s">
        <v>41</v>
      </c>
      <c r="C361" s="23" t="s">
        <v>42</v>
      </c>
      <c r="D361" s="24" t="s">
        <v>3</v>
      </c>
      <c r="E361" s="24" t="s">
        <v>4</v>
      </c>
      <c r="F361" s="25" t="s">
        <v>39</v>
      </c>
      <c r="G361" s="26"/>
      <c r="H361" s="25" t="s">
        <v>43</v>
      </c>
      <c r="I361" s="25" t="s">
        <v>44</v>
      </c>
      <c r="J361" s="25" t="s">
        <v>40</v>
      </c>
    </row>
    <row r="363" spans="1:10" ht="13.8" x14ac:dyDescent="0.25">
      <c r="A363" s="4" t="s">
        <v>5</v>
      </c>
      <c r="B363" s="5">
        <v>2007684</v>
      </c>
      <c r="C363" s="5">
        <v>2065214</v>
      </c>
      <c r="D363" s="6">
        <f>B363-C363</f>
        <v>-57530</v>
      </c>
      <c r="E363" s="7">
        <f>D363/C363</f>
        <v>-2.7856677322543814E-2</v>
      </c>
      <c r="F363" s="7">
        <f>(B363/C363)^0.1-1</f>
        <v>-2.8212162762873971E-3</v>
      </c>
      <c r="G363" s="18"/>
      <c r="H363" s="7">
        <f>B363/$B$7</f>
        <v>0.21613578391804322</v>
      </c>
      <c r="I363" s="7">
        <f>C363/$C$7</f>
        <v>0.23489978382359933</v>
      </c>
      <c r="J363" s="8">
        <f>H363-I363</f>
        <v>-1.8763999905556106E-2</v>
      </c>
    </row>
    <row r="364" spans="1:10" ht="13.8" x14ac:dyDescent="0.25">
      <c r="A364" s="4"/>
      <c r="B364" s="5"/>
      <c r="C364" s="5"/>
      <c r="D364" s="6"/>
      <c r="E364" s="7"/>
      <c r="F364" s="7"/>
      <c r="G364" s="18"/>
      <c r="H364" s="7"/>
      <c r="I364" s="7"/>
      <c r="J364" s="8"/>
    </row>
    <row r="365" spans="1:10" ht="13.8" x14ac:dyDescent="0.25">
      <c r="A365" s="4" t="s">
        <v>6</v>
      </c>
      <c r="B365" s="5">
        <v>56541</v>
      </c>
      <c r="C365" s="5">
        <v>63888</v>
      </c>
      <c r="D365" s="6">
        <f t="shared" ref="D365:D385" si="66">B365-C365</f>
        <v>-7347</v>
      </c>
      <c r="E365" s="7">
        <f t="shared" ref="E365:E385" si="67">D365/C365</f>
        <v>-0.11499812171299775</v>
      </c>
      <c r="F365" s="7">
        <f t="shared" ref="F365:F385" si="68">(B365/C365)^0.1-1</f>
        <v>-1.2142232049611956E-2</v>
      </c>
      <c r="G365" s="18"/>
      <c r="H365" s="7">
        <f t="shared" ref="H365:H385" si="69">B365/$B$7</f>
        <v>6.0868808829029281E-3</v>
      </c>
      <c r="I365" s="7">
        <f t="shared" ref="I365:I385" si="70">C365/$C$7</f>
        <v>7.2666936157328556E-3</v>
      </c>
      <c r="J365" s="8">
        <f t="shared" ref="J365:J385" si="71">H365-I365</f>
        <v>-1.1798127328299275E-3</v>
      </c>
    </row>
    <row r="366" spans="1:10" ht="13.8" x14ac:dyDescent="0.25">
      <c r="A366" s="4" t="s">
        <v>7</v>
      </c>
      <c r="B366" s="5">
        <v>200498</v>
      </c>
      <c r="C366" s="5">
        <v>204405</v>
      </c>
      <c r="D366" s="6">
        <f t="shared" si="66"/>
        <v>-3907</v>
      </c>
      <c r="E366" s="7">
        <f t="shared" si="67"/>
        <v>-1.9114013845062498E-2</v>
      </c>
      <c r="F366" s="7">
        <f t="shared" si="68"/>
        <v>-1.9280437546437268E-3</v>
      </c>
      <c r="G366" s="18"/>
      <c r="H366" s="7">
        <f t="shared" si="69"/>
        <v>2.158446867335688E-2</v>
      </c>
      <c r="I366" s="7">
        <f t="shared" si="70"/>
        <v>2.3249256644813962E-2</v>
      </c>
      <c r="J366" s="8">
        <f t="shared" si="71"/>
        <v>-1.6647879714570823E-3</v>
      </c>
    </row>
    <row r="367" spans="1:10" ht="13.8" x14ac:dyDescent="0.25">
      <c r="A367" s="4" t="s">
        <v>8</v>
      </c>
      <c r="B367" s="5">
        <v>96455</v>
      </c>
      <c r="C367" s="5">
        <v>104243</v>
      </c>
      <c r="D367" s="6">
        <f t="shared" si="66"/>
        <v>-7788</v>
      </c>
      <c r="E367" s="7">
        <f t="shared" si="67"/>
        <v>-7.4710052473547381E-2</v>
      </c>
      <c r="F367" s="7">
        <f t="shared" si="68"/>
        <v>-7.7347450919668104E-3</v>
      </c>
      <c r="G367" s="18"/>
      <c r="H367" s="7">
        <f t="shared" si="69"/>
        <v>1.0383793982426946E-2</v>
      </c>
      <c r="I367" s="7">
        <f t="shared" si="70"/>
        <v>1.1856717107826823E-2</v>
      </c>
      <c r="J367" s="8">
        <f t="shared" si="71"/>
        <v>-1.4729231253998772E-3</v>
      </c>
    </row>
    <row r="368" spans="1:10" ht="13.8" x14ac:dyDescent="0.25">
      <c r="A368" s="4" t="s">
        <v>9</v>
      </c>
      <c r="B368" s="5">
        <v>116981</v>
      </c>
      <c r="C368" s="5">
        <v>125117</v>
      </c>
      <c r="D368" s="6">
        <f t="shared" si="66"/>
        <v>-8136</v>
      </c>
      <c r="E368" s="7">
        <f t="shared" si="67"/>
        <v>-6.502713460201251E-2</v>
      </c>
      <c r="F368" s="7">
        <f t="shared" si="68"/>
        <v>-6.7012230963231501E-3</v>
      </c>
      <c r="G368" s="18"/>
      <c r="H368" s="7">
        <f t="shared" si="69"/>
        <v>1.2593505819898258E-2</v>
      </c>
      <c r="I368" s="7">
        <f t="shared" si="70"/>
        <v>1.423094955421437E-2</v>
      </c>
      <c r="J368" s="8">
        <f t="shared" si="71"/>
        <v>-1.637443734316112E-3</v>
      </c>
    </row>
    <row r="369" spans="1:10" ht="13.8" x14ac:dyDescent="0.25">
      <c r="A369" s="4" t="s">
        <v>10</v>
      </c>
      <c r="B369" s="5">
        <v>16292</v>
      </c>
      <c r="C369" s="5">
        <v>18349</v>
      </c>
      <c r="D369" s="6">
        <f t="shared" si="66"/>
        <v>-2057</v>
      </c>
      <c r="E369" s="7">
        <f t="shared" si="67"/>
        <v>-0.11210420186386179</v>
      </c>
      <c r="F369" s="7">
        <f t="shared" si="68"/>
        <v>-1.1819680954490597E-2</v>
      </c>
      <c r="G369" s="18"/>
      <c r="H369" s="7">
        <f t="shared" si="69"/>
        <v>1.7539035981722025E-3</v>
      </c>
      <c r="I369" s="7">
        <f t="shared" si="70"/>
        <v>2.087036081190242E-3</v>
      </c>
      <c r="J369" s="8">
        <f t="shared" si="71"/>
        <v>-3.331324830180395E-4</v>
      </c>
    </row>
    <row r="370" spans="1:10" ht="13.8" x14ac:dyDescent="0.25">
      <c r="A370" s="4" t="s">
        <v>11</v>
      </c>
      <c r="B370" s="5">
        <v>35731</v>
      </c>
      <c r="C370" s="5">
        <v>37705</v>
      </c>
      <c r="D370" s="6">
        <f t="shared" si="66"/>
        <v>-1974</v>
      </c>
      <c r="E370" s="7">
        <f t="shared" si="67"/>
        <v>-5.2353799230871238E-2</v>
      </c>
      <c r="F370" s="7">
        <f t="shared" si="68"/>
        <v>-5.3629728701767299E-3</v>
      </c>
      <c r="G370" s="18"/>
      <c r="H370" s="7">
        <f t="shared" si="69"/>
        <v>3.8465952287190627E-3</v>
      </c>
      <c r="I370" s="7">
        <f t="shared" si="70"/>
        <v>4.2886094850552109E-3</v>
      </c>
      <c r="J370" s="8">
        <f t="shared" si="71"/>
        <v>-4.4201425633614818E-4</v>
      </c>
    </row>
    <row r="371" spans="1:10" ht="13.8" x14ac:dyDescent="0.25">
      <c r="A371" s="4" t="s">
        <v>12</v>
      </c>
      <c r="B371" s="5">
        <v>202220</v>
      </c>
      <c r="C371" s="5">
        <v>194918</v>
      </c>
      <c r="D371" s="6">
        <f t="shared" si="66"/>
        <v>7302</v>
      </c>
      <c r="E371" s="7">
        <f t="shared" si="67"/>
        <v>3.7461907058352742E-2</v>
      </c>
      <c r="F371" s="7">
        <f t="shared" si="68"/>
        <v>3.6844967672029494E-3</v>
      </c>
      <c r="G371" s="18"/>
      <c r="H371" s="7">
        <f t="shared" si="69"/>
        <v>2.1769849350747779E-2</v>
      </c>
      <c r="I371" s="7">
        <f t="shared" si="70"/>
        <v>2.2170194499615214E-2</v>
      </c>
      <c r="J371" s="8">
        <f t="shared" si="71"/>
        <v>-4.0034514886743561E-4</v>
      </c>
    </row>
    <row r="372" spans="1:10" ht="13.8" x14ac:dyDescent="0.25">
      <c r="A372" s="4" t="s">
        <v>13</v>
      </c>
      <c r="B372" s="5">
        <v>65013</v>
      </c>
      <c r="C372" s="5">
        <v>70261</v>
      </c>
      <c r="D372" s="6">
        <f t="shared" si="66"/>
        <v>-5248</v>
      </c>
      <c r="E372" s="7">
        <f t="shared" si="67"/>
        <v>-7.4692930644311928E-2</v>
      </c>
      <c r="F372" s="7">
        <f t="shared" si="68"/>
        <v>-7.7329089913122928E-3</v>
      </c>
      <c r="G372" s="18"/>
      <c r="H372" s="7">
        <f t="shared" si="69"/>
        <v>6.9989279786379453E-3</v>
      </c>
      <c r="I372" s="7">
        <f t="shared" si="70"/>
        <v>7.9915658673773825E-3</v>
      </c>
      <c r="J372" s="8">
        <f t="shared" si="71"/>
        <v>-9.9263788873943729E-4</v>
      </c>
    </row>
    <row r="373" spans="1:10" ht="13.8" x14ac:dyDescent="0.25">
      <c r="A373" s="4" t="s">
        <v>14</v>
      </c>
      <c r="B373" s="5">
        <v>142103</v>
      </c>
      <c r="C373" s="5">
        <v>131162</v>
      </c>
      <c r="D373" s="6">
        <f t="shared" si="66"/>
        <v>10941</v>
      </c>
      <c r="E373" s="7">
        <f t="shared" si="67"/>
        <v>8.341592839389457E-2</v>
      </c>
      <c r="F373" s="7">
        <f t="shared" si="68"/>
        <v>8.0440757504836036E-3</v>
      </c>
      <c r="G373" s="18"/>
      <c r="H373" s="7">
        <f t="shared" si="69"/>
        <v>1.5297996747548765E-2</v>
      </c>
      <c r="I373" s="7">
        <f t="shared" si="70"/>
        <v>1.491851471366693E-2</v>
      </c>
      <c r="J373" s="8">
        <f t="shared" si="71"/>
        <v>3.7948203388183527E-4</v>
      </c>
    </row>
    <row r="374" spans="1:10" ht="13.8" x14ac:dyDescent="0.25">
      <c r="A374" s="4" t="s">
        <v>15</v>
      </c>
      <c r="B374" s="5">
        <v>24927</v>
      </c>
      <c r="C374" s="5">
        <v>30217</v>
      </c>
      <c r="D374" s="6">
        <f t="shared" si="66"/>
        <v>-5290</v>
      </c>
      <c r="E374" s="7">
        <f t="shared" si="67"/>
        <v>-0.17506701525631266</v>
      </c>
      <c r="F374" s="7">
        <f t="shared" si="68"/>
        <v>-1.9061303952173758E-2</v>
      </c>
      <c r="G374" s="18"/>
      <c r="H374" s="7">
        <f t="shared" si="69"/>
        <v>2.6834983422316778E-3</v>
      </c>
      <c r="I374" s="7">
        <f t="shared" si="70"/>
        <v>3.4369158681849441E-3</v>
      </c>
      <c r="J374" s="8">
        <f t="shared" si="71"/>
        <v>-7.5341752595326633E-4</v>
      </c>
    </row>
    <row r="375" spans="1:10" ht="13.8" x14ac:dyDescent="0.25">
      <c r="A375" s="4" t="s">
        <v>16</v>
      </c>
      <c r="B375" s="5">
        <v>82668</v>
      </c>
      <c r="C375" s="5">
        <v>82982</v>
      </c>
      <c r="D375" s="6">
        <f t="shared" si="66"/>
        <v>-314</v>
      </c>
      <c r="E375" s="7">
        <f t="shared" si="67"/>
        <v>-3.7839531464654986E-3</v>
      </c>
      <c r="F375" s="7">
        <f t="shared" si="68"/>
        <v>-3.790411865826071E-4</v>
      </c>
      <c r="G375" s="18"/>
      <c r="H375" s="7">
        <f t="shared" si="69"/>
        <v>8.8995643661735607E-3</v>
      </c>
      <c r="I375" s="7">
        <f t="shared" si="70"/>
        <v>9.4384668422981439E-3</v>
      </c>
      <c r="J375" s="8">
        <f t="shared" si="71"/>
        <v>-5.3890247612458329E-4</v>
      </c>
    </row>
    <row r="376" spans="1:10" ht="13.8" x14ac:dyDescent="0.25">
      <c r="A376" s="4" t="s">
        <v>17</v>
      </c>
      <c r="B376" s="5">
        <v>183153</v>
      </c>
      <c r="C376" s="5">
        <v>185457</v>
      </c>
      <c r="D376" s="6">
        <f t="shared" si="66"/>
        <v>-2304</v>
      </c>
      <c r="E376" s="7">
        <f t="shared" si="67"/>
        <v>-1.24233649848752E-2</v>
      </c>
      <c r="F376" s="7">
        <f t="shared" si="68"/>
        <v>-1.249336941923973E-3</v>
      </c>
      <c r="G376" s="18"/>
      <c r="H376" s="7">
        <f t="shared" si="69"/>
        <v>1.9717205113922994E-2</v>
      </c>
      <c r="I376" s="7">
        <f t="shared" si="70"/>
        <v>2.1094089623919489E-2</v>
      </c>
      <c r="J376" s="8">
        <f t="shared" si="71"/>
        <v>-1.3768845099964948E-3</v>
      </c>
    </row>
    <row r="377" spans="1:10" ht="13.8" x14ac:dyDescent="0.25">
      <c r="A377" s="4" t="s">
        <v>18</v>
      </c>
      <c r="B377" s="5">
        <v>131945</v>
      </c>
      <c r="C377" s="5">
        <v>150299</v>
      </c>
      <c r="D377" s="6">
        <f t="shared" si="66"/>
        <v>-18354</v>
      </c>
      <c r="E377" s="7">
        <f t="shared" si="67"/>
        <v>-0.12211658094864238</v>
      </c>
      <c r="F377" s="7">
        <f t="shared" si="68"/>
        <v>-1.2939700235684692E-2</v>
      </c>
      <c r="G377" s="18"/>
      <c r="H377" s="7">
        <f t="shared" si="69"/>
        <v>1.4204444528654018E-2</v>
      </c>
      <c r="I377" s="7">
        <f t="shared" si="70"/>
        <v>1.7095178809025679E-2</v>
      </c>
      <c r="J377" s="8">
        <f t="shared" si="71"/>
        <v>-2.8907342803716606E-3</v>
      </c>
    </row>
    <row r="378" spans="1:10" ht="13.8" x14ac:dyDescent="0.25">
      <c r="A378" s="4" t="s">
        <v>19</v>
      </c>
      <c r="B378" s="5">
        <v>105692</v>
      </c>
      <c r="C378" s="5">
        <v>117695</v>
      </c>
      <c r="D378" s="6">
        <f t="shared" si="66"/>
        <v>-12003</v>
      </c>
      <c r="E378" s="7">
        <f t="shared" si="67"/>
        <v>-0.1019839415438209</v>
      </c>
      <c r="F378" s="7">
        <f t="shared" si="68"/>
        <v>-1.0699086068638564E-2</v>
      </c>
      <c r="G378" s="18"/>
      <c r="H378" s="7">
        <f t="shared" si="69"/>
        <v>1.1378196605574296E-2</v>
      </c>
      <c r="I378" s="7">
        <f t="shared" si="70"/>
        <v>1.3386762852236389E-2</v>
      </c>
      <c r="J378" s="8">
        <f t="shared" si="71"/>
        <v>-2.0085662466620934E-3</v>
      </c>
    </row>
    <row r="379" spans="1:10" ht="13.8" x14ac:dyDescent="0.25">
      <c r="A379" s="4" t="s">
        <v>20</v>
      </c>
      <c r="B379" s="5">
        <v>154629</v>
      </c>
      <c r="C379" s="5">
        <v>134919</v>
      </c>
      <c r="D379" s="6">
        <f t="shared" si="66"/>
        <v>19710</v>
      </c>
      <c r="E379" s="7">
        <f t="shared" si="67"/>
        <v>0.14608765259155493</v>
      </c>
      <c r="F379" s="7">
        <f t="shared" si="68"/>
        <v>1.3728796279522948E-2</v>
      </c>
      <c r="G379" s="18"/>
      <c r="H379" s="7">
        <f t="shared" si="69"/>
        <v>1.6646474311427049E-2</v>
      </c>
      <c r="I379" s="7">
        <f t="shared" si="70"/>
        <v>1.5345840156853575E-2</v>
      </c>
      <c r="J379" s="8">
        <f t="shared" si="71"/>
        <v>1.300634154573474E-3</v>
      </c>
    </row>
    <row r="380" spans="1:10" ht="13.8" x14ac:dyDescent="0.25">
      <c r="A380" s="4" t="s">
        <v>21</v>
      </c>
      <c r="B380" s="5">
        <v>120302</v>
      </c>
      <c r="C380" s="5">
        <v>124613</v>
      </c>
      <c r="D380" s="6">
        <f t="shared" si="66"/>
        <v>-4311</v>
      </c>
      <c r="E380" s="7">
        <f t="shared" si="67"/>
        <v>-3.4595106449567863E-2</v>
      </c>
      <c r="F380" s="7">
        <f t="shared" si="68"/>
        <v>-3.5145780446381725E-3</v>
      </c>
      <c r="G380" s="18"/>
      <c r="H380" s="7">
        <f t="shared" si="69"/>
        <v>1.2951025697723564E-2</v>
      </c>
      <c r="I380" s="7">
        <f t="shared" si="70"/>
        <v>1.4173624022309641E-2</v>
      </c>
      <c r="J380" s="8">
        <f t="shared" si="71"/>
        <v>-1.2225983245860769E-3</v>
      </c>
    </row>
    <row r="381" spans="1:10" ht="13.8" x14ac:dyDescent="0.25">
      <c r="A381" s="4" t="s">
        <v>22</v>
      </c>
      <c r="B381" s="5">
        <v>14299</v>
      </c>
      <c r="C381" s="5">
        <v>15510</v>
      </c>
      <c r="D381" s="6">
        <f t="shared" si="66"/>
        <v>-1211</v>
      </c>
      <c r="E381" s="7">
        <f t="shared" si="67"/>
        <v>-7.8078658929722766E-2</v>
      </c>
      <c r="F381" s="7">
        <f t="shared" si="68"/>
        <v>-8.0965819201853639E-3</v>
      </c>
      <c r="G381" s="18"/>
      <c r="H381" s="7">
        <f t="shared" si="69"/>
        <v>1.5393486097633393E-3</v>
      </c>
      <c r="I381" s="7">
        <f t="shared" si="70"/>
        <v>1.7641249996872119E-3</v>
      </c>
      <c r="J381" s="8">
        <f t="shared" si="71"/>
        <v>-2.2477638992387259E-4</v>
      </c>
    </row>
    <row r="382" spans="1:10" ht="13.8" x14ac:dyDescent="0.25">
      <c r="A382" s="4" t="s">
        <v>23</v>
      </c>
      <c r="B382" s="5">
        <v>74157</v>
      </c>
      <c r="C382" s="5">
        <v>80835</v>
      </c>
      <c r="D382" s="6">
        <f t="shared" si="66"/>
        <v>-6678</v>
      </c>
      <c r="E382" s="7">
        <f t="shared" si="67"/>
        <v>-8.2612729634440524E-2</v>
      </c>
      <c r="F382" s="7">
        <f t="shared" si="68"/>
        <v>-8.5854896377045575E-3</v>
      </c>
      <c r="G382" s="18"/>
      <c r="H382" s="7">
        <f t="shared" si="69"/>
        <v>7.9833187533547758E-3</v>
      </c>
      <c r="I382" s="7">
        <f t="shared" si="70"/>
        <v>9.1942646260293852E-3</v>
      </c>
      <c r="J382" s="8">
        <f t="shared" si="71"/>
        <v>-1.2109458726746094E-3</v>
      </c>
    </row>
    <row r="383" spans="1:10" ht="13.8" x14ac:dyDescent="0.25">
      <c r="A383" s="4" t="s">
        <v>24</v>
      </c>
      <c r="B383" s="5">
        <v>27776</v>
      </c>
      <c r="C383" s="5">
        <v>35773</v>
      </c>
      <c r="D383" s="6">
        <f t="shared" si="66"/>
        <v>-7997</v>
      </c>
      <c r="E383" s="7">
        <f t="shared" si="67"/>
        <v>-0.22354848628854163</v>
      </c>
      <c r="F383" s="7">
        <f t="shared" si="68"/>
        <v>-2.4984692438079992E-2</v>
      </c>
      <c r="G383" s="18"/>
      <c r="H383" s="7">
        <f t="shared" si="69"/>
        <v>2.9902053979149949E-3</v>
      </c>
      <c r="I383" s="7">
        <f t="shared" si="70"/>
        <v>4.0688616127537479E-3</v>
      </c>
      <c r="J383" s="8">
        <f t="shared" si="71"/>
        <v>-1.078656214838753E-3</v>
      </c>
    </row>
    <row r="384" spans="1:10" ht="13.8" x14ac:dyDescent="0.25">
      <c r="A384" s="4" t="s">
        <v>25</v>
      </c>
      <c r="B384" s="5">
        <v>134489</v>
      </c>
      <c r="C384" s="5">
        <v>131258</v>
      </c>
      <c r="D384" s="6">
        <f t="shared" si="66"/>
        <v>3231</v>
      </c>
      <c r="E384" s="7">
        <f t="shared" si="67"/>
        <v>2.4615642475125325E-2</v>
      </c>
      <c r="F384" s="7">
        <f t="shared" si="68"/>
        <v>2.4347150481442981E-3</v>
      </c>
      <c r="G384" s="18"/>
      <c r="H384" s="7">
        <f t="shared" si="69"/>
        <v>1.44783170276566E-2</v>
      </c>
      <c r="I384" s="7">
        <f t="shared" si="70"/>
        <v>1.4929433862601165E-2</v>
      </c>
      <c r="J384" s="8">
        <f t="shared" si="71"/>
        <v>-4.5111683494456455E-4</v>
      </c>
    </row>
    <row r="385" spans="1:10" ht="13.8" x14ac:dyDescent="0.25">
      <c r="A385" s="9" t="s">
        <v>26</v>
      </c>
      <c r="B385" s="10">
        <v>21813</v>
      </c>
      <c r="C385" s="10">
        <v>25608</v>
      </c>
      <c r="D385" s="10">
        <f t="shared" si="66"/>
        <v>-3795</v>
      </c>
      <c r="E385" s="11">
        <f t="shared" si="67"/>
        <v>-0.14819587628865979</v>
      </c>
      <c r="F385" s="11">
        <f t="shared" si="68"/>
        <v>-1.5911914383232695E-2</v>
      </c>
      <c r="G385" s="17"/>
      <c r="H385" s="11">
        <f t="shared" si="69"/>
        <v>2.3482629012355912E-3</v>
      </c>
      <c r="I385" s="11">
        <f t="shared" si="70"/>
        <v>2.9126829782069709E-3</v>
      </c>
      <c r="J385" s="12">
        <f t="shared" si="71"/>
        <v>-5.6442007697137973E-4</v>
      </c>
    </row>
    <row r="387" spans="1:10" ht="13.8" x14ac:dyDescent="0.25">
      <c r="A387" s="13" t="s">
        <v>45</v>
      </c>
    </row>
    <row r="388" spans="1:10" ht="13.8" x14ac:dyDescent="0.25">
      <c r="A388" s="13" t="s">
        <v>27</v>
      </c>
    </row>
    <row r="390" spans="1:10" ht="15.6" x14ac:dyDescent="0.3">
      <c r="A390" s="1" t="s">
        <v>47</v>
      </c>
    </row>
    <row r="392" spans="1:10" ht="13.8" x14ac:dyDescent="0.25">
      <c r="A392" s="20"/>
      <c r="B392" s="21"/>
      <c r="C392" s="21"/>
      <c r="D392" s="28" t="s">
        <v>1</v>
      </c>
      <c r="E392" s="28"/>
      <c r="F392" s="28"/>
      <c r="G392" s="20"/>
      <c r="H392" s="28" t="s">
        <v>2</v>
      </c>
      <c r="I392" s="28"/>
      <c r="J392" s="28"/>
    </row>
    <row r="393" spans="1:10" ht="27.6" x14ac:dyDescent="0.25">
      <c r="A393" s="22"/>
      <c r="B393" s="23" t="s">
        <v>41</v>
      </c>
      <c r="C393" s="23" t="s">
        <v>42</v>
      </c>
      <c r="D393" s="24" t="s">
        <v>3</v>
      </c>
      <c r="E393" s="24" t="s">
        <v>4</v>
      </c>
      <c r="F393" s="25" t="s">
        <v>39</v>
      </c>
      <c r="G393" s="26"/>
      <c r="H393" s="25" t="s">
        <v>43</v>
      </c>
      <c r="I393" s="25" t="s">
        <v>44</v>
      </c>
      <c r="J393" s="25" t="s">
        <v>40</v>
      </c>
    </row>
    <row r="395" spans="1:10" ht="13.8" x14ac:dyDescent="0.25">
      <c r="A395" s="4" t="s">
        <v>5</v>
      </c>
      <c r="B395" s="5">
        <v>4816381</v>
      </c>
      <c r="C395" s="5">
        <v>5214878</v>
      </c>
      <c r="D395" s="6">
        <f>B395-C395</f>
        <v>-398497</v>
      </c>
      <c r="E395" s="7">
        <f>D395/C395</f>
        <v>-7.6415402239515484E-2</v>
      </c>
      <c r="F395" s="7">
        <f>(B395/C395)^0.1-1</f>
        <v>-7.9177757615092048E-3</v>
      </c>
      <c r="G395" s="18"/>
      <c r="H395" s="7">
        <f>B395/$B$7</f>
        <v>0.51850404898528302</v>
      </c>
      <c r="I395" s="7">
        <f>C395/$C$7</f>
        <v>0.59314614120688902</v>
      </c>
      <c r="J395" s="8">
        <f>H395-I395</f>
        <v>-7.4642092221606005E-2</v>
      </c>
    </row>
    <row r="396" spans="1:10" ht="13.8" x14ac:dyDescent="0.25">
      <c r="A396" s="4"/>
      <c r="B396" s="5"/>
      <c r="C396" s="5"/>
      <c r="D396" s="6"/>
      <c r="E396" s="7"/>
      <c r="F396" s="7"/>
      <c r="G396" s="18"/>
      <c r="H396" s="7"/>
      <c r="I396" s="7"/>
      <c r="J396" s="8"/>
    </row>
    <row r="397" spans="1:10" ht="13.8" x14ac:dyDescent="0.25">
      <c r="A397" s="4" t="s">
        <v>6</v>
      </c>
      <c r="B397" s="5">
        <v>148858</v>
      </c>
      <c r="C397" s="5">
        <v>160871</v>
      </c>
      <c r="D397" s="6">
        <f t="shared" ref="D397:D417" si="72">B397-C397</f>
        <v>-12013</v>
      </c>
      <c r="E397" s="7">
        <f t="shared" ref="E397:E417" si="73">D397/C397</f>
        <v>-7.4674739387459513E-2</v>
      </c>
      <c r="F397" s="7">
        <f t="shared" ref="F397:F417" si="74">(B397/C397)^0.1-1</f>
        <v>-7.7309582415096001E-3</v>
      </c>
      <c r="G397" s="18"/>
      <c r="H397" s="7">
        <f t="shared" ref="H397:H417" si="75">B397/$B$7</f>
        <v>1.6025201437313879E-2</v>
      </c>
      <c r="I397" s="7">
        <f t="shared" ref="I397:I417" si="76">C397/$C$7</f>
        <v>1.8297650085408217E-2</v>
      </c>
      <c r="J397" s="8">
        <f t="shared" ref="J397:J417" si="77">H397-I397</f>
        <v>-2.2724486480943384E-3</v>
      </c>
    </row>
    <row r="398" spans="1:10" ht="13.8" x14ac:dyDescent="0.25">
      <c r="A398" s="4" t="s">
        <v>7</v>
      </c>
      <c r="B398" s="5">
        <v>511919</v>
      </c>
      <c r="C398" s="5">
        <v>566053</v>
      </c>
      <c r="D398" s="6">
        <f t="shared" si="72"/>
        <v>-54134</v>
      </c>
      <c r="E398" s="7">
        <f t="shared" si="73"/>
        <v>-9.5634154398969703E-2</v>
      </c>
      <c r="F398" s="7">
        <f t="shared" si="74"/>
        <v>-1.0001776599060319E-2</v>
      </c>
      <c r="G398" s="18"/>
      <c r="H398" s="7">
        <f t="shared" si="75"/>
        <v>5.5110273512933697E-2</v>
      </c>
      <c r="I398" s="7">
        <f t="shared" si="76"/>
        <v>6.4383510538229868E-2</v>
      </c>
      <c r="J398" s="8">
        <f t="shared" si="77"/>
        <v>-9.2732370252961716E-3</v>
      </c>
    </row>
    <row r="399" spans="1:10" ht="13.8" x14ac:dyDescent="0.25">
      <c r="A399" s="4" t="s">
        <v>8</v>
      </c>
      <c r="B399" s="5">
        <v>294510</v>
      </c>
      <c r="C399" s="5">
        <v>317021</v>
      </c>
      <c r="D399" s="6">
        <f t="shared" si="72"/>
        <v>-22511</v>
      </c>
      <c r="E399" s="7">
        <f t="shared" si="73"/>
        <v>-7.1007914302207112E-2</v>
      </c>
      <c r="F399" s="7">
        <f t="shared" si="74"/>
        <v>-7.3384470727141382E-3</v>
      </c>
      <c r="G399" s="18"/>
      <c r="H399" s="7">
        <f t="shared" si="75"/>
        <v>3.1705263239485353E-2</v>
      </c>
      <c r="I399" s="7">
        <f t="shared" si="76"/>
        <v>3.6058328273748524E-2</v>
      </c>
      <c r="J399" s="8">
        <f t="shared" si="77"/>
        <v>-4.3530650342631719E-3</v>
      </c>
    </row>
    <row r="400" spans="1:10" ht="13.8" x14ac:dyDescent="0.25">
      <c r="A400" s="4" t="s">
        <v>9</v>
      </c>
      <c r="B400" s="5">
        <v>279274</v>
      </c>
      <c r="C400" s="5">
        <v>309648</v>
      </c>
      <c r="D400" s="6">
        <f t="shared" si="72"/>
        <v>-30374</v>
      </c>
      <c r="E400" s="7">
        <f t="shared" si="73"/>
        <v>-9.8092027075905544E-2</v>
      </c>
      <c r="F400" s="7">
        <f t="shared" si="74"/>
        <v>-1.0271166542278443E-2</v>
      </c>
      <c r="G400" s="18"/>
      <c r="H400" s="7">
        <f t="shared" si="75"/>
        <v>3.0065042565427431E-2</v>
      </c>
      <c r="I400" s="7">
        <f t="shared" si="76"/>
        <v>3.521971488737239E-2</v>
      </c>
      <c r="J400" s="8">
        <f t="shared" si="77"/>
        <v>-5.1546723219449593E-3</v>
      </c>
    </row>
    <row r="401" spans="1:10" ht="13.8" x14ac:dyDescent="0.25">
      <c r="A401" s="4" t="s">
        <v>10</v>
      </c>
      <c r="B401" s="5">
        <v>80040</v>
      </c>
      <c r="C401" s="5">
        <v>84522</v>
      </c>
      <c r="D401" s="6">
        <f t="shared" si="72"/>
        <v>-4482</v>
      </c>
      <c r="E401" s="7">
        <f t="shared" si="73"/>
        <v>-5.302761411230212E-2</v>
      </c>
      <c r="F401" s="7">
        <f t="shared" si="74"/>
        <v>-5.4337182358724645E-3</v>
      </c>
      <c r="G401" s="18"/>
      <c r="H401" s="7">
        <f t="shared" si="75"/>
        <v>8.6166489072982497E-3</v>
      </c>
      <c r="I401" s="7">
        <f t="shared" si="76"/>
        <v>9.6136281897848171E-3</v>
      </c>
      <c r="J401" s="8">
        <f t="shared" si="77"/>
        <v>-9.9697928248656739E-4</v>
      </c>
    </row>
    <row r="402" spans="1:10" ht="13.8" x14ac:dyDescent="0.25">
      <c r="A402" s="4" t="s">
        <v>11</v>
      </c>
      <c r="B402" s="5">
        <v>65808</v>
      </c>
      <c r="C402" s="5">
        <v>78931</v>
      </c>
      <c r="D402" s="6">
        <f t="shared" si="72"/>
        <v>-13123</v>
      </c>
      <c r="E402" s="7">
        <f t="shared" si="73"/>
        <v>-0.16625913772788892</v>
      </c>
      <c r="F402" s="7">
        <f t="shared" si="74"/>
        <v>-1.8018946066560626E-2</v>
      </c>
      <c r="G402" s="18"/>
      <c r="H402" s="7">
        <f t="shared" si="75"/>
        <v>7.0845131345762527E-3</v>
      </c>
      <c r="I402" s="7">
        <f t="shared" si="76"/>
        <v>8.9777015055004083E-3</v>
      </c>
      <c r="J402" s="8">
        <f t="shared" si="77"/>
        <v>-1.8931883709241556E-3</v>
      </c>
    </row>
    <row r="403" spans="1:10" ht="13.8" x14ac:dyDescent="0.25">
      <c r="A403" s="4" t="s">
        <v>12</v>
      </c>
      <c r="B403" s="5">
        <v>235125</v>
      </c>
      <c r="C403" s="5">
        <v>260177</v>
      </c>
      <c r="D403" s="6">
        <f t="shared" si="72"/>
        <v>-25052</v>
      </c>
      <c r="E403" s="7">
        <f t="shared" si="73"/>
        <v>-9.6288296044615779E-2</v>
      </c>
      <c r="F403" s="7">
        <f t="shared" si="74"/>
        <v>-1.0073408002993167E-2</v>
      </c>
      <c r="G403" s="18"/>
      <c r="H403" s="7">
        <f t="shared" si="75"/>
        <v>2.5312213572320101E-2</v>
      </c>
      <c r="I403" s="7">
        <f t="shared" si="76"/>
        <v>2.9592827211065102E-2</v>
      </c>
      <c r="J403" s="8">
        <f t="shared" si="77"/>
        <v>-4.2806136387450004E-3</v>
      </c>
    </row>
    <row r="404" spans="1:10" ht="13.8" x14ac:dyDescent="0.25">
      <c r="A404" s="4" t="s">
        <v>13</v>
      </c>
      <c r="B404" s="5">
        <v>225355</v>
      </c>
      <c r="C404" s="5">
        <v>233695</v>
      </c>
      <c r="D404" s="6">
        <f t="shared" si="72"/>
        <v>-8340</v>
      </c>
      <c r="E404" s="7">
        <f t="shared" si="73"/>
        <v>-3.5687541453604053E-2</v>
      </c>
      <c r="F404" s="7">
        <f t="shared" si="74"/>
        <v>-3.6273960225395863E-3</v>
      </c>
      <c r="G404" s="18"/>
      <c r="H404" s="7">
        <f t="shared" si="75"/>
        <v>2.4260431215694617E-2</v>
      </c>
      <c r="I404" s="7">
        <f t="shared" si="76"/>
        <v>2.6580734481102708E-2</v>
      </c>
      <c r="J404" s="8">
        <f t="shared" si="77"/>
        <v>-2.3203032654080906E-3</v>
      </c>
    </row>
    <row r="405" spans="1:10" ht="13.8" x14ac:dyDescent="0.25">
      <c r="A405" s="4" t="s">
        <v>14</v>
      </c>
      <c r="B405" s="5">
        <v>206530</v>
      </c>
      <c r="C405" s="5">
        <v>195510</v>
      </c>
      <c r="D405" s="6">
        <f t="shared" si="72"/>
        <v>11020</v>
      </c>
      <c r="E405" s="7">
        <f t="shared" si="73"/>
        <v>5.6365403304178816E-2</v>
      </c>
      <c r="F405" s="7">
        <f t="shared" si="74"/>
        <v>5.4984765662402513E-3</v>
      </c>
      <c r="G405" s="18"/>
      <c r="H405" s="7">
        <f t="shared" si="75"/>
        <v>2.2233839315646022E-2</v>
      </c>
      <c r="I405" s="7">
        <f t="shared" si="76"/>
        <v>2.2237529251376325E-2</v>
      </c>
      <c r="J405" s="8">
        <f t="shared" si="77"/>
        <v>-3.6899357303034341E-6</v>
      </c>
    </row>
    <row r="406" spans="1:10" ht="13.8" x14ac:dyDescent="0.25">
      <c r="A406" s="4" t="s">
        <v>15</v>
      </c>
      <c r="B406" s="5">
        <v>104667</v>
      </c>
      <c r="C406" s="5">
        <v>112607</v>
      </c>
      <c r="D406" s="6">
        <f t="shared" si="72"/>
        <v>-7940</v>
      </c>
      <c r="E406" s="7">
        <f t="shared" si="73"/>
        <v>-7.0510714253998422E-2</v>
      </c>
      <c r="F406" s="7">
        <f t="shared" si="74"/>
        <v>-7.2853322451394975E-3</v>
      </c>
      <c r="G406" s="18"/>
      <c r="H406" s="7">
        <f t="shared" si="75"/>
        <v>1.1267850964270189E-2</v>
      </c>
      <c r="I406" s="7">
        <f t="shared" si="76"/>
        <v>1.2808047958721978E-2</v>
      </c>
      <c r="J406" s="8">
        <f t="shared" si="77"/>
        <v>-1.5401969944517889E-3</v>
      </c>
    </row>
    <row r="407" spans="1:10" ht="13.8" x14ac:dyDescent="0.25">
      <c r="A407" s="4" t="s">
        <v>16</v>
      </c>
      <c r="B407" s="5">
        <v>168580</v>
      </c>
      <c r="C407" s="5">
        <v>199909</v>
      </c>
      <c r="D407" s="6">
        <f t="shared" si="72"/>
        <v>-31329</v>
      </c>
      <c r="E407" s="7">
        <f t="shared" si="73"/>
        <v>-0.15671630591919322</v>
      </c>
      <c r="F407" s="7">
        <f t="shared" si="74"/>
        <v>-1.6900737554985668E-2</v>
      </c>
      <c r="G407" s="18"/>
      <c r="H407" s="7">
        <f t="shared" si="75"/>
        <v>1.8148359230289093E-2</v>
      </c>
      <c r="I407" s="7">
        <f t="shared" si="76"/>
        <v>2.273787650306066E-2</v>
      </c>
      <c r="J407" s="8">
        <f t="shared" si="77"/>
        <v>-4.589517272771567E-3</v>
      </c>
    </row>
    <row r="408" spans="1:10" ht="13.8" x14ac:dyDescent="0.25">
      <c r="A408" s="4" t="s">
        <v>17</v>
      </c>
      <c r="B408" s="5">
        <v>333158</v>
      </c>
      <c r="C408" s="5">
        <v>398724</v>
      </c>
      <c r="D408" s="6">
        <f t="shared" si="72"/>
        <v>-65566</v>
      </c>
      <c r="E408" s="7">
        <f t="shared" si="73"/>
        <v>-0.16443956220342895</v>
      </c>
      <c r="F408" s="7">
        <f t="shared" si="74"/>
        <v>-1.780484640976987E-2</v>
      </c>
      <c r="G408" s="18"/>
      <c r="H408" s="7">
        <f t="shared" si="75"/>
        <v>3.5865886015213275E-2</v>
      </c>
      <c r="I408" s="7">
        <f t="shared" si="76"/>
        <v>4.5351320204724946E-2</v>
      </c>
      <c r="J408" s="8">
        <f t="shared" si="77"/>
        <v>-9.4854341895116712E-3</v>
      </c>
    </row>
    <row r="409" spans="1:10" ht="13.8" x14ac:dyDescent="0.25">
      <c r="A409" s="4" t="s">
        <v>18</v>
      </c>
      <c r="B409" s="5">
        <v>460825</v>
      </c>
      <c r="C409" s="5">
        <v>483435</v>
      </c>
      <c r="D409" s="6">
        <f t="shared" si="72"/>
        <v>-22610</v>
      </c>
      <c r="E409" s="7">
        <f t="shared" si="73"/>
        <v>-4.6769472628171313E-2</v>
      </c>
      <c r="F409" s="7">
        <f t="shared" si="74"/>
        <v>-4.7783977652883225E-3</v>
      </c>
      <c r="G409" s="18"/>
      <c r="H409" s="7">
        <f t="shared" si="75"/>
        <v>4.9609785516063418E-2</v>
      </c>
      <c r="I409" s="7">
        <f t="shared" si="76"/>
        <v>5.4986445468974035E-2</v>
      </c>
      <c r="J409" s="8">
        <f t="shared" si="77"/>
        <v>-5.3766599529106174E-3</v>
      </c>
    </row>
    <row r="410" spans="1:10" ht="13.8" x14ac:dyDescent="0.25">
      <c r="A410" s="4" t="s">
        <v>19</v>
      </c>
      <c r="B410" s="5">
        <v>341175</v>
      </c>
      <c r="C410" s="5">
        <v>369551</v>
      </c>
      <c r="D410" s="6">
        <f t="shared" si="72"/>
        <v>-28376</v>
      </c>
      <c r="E410" s="7">
        <f t="shared" si="73"/>
        <v>-7.6785071613931499E-2</v>
      </c>
      <c r="F410" s="7">
        <f t="shared" si="74"/>
        <v>-7.9574915047734285E-3</v>
      </c>
      <c r="G410" s="18"/>
      <c r="H410" s="7">
        <f t="shared" si="75"/>
        <v>3.6728950411637686E-2</v>
      </c>
      <c r="I410" s="7">
        <f t="shared" si="76"/>
        <v>4.2033150081199795E-2</v>
      </c>
      <c r="J410" s="8">
        <f t="shared" si="77"/>
        <v>-5.3041996695621096E-3</v>
      </c>
    </row>
    <row r="411" spans="1:10" ht="13.8" x14ac:dyDescent="0.25">
      <c r="A411" s="4" t="s">
        <v>20</v>
      </c>
      <c r="B411" s="5">
        <v>520578</v>
      </c>
      <c r="C411" s="5">
        <v>495534</v>
      </c>
      <c r="D411" s="6">
        <f t="shared" si="72"/>
        <v>25044</v>
      </c>
      <c r="E411" s="7">
        <f t="shared" si="73"/>
        <v>5.0539418082311202E-2</v>
      </c>
      <c r="F411" s="7">
        <f t="shared" si="74"/>
        <v>4.9425506815052866E-3</v>
      </c>
      <c r="G411" s="18"/>
      <c r="H411" s="7">
        <f t="shared" si="75"/>
        <v>5.6042451959813951E-2</v>
      </c>
      <c r="I411" s="7">
        <f t="shared" si="76"/>
        <v>5.6362599458091737E-2</v>
      </c>
      <c r="J411" s="8">
        <f t="shared" si="77"/>
        <v>-3.2014749827778688E-4</v>
      </c>
    </row>
    <row r="412" spans="1:10" ht="13.8" x14ac:dyDescent="0.25">
      <c r="A412" s="4" t="s">
        <v>21</v>
      </c>
      <c r="B412" s="5">
        <v>203542</v>
      </c>
      <c r="C412" s="5">
        <v>227144</v>
      </c>
      <c r="D412" s="6">
        <f t="shared" si="72"/>
        <v>-23602</v>
      </c>
      <c r="E412" s="7">
        <f t="shared" si="73"/>
        <v>-0.10390765329482619</v>
      </c>
      <c r="F412" s="7">
        <f t="shared" si="74"/>
        <v>-1.0911216670205226E-2</v>
      </c>
      <c r="G412" s="18"/>
      <c r="H412" s="7">
        <f t="shared" si="75"/>
        <v>2.1912168314459024E-2</v>
      </c>
      <c r="I412" s="7">
        <f t="shared" si="76"/>
        <v>2.5835616307475953E-2</v>
      </c>
      <c r="J412" s="8">
        <f t="shared" si="77"/>
        <v>-3.9234479930169291E-3</v>
      </c>
    </row>
    <row r="413" spans="1:10" ht="13.8" x14ac:dyDescent="0.25">
      <c r="A413" s="4" t="s">
        <v>22</v>
      </c>
      <c r="B413" s="5">
        <v>45279</v>
      </c>
      <c r="C413" s="5">
        <v>50736</v>
      </c>
      <c r="D413" s="6">
        <f t="shared" si="72"/>
        <v>-5457</v>
      </c>
      <c r="E413" s="7">
        <f t="shared" si="73"/>
        <v>-0.10755676442762535</v>
      </c>
      <c r="F413" s="7">
        <f t="shared" si="74"/>
        <v>-1.1314738259137869E-2</v>
      </c>
      <c r="G413" s="18"/>
      <c r="H413" s="7">
        <f t="shared" si="75"/>
        <v>4.8744783342523417E-3</v>
      </c>
      <c r="I413" s="7">
        <f t="shared" si="76"/>
        <v>5.7707702117427715E-3</v>
      </c>
      <c r="J413" s="8">
        <f t="shared" si="77"/>
        <v>-8.9629187749042973E-4</v>
      </c>
    </row>
    <row r="414" spans="1:10" ht="13.8" x14ac:dyDescent="0.25">
      <c r="A414" s="4" t="s">
        <v>23</v>
      </c>
      <c r="B414" s="5">
        <v>177411</v>
      </c>
      <c r="C414" s="5">
        <v>201849</v>
      </c>
      <c r="D414" s="6">
        <f t="shared" si="72"/>
        <v>-24438</v>
      </c>
      <c r="E414" s="7">
        <f t="shared" si="73"/>
        <v>-0.1210707013658725</v>
      </c>
      <c r="F414" s="7">
        <f t="shared" si="74"/>
        <v>-1.2822168322697669E-2</v>
      </c>
      <c r="G414" s="18"/>
      <c r="H414" s="7">
        <f t="shared" si="75"/>
        <v>1.9099054214051597E-2</v>
      </c>
      <c r="I414" s="7">
        <f t="shared" si="76"/>
        <v>2.2958534304439976E-2</v>
      </c>
      <c r="J414" s="8">
        <f t="shared" si="77"/>
        <v>-3.8594800903883793E-3</v>
      </c>
    </row>
    <row r="415" spans="1:10" ht="13.8" x14ac:dyDescent="0.25">
      <c r="A415" s="4" t="s">
        <v>24</v>
      </c>
      <c r="B415" s="5">
        <v>118247</v>
      </c>
      <c r="C415" s="5">
        <v>132484</v>
      </c>
      <c r="D415" s="6">
        <f t="shared" si="72"/>
        <v>-14237</v>
      </c>
      <c r="E415" s="7">
        <f t="shared" si="73"/>
        <v>-0.10746203315117298</v>
      </c>
      <c r="F415" s="7">
        <f t="shared" si="74"/>
        <v>-1.130424404061281E-2</v>
      </c>
      <c r="G415" s="18"/>
      <c r="H415" s="7">
        <f t="shared" si="75"/>
        <v>1.2729796143694355E-2</v>
      </c>
      <c r="I415" s="7">
        <f t="shared" si="76"/>
        <v>1.5068880493782114E-2</v>
      </c>
      <c r="J415" s="8">
        <f t="shared" si="77"/>
        <v>-2.3390843500877591E-3</v>
      </c>
    </row>
    <row r="416" spans="1:10" ht="13.8" x14ac:dyDescent="0.25">
      <c r="A416" s="4" t="s">
        <v>25</v>
      </c>
      <c r="B416" s="5">
        <v>211245</v>
      </c>
      <c r="C416" s="5">
        <v>243312</v>
      </c>
      <c r="D416" s="6">
        <f t="shared" si="72"/>
        <v>-32067</v>
      </c>
      <c r="E416" s="7">
        <f t="shared" si="73"/>
        <v>-0.13179374630104557</v>
      </c>
      <c r="F416" s="7">
        <f t="shared" si="74"/>
        <v>-1.4033200948507685E-2</v>
      </c>
      <c r="G416" s="18"/>
      <c r="H416" s="7">
        <f t="shared" si="75"/>
        <v>2.2741429265644913E-2</v>
      </c>
      <c r="I416" s="7">
        <f t="shared" si="76"/>
        <v>2.7674582973816562E-2</v>
      </c>
      <c r="J416" s="8">
        <f t="shared" si="77"/>
        <v>-4.9331537081716489E-3</v>
      </c>
    </row>
    <row r="417" spans="1:10" ht="13.8" x14ac:dyDescent="0.25">
      <c r="A417" s="9" t="s">
        <v>26</v>
      </c>
      <c r="B417" s="10">
        <v>84255</v>
      </c>
      <c r="C417" s="10">
        <v>93165</v>
      </c>
      <c r="D417" s="10">
        <f t="shared" si="72"/>
        <v>-8910</v>
      </c>
      <c r="E417" s="11">
        <f t="shared" si="73"/>
        <v>-9.5636773466430527E-2</v>
      </c>
      <c r="F417" s="11">
        <f t="shared" si="74"/>
        <v>-1.0002063305543651E-2</v>
      </c>
      <c r="G417" s="17"/>
      <c r="H417" s="11">
        <f t="shared" si="75"/>
        <v>9.070411715197577E-3</v>
      </c>
      <c r="I417" s="11">
        <f t="shared" si="76"/>
        <v>1.059669281727009E-2</v>
      </c>
      <c r="J417" s="12">
        <f t="shared" si="77"/>
        <v>-1.5262811020725128E-3</v>
      </c>
    </row>
    <row r="419" spans="1:10" ht="13.8" x14ac:dyDescent="0.25">
      <c r="A419" s="13" t="s">
        <v>45</v>
      </c>
    </row>
    <row r="420" spans="1:10" ht="13.8" x14ac:dyDescent="0.25">
      <c r="A420" s="13" t="s">
        <v>27</v>
      </c>
    </row>
    <row r="422" spans="1:10" ht="15.6" x14ac:dyDescent="0.3">
      <c r="A422" s="1" t="s">
        <v>48</v>
      </c>
    </row>
    <row r="424" spans="1:10" ht="13.8" x14ac:dyDescent="0.25">
      <c r="A424" s="20"/>
      <c r="B424" s="21"/>
      <c r="C424" s="21"/>
      <c r="D424" s="28" t="s">
        <v>1</v>
      </c>
      <c r="E424" s="28"/>
      <c r="F424" s="28"/>
      <c r="G424" s="20"/>
      <c r="H424" s="28" t="s">
        <v>2</v>
      </c>
      <c r="I424" s="28"/>
      <c r="J424" s="28"/>
    </row>
    <row r="425" spans="1:10" ht="27.6" x14ac:dyDescent="0.25">
      <c r="A425" s="22"/>
      <c r="B425" s="23" t="s">
        <v>41</v>
      </c>
      <c r="C425" s="23" t="s">
        <v>42</v>
      </c>
      <c r="D425" s="24" t="s">
        <v>3</v>
      </c>
      <c r="E425" s="24" t="s">
        <v>4</v>
      </c>
      <c r="F425" s="25" t="s">
        <v>39</v>
      </c>
      <c r="G425" s="26"/>
      <c r="H425" s="25" t="s">
        <v>43</v>
      </c>
      <c r="I425" s="25" t="s">
        <v>44</v>
      </c>
      <c r="J425" s="25" t="s">
        <v>40</v>
      </c>
    </row>
    <row r="427" spans="1:10" ht="13.8" x14ac:dyDescent="0.25">
      <c r="A427" s="4" t="s">
        <v>5</v>
      </c>
      <c r="B427" s="5">
        <f>B7-B395</f>
        <v>4472613</v>
      </c>
      <c r="C427" s="5">
        <f>C7-C395</f>
        <v>3577016</v>
      </c>
      <c r="D427" s="6">
        <f>B427-C427</f>
        <v>895597</v>
      </c>
      <c r="E427" s="7">
        <f>D427/C427</f>
        <v>0.25037545261189775</v>
      </c>
      <c r="F427" s="7">
        <f>(B427/C427)^0.1-1</f>
        <v>2.2595892394460693E-2</v>
      </c>
      <c r="G427" s="18"/>
      <c r="H427" s="7">
        <f>B427/$B$7</f>
        <v>0.48149595101471698</v>
      </c>
      <c r="I427" s="7">
        <f>C427/$C$7</f>
        <v>0.40685385879311103</v>
      </c>
      <c r="J427" s="8">
        <f>H427-I427</f>
        <v>7.4642092221605949E-2</v>
      </c>
    </row>
    <row r="428" spans="1:10" ht="13.8" x14ac:dyDescent="0.25">
      <c r="A428" s="4"/>
      <c r="B428" s="5"/>
      <c r="C428" s="5"/>
      <c r="D428" s="6"/>
      <c r="E428" s="7"/>
      <c r="F428" s="7"/>
      <c r="G428" s="18"/>
      <c r="H428" s="7"/>
      <c r="I428" s="7"/>
      <c r="J428" s="8"/>
    </row>
    <row r="429" spans="1:10" ht="13.8" x14ac:dyDescent="0.25">
      <c r="A429" s="4" t="s">
        <v>6</v>
      </c>
      <c r="B429" s="6">
        <f t="shared" ref="B429:C429" si="78">B9-B397</f>
        <v>125676</v>
      </c>
      <c r="C429" s="6">
        <f t="shared" si="78"/>
        <v>113678</v>
      </c>
      <c r="D429" s="6">
        <f t="shared" ref="D429:D449" si="79">B429-C429</f>
        <v>11998</v>
      </c>
      <c r="E429" s="7">
        <f t="shared" ref="E429:E449" si="80">D429/C429</f>
        <v>0.10554372877777582</v>
      </c>
      <c r="F429" s="7">
        <f t="shared" ref="F429:F449" si="81">(B429/C429)^0.1-1</f>
        <v>1.0084234245784529E-2</v>
      </c>
      <c r="G429" s="18"/>
      <c r="H429" s="7">
        <f t="shared" ref="H429:H449" si="82">B429/$B$7</f>
        <v>1.352955982100968E-2</v>
      </c>
      <c r="I429" s="7">
        <f t="shared" ref="I429:I449" si="83">C429/$C$7</f>
        <v>1.2929864714019527E-2</v>
      </c>
      <c r="J429" s="8">
        <f t="shared" ref="J429:J449" si="84">H429-I429</f>
        <v>5.9969510699015363E-4</v>
      </c>
    </row>
    <row r="430" spans="1:10" ht="13.8" x14ac:dyDescent="0.25">
      <c r="A430" s="4" t="s">
        <v>7</v>
      </c>
      <c r="B430" s="6">
        <f t="shared" ref="B430:C430" si="85">B10-B398</f>
        <v>443813</v>
      </c>
      <c r="C430" s="6">
        <f t="shared" si="85"/>
        <v>339063</v>
      </c>
      <c r="D430" s="6">
        <f t="shared" si="79"/>
        <v>104750</v>
      </c>
      <c r="E430" s="7">
        <f t="shared" si="80"/>
        <v>0.30893963658671103</v>
      </c>
      <c r="F430" s="7">
        <f t="shared" si="81"/>
        <v>2.7287401200260186E-2</v>
      </c>
      <c r="G430" s="18"/>
      <c r="H430" s="7">
        <f t="shared" si="82"/>
        <v>4.7778370833267844E-2</v>
      </c>
      <c r="I430" s="7">
        <f t="shared" si="83"/>
        <v>3.8565410365502588E-2</v>
      </c>
      <c r="J430" s="8">
        <f t="shared" si="84"/>
        <v>9.2129604677652563E-3</v>
      </c>
    </row>
    <row r="431" spans="1:10" ht="13.8" x14ac:dyDescent="0.25">
      <c r="A431" s="4" t="s">
        <v>8</v>
      </c>
      <c r="B431" s="6">
        <f t="shared" ref="B431:C431" si="86">B11-B399</f>
        <v>167350</v>
      </c>
      <c r="C431" s="6">
        <f t="shared" si="86"/>
        <v>131713</v>
      </c>
      <c r="D431" s="6">
        <f t="shared" si="79"/>
        <v>35637</v>
      </c>
      <c r="E431" s="7">
        <f t="shared" si="80"/>
        <v>0.27056554781988112</v>
      </c>
      <c r="F431" s="7">
        <f t="shared" si="81"/>
        <v>2.4235224290780399E-2</v>
      </c>
      <c r="G431" s="18"/>
      <c r="H431" s="7">
        <f t="shared" si="82"/>
        <v>1.8015944460724166E-2</v>
      </c>
      <c r="I431" s="7">
        <f t="shared" si="83"/>
        <v>1.4981186078904045E-2</v>
      </c>
      <c r="J431" s="8">
        <f t="shared" si="84"/>
        <v>3.0347583818201209E-3</v>
      </c>
    </row>
    <row r="432" spans="1:10" ht="13.8" x14ac:dyDescent="0.25">
      <c r="A432" s="4" t="s">
        <v>9</v>
      </c>
      <c r="B432" s="6">
        <f t="shared" ref="B432:C432" si="87">B12-B400</f>
        <v>244211</v>
      </c>
      <c r="C432" s="6">
        <f t="shared" si="87"/>
        <v>204009</v>
      </c>
      <c r="D432" s="6">
        <f t="shared" si="79"/>
        <v>40202</v>
      </c>
      <c r="E432" s="7">
        <f t="shared" si="80"/>
        <v>0.19705993363037905</v>
      </c>
      <c r="F432" s="7">
        <f t="shared" si="81"/>
        <v>1.8149587144856927E-2</v>
      </c>
      <c r="G432" s="18"/>
      <c r="H432" s="7">
        <f t="shared" si="82"/>
        <v>2.6290360398553383E-2</v>
      </c>
      <c r="I432" s="7">
        <f t="shared" si="83"/>
        <v>2.3204215155460246E-2</v>
      </c>
      <c r="J432" s="8">
        <f t="shared" si="84"/>
        <v>3.0861452430931378E-3</v>
      </c>
    </row>
    <row r="433" spans="1:10" ht="13.8" x14ac:dyDescent="0.25">
      <c r="A433" s="4" t="s">
        <v>10</v>
      </c>
      <c r="B433" s="6">
        <f t="shared" ref="B433:C433" si="88">B13-B401</f>
        <v>15223</v>
      </c>
      <c r="C433" s="6">
        <f t="shared" si="88"/>
        <v>12743</v>
      </c>
      <c r="D433" s="6">
        <f t="shared" si="79"/>
        <v>2480</v>
      </c>
      <c r="E433" s="7">
        <f t="shared" si="80"/>
        <v>0.19461665227968297</v>
      </c>
      <c r="F433" s="7">
        <f t="shared" si="81"/>
        <v>1.7941584719649573E-2</v>
      </c>
      <c r="G433" s="18"/>
      <c r="H433" s="7">
        <f t="shared" si="82"/>
        <v>1.6388211683633341E-3</v>
      </c>
      <c r="I433" s="7">
        <f t="shared" si="83"/>
        <v>1.4494032798848576E-3</v>
      </c>
      <c r="J433" s="8">
        <f t="shared" si="84"/>
        <v>1.8941788847847644E-4</v>
      </c>
    </row>
    <row r="434" spans="1:10" ht="13.8" x14ac:dyDescent="0.25">
      <c r="A434" s="4" t="s">
        <v>11</v>
      </c>
      <c r="B434" s="6">
        <f t="shared" ref="B434:C434" si="89">B14-B402</f>
        <v>88344</v>
      </c>
      <c r="C434" s="6">
        <f t="shared" si="89"/>
        <v>77967</v>
      </c>
      <c r="D434" s="6">
        <f t="shared" si="79"/>
        <v>10377</v>
      </c>
      <c r="E434" s="7">
        <f t="shared" si="80"/>
        <v>0.13309477086459656</v>
      </c>
      <c r="F434" s="7">
        <f t="shared" si="81"/>
        <v>1.2573654411015989E-2</v>
      </c>
      <c r="G434" s="18"/>
      <c r="H434" s="7">
        <f t="shared" si="82"/>
        <v>9.5106100832878133E-3</v>
      </c>
      <c r="I434" s="7">
        <f t="shared" si="83"/>
        <v>8.8680550516191392E-3</v>
      </c>
      <c r="J434" s="8">
        <f t="shared" si="84"/>
        <v>6.4255503166867414E-4</v>
      </c>
    </row>
    <row r="435" spans="1:10" ht="13.8" x14ac:dyDescent="0.25">
      <c r="A435" s="4" t="s">
        <v>12</v>
      </c>
      <c r="B435" s="6">
        <f t="shared" ref="B435:C435" si="90">B15-B403</f>
        <v>628603</v>
      </c>
      <c r="C435" s="6">
        <f t="shared" si="90"/>
        <v>523792</v>
      </c>
      <c r="D435" s="6">
        <f t="shared" si="79"/>
        <v>104811</v>
      </c>
      <c r="E435" s="7">
        <f t="shared" si="80"/>
        <v>0.2001004215413752</v>
      </c>
      <c r="F435" s="7">
        <f t="shared" si="81"/>
        <v>1.8407898262360112E-2</v>
      </c>
      <c r="G435" s="18"/>
      <c r="H435" s="7">
        <f t="shared" si="82"/>
        <v>6.7671806010424815E-2</v>
      </c>
      <c r="I435" s="7">
        <f t="shared" si="83"/>
        <v>5.9576696443337462E-2</v>
      </c>
      <c r="J435" s="8">
        <f t="shared" si="84"/>
        <v>8.0951095670873524E-3</v>
      </c>
    </row>
    <row r="436" spans="1:10" ht="13.8" x14ac:dyDescent="0.25">
      <c r="A436" s="4" t="s">
        <v>13</v>
      </c>
      <c r="B436" s="6">
        <f t="shared" ref="B436:C436" si="91">B16-B404</f>
        <v>76939</v>
      </c>
      <c r="C436" s="6">
        <f t="shared" si="91"/>
        <v>54593</v>
      </c>
      <c r="D436" s="6">
        <f t="shared" si="79"/>
        <v>22346</v>
      </c>
      <c r="E436" s="7">
        <f t="shared" si="80"/>
        <v>0.40931987617460114</v>
      </c>
      <c r="F436" s="7">
        <f t="shared" si="81"/>
        <v>3.4906125981955416E-2</v>
      </c>
      <c r="G436" s="18"/>
      <c r="H436" s="7">
        <f t="shared" si="82"/>
        <v>8.2828129719967527E-3</v>
      </c>
      <c r="I436" s="7">
        <f t="shared" si="83"/>
        <v>6.2094697684025764E-3</v>
      </c>
      <c r="J436" s="8">
        <f t="shared" si="84"/>
        <v>2.0733432035941763E-3</v>
      </c>
    </row>
    <row r="437" spans="1:10" ht="13.8" x14ac:dyDescent="0.25">
      <c r="A437" s="4" t="s">
        <v>14</v>
      </c>
      <c r="B437" s="6">
        <f t="shared" ref="B437:C437" si="92">B17-B405</f>
        <v>518324</v>
      </c>
      <c r="C437" s="6">
        <f t="shared" si="92"/>
        <v>438756</v>
      </c>
      <c r="D437" s="6">
        <f t="shared" si="79"/>
        <v>79568</v>
      </c>
      <c r="E437" s="7">
        <f t="shared" si="80"/>
        <v>0.18134908696405291</v>
      </c>
      <c r="F437" s="7">
        <f t="shared" si="81"/>
        <v>1.6805355552671264E-2</v>
      </c>
      <c r="G437" s="18"/>
      <c r="H437" s="7">
        <f t="shared" si="82"/>
        <v>5.5799799203229111E-2</v>
      </c>
      <c r="I437" s="7">
        <f t="shared" si="83"/>
        <v>4.9904605310300602E-2</v>
      </c>
      <c r="J437" s="8">
        <f t="shared" si="84"/>
        <v>5.8951938929285089E-3</v>
      </c>
    </row>
    <row r="438" spans="1:10" ht="13.8" x14ac:dyDescent="0.25">
      <c r="A438" s="4" t="s">
        <v>15</v>
      </c>
      <c r="B438" s="6">
        <f t="shared" ref="B438:C438" si="93">B18-B406</f>
        <v>24280</v>
      </c>
      <c r="C438" s="6">
        <f t="shared" si="93"/>
        <v>15742</v>
      </c>
      <c r="D438" s="6">
        <f t="shared" si="79"/>
        <v>8538</v>
      </c>
      <c r="E438" s="7">
        <f t="shared" si="80"/>
        <v>0.54237072798881969</v>
      </c>
      <c r="F438" s="7">
        <f t="shared" si="81"/>
        <v>4.4284609370118355E-2</v>
      </c>
      <c r="G438" s="18"/>
      <c r="H438" s="7">
        <f t="shared" si="82"/>
        <v>2.6138460203548415E-3</v>
      </c>
      <c r="I438" s="7">
        <f t="shared" si="83"/>
        <v>1.7905129429449445E-3</v>
      </c>
      <c r="J438" s="8">
        <f t="shared" si="84"/>
        <v>8.2333307740989695E-4</v>
      </c>
    </row>
    <row r="439" spans="1:10" ht="13.8" x14ac:dyDescent="0.25">
      <c r="A439" s="4" t="s">
        <v>16</v>
      </c>
      <c r="B439" s="6">
        <f t="shared" ref="B439:C439" si="94">B19-B407</f>
        <v>218760</v>
      </c>
      <c r="C439" s="6">
        <f t="shared" si="94"/>
        <v>166604</v>
      </c>
      <c r="D439" s="6">
        <f t="shared" si="79"/>
        <v>52156</v>
      </c>
      <c r="E439" s="7">
        <f t="shared" si="80"/>
        <v>0.31305370819428108</v>
      </c>
      <c r="F439" s="7">
        <f t="shared" si="81"/>
        <v>2.7609827694252687E-2</v>
      </c>
      <c r="G439" s="18"/>
      <c r="H439" s="7">
        <f t="shared" si="82"/>
        <v>2.3550451211401365E-2</v>
      </c>
      <c r="I439" s="7">
        <f t="shared" si="83"/>
        <v>1.8949728010824517E-2</v>
      </c>
      <c r="J439" s="8">
        <f t="shared" si="84"/>
        <v>4.6007232005768478E-3</v>
      </c>
    </row>
    <row r="440" spans="1:10" ht="13.8" x14ac:dyDescent="0.25">
      <c r="A440" s="4" t="s">
        <v>17</v>
      </c>
      <c r="B440" s="6">
        <f t="shared" ref="B440:C440" si="95">B20-B408</f>
        <v>530004</v>
      </c>
      <c r="C440" s="6">
        <f t="shared" si="95"/>
        <v>411134</v>
      </c>
      <c r="D440" s="6">
        <f t="shared" si="79"/>
        <v>118870</v>
      </c>
      <c r="E440" s="7">
        <f t="shared" si="80"/>
        <v>0.28912714589403943</v>
      </c>
      <c r="F440" s="7">
        <f t="shared" si="81"/>
        <v>2.5721775324496488E-2</v>
      </c>
      <c r="G440" s="18"/>
      <c r="H440" s="7">
        <f t="shared" si="82"/>
        <v>5.7057201242674931E-2</v>
      </c>
      <c r="I440" s="7">
        <f t="shared" si="83"/>
        <v>4.6762847686744179E-2</v>
      </c>
      <c r="J440" s="8">
        <f t="shared" si="84"/>
        <v>1.0294353555930752E-2</v>
      </c>
    </row>
    <row r="441" spans="1:10" ht="13.8" x14ac:dyDescent="0.25">
      <c r="A441" s="4" t="s">
        <v>18</v>
      </c>
      <c r="B441" s="6">
        <f t="shared" ref="B441:C441" si="96">B21-B409</f>
        <v>182790</v>
      </c>
      <c r="C441" s="6">
        <f t="shared" si="96"/>
        <v>146945</v>
      </c>
      <c r="D441" s="6">
        <f t="shared" si="79"/>
        <v>35845</v>
      </c>
      <c r="E441" s="7">
        <f t="shared" si="80"/>
        <v>0.24393480553948757</v>
      </c>
      <c r="F441" s="7">
        <f t="shared" si="81"/>
        <v>2.2067931327773183E-2</v>
      </c>
      <c r="G441" s="18"/>
      <c r="H441" s="7">
        <f t="shared" si="82"/>
        <v>1.9678126608758711E-2</v>
      </c>
      <c r="I441" s="7">
        <f t="shared" si="83"/>
        <v>1.6713691043135869E-2</v>
      </c>
      <c r="J441" s="8">
        <f t="shared" si="84"/>
        <v>2.9644355656228416E-3</v>
      </c>
    </row>
    <row r="442" spans="1:10" ht="13.8" x14ac:dyDescent="0.25">
      <c r="A442" s="4" t="s">
        <v>19</v>
      </c>
      <c r="B442" s="6">
        <f t="shared" ref="B442:C442" si="97">B22-B410</f>
        <v>168110</v>
      </c>
      <c r="C442" s="6">
        <f t="shared" si="97"/>
        <v>122725</v>
      </c>
      <c r="D442" s="6">
        <f t="shared" si="79"/>
        <v>45385</v>
      </c>
      <c r="E442" s="7">
        <f t="shared" si="80"/>
        <v>0.36981055204726015</v>
      </c>
      <c r="F442" s="7">
        <f t="shared" si="81"/>
        <v>3.1967572645011488E-2</v>
      </c>
      <c r="G442" s="18"/>
      <c r="H442" s="7">
        <f t="shared" si="82"/>
        <v>1.8097761716715503E-2</v>
      </c>
      <c r="I442" s="7">
        <f t="shared" si="83"/>
        <v>1.3958880759936369E-2</v>
      </c>
      <c r="J442" s="8">
        <f t="shared" si="84"/>
        <v>4.1388809567791344E-3</v>
      </c>
    </row>
    <row r="443" spans="1:10" ht="13.8" x14ac:dyDescent="0.25">
      <c r="A443" s="4" t="s">
        <v>20</v>
      </c>
      <c r="B443" s="6">
        <f t="shared" ref="B443:C443" si="98">B23-B411</f>
        <v>116651</v>
      </c>
      <c r="C443" s="6">
        <f t="shared" si="98"/>
        <v>81033</v>
      </c>
      <c r="D443" s="6">
        <f t="shared" si="79"/>
        <v>35618</v>
      </c>
      <c r="E443" s="7">
        <f t="shared" si="80"/>
        <v>0.43954931941307862</v>
      </c>
      <c r="F443" s="7">
        <f t="shared" si="81"/>
        <v>3.7104825205721337E-2</v>
      </c>
      <c r="G443" s="18"/>
      <c r="H443" s="7">
        <f t="shared" si="82"/>
        <v>1.2557979906112546E-2</v>
      </c>
      <c r="I443" s="7">
        <f t="shared" si="83"/>
        <v>9.2167853707062434E-3</v>
      </c>
      <c r="J443" s="8">
        <f t="shared" si="84"/>
        <v>3.3411945354063031E-3</v>
      </c>
    </row>
    <row r="444" spans="1:10" ht="13.8" x14ac:dyDescent="0.25">
      <c r="A444" s="4" t="s">
        <v>21</v>
      </c>
      <c r="B444" s="6">
        <f t="shared" ref="B444:C444" si="99">B24-B412</f>
        <v>320576</v>
      </c>
      <c r="C444" s="6">
        <f t="shared" si="99"/>
        <v>274082</v>
      </c>
      <c r="D444" s="6">
        <f t="shared" si="79"/>
        <v>46494</v>
      </c>
      <c r="E444" s="7">
        <f t="shared" si="80"/>
        <v>0.16963536459891565</v>
      </c>
      <c r="F444" s="7">
        <f t="shared" si="81"/>
        <v>1.5792610304986354E-2</v>
      </c>
      <c r="G444" s="18"/>
      <c r="H444" s="7">
        <f t="shared" si="82"/>
        <v>3.4511379811419836E-2</v>
      </c>
      <c r="I444" s="7">
        <f t="shared" si="83"/>
        <v>3.1174397689508086E-2</v>
      </c>
      <c r="J444" s="8">
        <f t="shared" si="84"/>
        <v>3.3369821219117503E-3</v>
      </c>
    </row>
    <row r="445" spans="1:10" ht="13.8" x14ac:dyDescent="0.25">
      <c r="A445" s="4" t="s">
        <v>22</v>
      </c>
      <c r="B445" s="6">
        <f t="shared" ref="B445:C445" si="100">B25-B413</f>
        <v>19558</v>
      </c>
      <c r="C445" s="6">
        <f t="shared" si="100"/>
        <v>15347</v>
      </c>
      <c r="D445" s="6">
        <f t="shared" si="79"/>
        <v>4211</v>
      </c>
      <c r="E445" s="7">
        <f t="shared" si="80"/>
        <v>0.27438587346061122</v>
      </c>
      <c r="F445" s="7">
        <f t="shared" si="81"/>
        <v>2.4542774559760394E-2</v>
      </c>
      <c r="G445" s="18"/>
      <c r="H445" s="7">
        <f t="shared" si="82"/>
        <v>2.1055024903665564E-3</v>
      </c>
      <c r="I445" s="7">
        <f t="shared" si="83"/>
        <v>1.74558519472596E-3</v>
      </c>
      <c r="J445" s="8">
        <f t="shared" si="84"/>
        <v>3.5991729564059638E-4</v>
      </c>
    </row>
    <row r="446" spans="1:10" ht="13.8" x14ac:dyDescent="0.25">
      <c r="A446" s="4" t="s">
        <v>23</v>
      </c>
      <c r="B446" s="6">
        <f t="shared" ref="B446:C446" si="101">B26-B414</f>
        <v>167950</v>
      </c>
      <c r="C446" s="6">
        <f t="shared" si="101"/>
        <v>121595</v>
      </c>
      <c r="D446" s="6">
        <f t="shared" si="79"/>
        <v>46355</v>
      </c>
      <c r="E446" s="7">
        <f t="shared" si="80"/>
        <v>0.38122455693079488</v>
      </c>
      <c r="F446" s="7">
        <f t="shared" si="81"/>
        <v>3.2824256655566986E-2</v>
      </c>
      <c r="G446" s="18"/>
      <c r="H446" s="7">
        <f t="shared" si="82"/>
        <v>1.808053703124364E-2</v>
      </c>
      <c r="I446" s="7">
        <f t="shared" si="83"/>
        <v>1.3830353277689654E-2</v>
      </c>
      <c r="J446" s="8">
        <f t="shared" si="84"/>
        <v>4.250183753553986E-3</v>
      </c>
    </row>
    <row r="447" spans="1:10" ht="13.8" x14ac:dyDescent="0.25">
      <c r="A447" s="4" t="s">
        <v>24</v>
      </c>
      <c r="B447" s="6">
        <f t="shared" ref="B447:C447" si="102">B27-B415</f>
        <v>25974</v>
      </c>
      <c r="C447" s="6">
        <f t="shared" si="102"/>
        <v>16781</v>
      </c>
      <c r="D447" s="6">
        <f t="shared" si="79"/>
        <v>9193</v>
      </c>
      <c r="E447" s="7">
        <f t="shared" si="80"/>
        <v>0.54782194148143737</v>
      </c>
      <c r="F447" s="7">
        <f t="shared" si="81"/>
        <v>4.4653106042368274E-2</v>
      </c>
      <c r="G447" s="18"/>
      <c r="H447" s="7">
        <f t="shared" si="82"/>
        <v>2.7962123777881651E-3</v>
      </c>
      <c r="I447" s="7">
        <f t="shared" si="83"/>
        <v>1.9086899819310834E-3</v>
      </c>
      <c r="J447" s="8">
        <f t="shared" si="84"/>
        <v>8.8752239585708167E-4</v>
      </c>
    </row>
    <row r="448" spans="1:10" ht="13.8" x14ac:dyDescent="0.25">
      <c r="A448" s="4" t="s">
        <v>25</v>
      </c>
      <c r="B448" s="6">
        <f t="shared" ref="B448:C448" si="103">B28-B416</f>
        <v>364100</v>
      </c>
      <c r="C448" s="6">
        <f t="shared" si="103"/>
        <v>293187</v>
      </c>
      <c r="D448" s="6">
        <f t="shared" si="79"/>
        <v>70913</v>
      </c>
      <c r="E448" s="7">
        <f t="shared" si="80"/>
        <v>0.24186952354640553</v>
      </c>
      <c r="F448" s="7">
        <f t="shared" si="81"/>
        <v>2.1898112361062871E-2</v>
      </c>
      <c r="G448" s="18"/>
      <c r="H448" s="7">
        <f t="shared" si="82"/>
        <v>3.9196924876902711E-2</v>
      </c>
      <c r="I448" s="7">
        <f t="shared" si="83"/>
        <v>3.334742206855542E-2</v>
      </c>
      <c r="J448" s="8">
        <f t="shared" si="84"/>
        <v>5.8495028083472914E-3</v>
      </c>
    </row>
    <row r="449" spans="1:10" ht="13.8" x14ac:dyDescent="0.25">
      <c r="A449" s="9" t="s">
        <v>26</v>
      </c>
      <c r="B449" s="10">
        <f t="shared" ref="B449:C449" si="104">B29-B417</f>
        <v>25377</v>
      </c>
      <c r="C449" s="10">
        <f t="shared" si="104"/>
        <v>15527</v>
      </c>
      <c r="D449" s="10">
        <f t="shared" si="79"/>
        <v>9850</v>
      </c>
      <c r="E449" s="11">
        <f t="shared" si="80"/>
        <v>0.63437882398402778</v>
      </c>
      <c r="F449" s="11">
        <f t="shared" si="81"/>
        <v>5.035298177934644E-2</v>
      </c>
      <c r="G449" s="17"/>
      <c r="H449" s="11">
        <f t="shared" si="82"/>
        <v>2.7319427701212855E-3</v>
      </c>
      <c r="I449" s="11">
        <f t="shared" si="83"/>
        <v>1.7660585989776492E-3</v>
      </c>
      <c r="J449" s="12">
        <f t="shared" si="84"/>
        <v>9.6588417114363634E-4</v>
      </c>
    </row>
    <row r="451" spans="1:10" ht="13.8" x14ac:dyDescent="0.25">
      <c r="A451" s="27" t="s">
        <v>49</v>
      </c>
    </row>
    <row r="452" spans="1:10" ht="13.8" x14ac:dyDescent="0.25">
      <c r="A452" s="4"/>
    </row>
    <row r="453" spans="1:10" ht="13.8" x14ac:dyDescent="0.25">
      <c r="A453" s="13" t="s">
        <v>45</v>
      </c>
    </row>
    <row r="454" spans="1:10" ht="13.8" x14ac:dyDescent="0.25">
      <c r="A454" s="13" t="s">
        <v>27</v>
      </c>
    </row>
  </sheetData>
  <mergeCells count="28">
    <mergeCell ref="D100:F100"/>
    <mergeCell ref="H100:J100"/>
    <mergeCell ref="D4:F4"/>
    <mergeCell ref="H4:J4"/>
    <mergeCell ref="D36:F36"/>
    <mergeCell ref="H36:J36"/>
    <mergeCell ref="D68:F68"/>
    <mergeCell ref="H68:J68"/>
    <mergeCell ref="D132:F132"/>
    <mergeCell ref="H132:J132"/>
    <mergeCell ref="D164:F164"/>
    <mergeCell ref="H164:J164"/>
    <mergeCell ref="D196:F196"/>
    <mergeCell ref="H196:J196"/>
    <mergeCell ref="D228:F228"/>
    <mergeCell ref="H228:J228"/>
    <mergeCell ref="D260:F260"/>
    <mergeCell ref="H260:J260"/>
    <mergeCell ref="D294:F294"/>
    <mergeCell ref="H294:J294"/>
    <mergeCell ref="D392:F392"/>
    <mergeCell ref="H392:J392"/>
    <mergeCell ref="D424:F424"/>
    <mergeCell ref="H424:J424"/>
    <mergeCell ref="D328:F328"/>
    <mergeCell ref="H328:J328"/>
    <mergeCell ref="D360:F360"/>
    <mergeCell ref="H360:J360"/>
  </mergeCells>
  <pageMargins left="0.75" right="0.75" top="1" bottom="1" header="0.5" footer="0.5"/>
  <pageSetup orientation="portrait" r:id="rId1"/>
  <headerFooter alignWithMargins="0"/>
  <rowBreaks count="9" manualBreakCount="9">
    <brk id="64" max="16383" man="1"/>
    <brk id="128" max="16383" man="1"/>
    <brk id="160" max="16383" man="1"/>
    <brk id="192" max="16383" man="1"/>
    <brk id="224" max="16383" man="1"/>
    <brk id="256" max="16383" man="1"/>
    <brk id="290" max="16383" man="1"/>
    <brk id="322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NJ Counties</vt:lpstr>
    </vt:vector>
  </TitlesOfParts>
  <Company>NJDOL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Hoa.Duong@dol.nj.gov</dc:creator>
  <cp:lastModifiedBy>Administrator</cp:lastModifiedBy>
  <cp:lastPrinted>2021-08-20T17:07:04Z</cp:lastPrinted>
  <dcterms:created xsi:type="dcterms:W3CDTF">2021-08-18T12:38:39Z</dcterms:created>
  <dcterms:modified xsi:type="dcterms:W3CDTF">2021-08-23T13:31:44Z</dcterms:modified>
</cp:coreProperties>
</file>