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ahmad_mcdougle_dol_nj_gov/Documents/Desktop/NJDOL/Important/"/>
    </mc:Choice>
  </mc:AlternateContent>
  <xr:revisionPtr revIDLastSave="0" documentId="8_{BCB09736-E81E-44F9-A422-CF854A9904C5}" xr6:coauthVersionLast="36" xr6:coauthVersionMax="36" xr10:uidLastSave="{00000000-0000-0000-0000-000000000000}"/>
  <bookViews>
    <workbookView xWindow="-120" yWindow="-120" windowWidth="20730" windowHeight="11160" tabRatio="810" xr2:uid="{00000000-000D-0000-FFFF-FFFF00000000}"/>
  </bookViews>
  <sheets>
    <sheet name="Service Delivery Expectation" sheetId="14" r:id="rId1"/>
    <sheet name="Application Budget Summary Page" sheetId="9" r:id="rId2"/>
    <sheet name="A-Salaries" sheetId="5" r:id="rId3"/>
    <sheet name="B-Benefits" sheetId="6" r:id="rId4"/>
    <sheet name="C-Summary of A&amp;B" sheetId="13" r:id="rId5"/>
    <sheet name="D-Supplies and Materials" sheetId="1" r:id="rId6"/>
    <sheet name="E-Other" sheetId="3" r:id="rId7"/>
  </sheets>
  <definedNames>
    <definedName name="_xlnm._FilterDatabase" localSheetId="2" hidden="1">'A-Salaries'!$A$8:$B$13</definedName>
    <definedName name="_xlnm.Print_Area" localSheetId="1">'Application Budget Summary Page'!$A$1:$F$21</definedName>
    <definedName name="_xlnm.Print_Area" localSheetId="2">'A-Salaries'!$A$1:$G$21</definedName>
    <definedName name="_xlnm.Print_Area" localSheetId="3">'B-Benefits'!$A$1:$N$21</definedName>
    <definedName name="_xlnm.Print_Area" localSheetId="4">'C-Summary of A&amp;B'!$A$1:$I$20</definedName>
    <definedName name="_xlnm.Print_Area" localSheetId="5">'D-Supplies and Materials'!$A$1:$H$18</definedName>
    <definedName name="_xlnm.Print_Area" localSheetId="6">'E-Other'!$A$1:$H$17</definedName>
  </definedNames>
  <calcPr calcId="191029"/>
</workbook>
</file>

<file path=xl/calcChain.xml><?xml version="1.0" encoding="utf-8"?>
<calcChain xmlns="http://schemas.openxmlformats.org/spreadsheetml/2006/main">
  <c r="F22" i="14" l="1"/>
  <c r="F20" i="14" l="1"/>
  <c r="F14" i="14"/>
  <c r="F16" i="14"/>
  <c r="F18" i="14"/>
  <c r="F12" i="14"/>
  <c r="F10" i="14"/>
  <c r="E20" i="14"/>
  <c r="E18" i="14"/>
  <c r="E16" i="14"/>
  <c r="E14" i="14"/>
  <c r="E12" i="14"/>
  <c r="E10" i="14"/>
  <c r="D22" i="14"/>
  <c r="C22" i="14"/>
  <c r="E22" i="14" l="1"/>
  <c r="D17" i="9" l="1"/>
  <c r="F18" i="5"/>
  <c r="H14" i="3"/>
  <c r="H15" i="3"/>
  <c r="F14" i="3"/>
  <c r="F15" i="3"/>
  <c r="F18" i="9"/>
  <c r="G17" i="1"/>
  <c r="F17" i="1"/>
  <c r="H13" i="1"/>
  <c r="H14" i="1"/>
  <c r="H15" i="1"/>
  <c r="H16" i="1"/>
  <c r="F13" i="1"/>
  <c r="F14" i="1"/>
  <c r="F15" i="1"/>
  <c r="F16" i="1"/>
  <c r="B11" i="6"/>
  <c r="C12" i="6"/>
  <c r="C13" i="6"/>
  <c r="C14" i="6"/>
  <c r="C15" i="6"/>
  <c r="C16" i="6"/>
  <c r="C17" i="6"/>
  <c r="C18" i="6"/>
  <c r="C19" i="6"/>
  <c r="C20" i="6"/>
  <c r="C11" i="6"/>
  <c r="I12" i="13"/>
  <c r="I13" i="13"/>
  <c r="I14" i="13"/>
  <c r="I16" i="13"/>
  <c r="F12" i="13"/>
  <c r="F13" i="13"/>
  <c r="F14" i="13"/>
  <c r="F16" i="13"/>
  <c r="E12" i="13"/>
  <c r="E13" i="13"/>
  <c r="E14" i="13"/>
  <c r="E16" i="13"/>
  <c r="D10" i="13"/>
  <c r="D11" i="13"/>
  <c r="E11" i="13" s="1"/>
  <c r="D12" i="13"/>
  <c r="D13" i="13"/>
  <c r="D14" i="13"/>
  <c r="D15" i="13"/>
  <c r="E15" i="13" s="1"/>
  <c r="D16" i="13"/>
  <c r="D17" i="13"/>
  <c r="E17" i="13" s="1"/>
  <c r="D18" i="13"/>
  <c r="E18" i="13" s="1"/>
  <c r="C10" i="13"/>
  <c r="C11" i="13"/>
  <c r="C12" i="13"/>
  <c r="C13" i="13"/>
  <c r="C14" i="13"/>
  <c r="C15" i="13"/>
  <c r="C16" i="13"/>
  <c r="C17" i="13"/>
  <c r="C18" i="13"/>
  <c r="B10" i="13"/>
  <c r="B11" i="13"/>
  <c r="B12" i="13"/>
  <c r="B13" i="13"/>
  <c r="B14" i="13"/>
  <c r="B15" i="13"/>
  <c r="B16" i="13"/>
  <c r="B17" i="13"/>
  <c r="B18" i="13"/>
  <c r="M21" i="6"/>
  <c r="B16" i="6"/>
  <c r="K20" i="6"/>
  <c r="I18" i="13" s="1"/>
  <c r="B20" i="6"/>
  <c r="K19" i="6"/>
  <c r="I17" i="13" s="1"/>
  <c r="B19" i="6"/>
  <c r="K18" i="6"/>
  <c r="L18" i="6" s="1"/>
  <c r="N18" i="6" s="1"/>
  <c r="G16" i="13" s="1"/>
  <c r="H16" i="13" s="1"/>
  <c r="B18" i="6"/>
  <c r="K17" i="6"/>
  <c r="I15" i="13" s="1"/>
  <c r="B17" i="6"/>
  <c r="K16" i="6"/>
  <c r="E19" i="5"/>
  <c r="G18" i="5"/>
  <c r="F18" i="13" s="1"/>
  <c r="G17" i="5"/>
  <c r="F17" i="13" s="1"/>
  <c r="F17" i="5"/>
  <c r="G16" i="5"/>
  <c r="F16" i="5"/>
  <c r="G15" i="5"/>
  <c r="F15" i="13" s="1"/>
  <c r="F15" i="5"/>
  <c r="G14" i="5"/>
  <c r="F14" i="5"/>
  <c r="F8" i="3"/>
  <c r="F8" i="1"/>
  <c r="E10" i="13" l="1"/>
  <c r="L17" i="6"/>
  <c r="N17" i="6" s="1"/>
  <c r="G15" i="13" s="1"/>
  <c r="H15" i="13" s="1"/>
  <c r="L20" i="6"/>
  <c r="N20" i="6" s="1"/>
  <c r="G18" i="13" s="1"/>
  <c r="H18" i="13" s="1"/>
  <c r="L19" i="6"/>
  <c r="N19" i="6" s="1"/>
  <c r="G17" i="13" s="1"/>
  <c r="H17" i="13" s="1"/>
  <c r="L16" i="6"/>
  <c r="N16" i="6" s="1"/>
  <c r="G14" i="13" s="1"/>
  <c r="H14" i="13" s="1"/>
  <c r="F12" i="1"/>
  <c r="C9" i="13"/>
  <c r="H8" i="3" l="1"/>
  <c r="G9" i="5"/>
  <c r="D18" i="9"/>
  <c r="H12" i="1"/>
  <c r="G16" i="3"/>
  <c r="D19" i="9" s="1"/>
  <c r="F12" i="3"/>
  <c r="H12" i="3" s="1"/>
  <c r="F13" i="3"/>
  <c r="H13" i="3" s="1"/>
  <c r="G13" i="5"/>
  <c r="G12" i="5"/>
  <c r="G11" i="5"/>
  <c r="F11" i="13" s="1"/>
  <c r="G10" i="5"/>
  <c r="F10" i="13" s="1"/>
  <c r="F9" i="5"/>
  <c r="F13" i="5"/>
  <c r="F12" i="5"/>
  <c r="F11" i="5"/>
  <c r="F10" i="5"/>
  <c r="F11" i="1"/>
  <c r="H11" i="1" s="1"/>
  <c r="K11" i="6"/>
  <c r="I9" i="13" s="1"/>
  <c r="K12" i="6"/>
  <c r="I10" i="13" s="1"/>
  <c r="F10" i="1"/>
  <c r="H10" i="1" s="1"/>
  <c r="B9" i="13"/>
  <c r="B15" i="6"/>
  <c r="B14" i="6"/>
  <c r="B13" i="6"/>
  <c r="B12" i="6"/>
  <c r="D9" i="13"/>
  <c r="F11" i="3"/>
  <c r="H11" i="3" s="1"/>
  <c r="F10" i="3"/>
  <c r="H10" i="3" s="1"/>
  <c r="F9" i="1"/>
  <c r="H9" i="1" s="1"/>
  <c r="H8" i="1"/>
  <c r="F9" i="3"/>
  <c r="H9" i="3" s="1"/>
  <c r="K15" i="6"/>
  <c r="K14" i="6"/>
  <c r="K13" i="6"/>
  <c r="I11" i="13" s="1"/>
  <c r="C18" i="9"/>
  <c r="C19" i="9"/>
  <c r="G5" i="13"/>
  <c r="L15" i="6"/>
  <c r="N15" i="6" s="1"/>
  <c r="G13" i="13" s="1"/>
  <c r="H13" i="13" s="1"/>
  <c r="E18" i="9" l="1"/>
  <c r="H17" i="1"/>
  <c r="L13" i="6"/>
  <c r="N13" i="6" s="1"/>
  <c r="G11" i="13" s="1"/>
  <c r="H11" i="13" s="1"/>
  <c r="C21" i="6"/>
  <c r="L14" i="6"/>
  <c r="N14" i="6" s="1"/>
  <c r="G12" i="13" s="1"/>
  <c r="H12" i="13" s="1"/>
  <c r="F9" i="13"/>
  <c r="G19" i="5"/>
  <c r="D19" i="13"/>
  <c r="C19" i="13"/>
  <c r="E9" i="13"/>
  <c r="L11" i="6"/>
  <c r="N11" i="6" s="1"/>
  <c r="F16" i="3"/>
  <c r="H16" i="3"/>
  <c r="E19" i="9" s="1"/>
  <c r="F19" i="9" s="1"/>
  <c r="L12" i="6"/>
  <c r="N12" i="6" s="1"/>
  <c r="G10" i="13" s="1"/>
  <c r="H10" i="13" s="1"/>
  <c r="F19" i="13" l="1"/>
  <c r="G9" i="13"/>
  <c r="H9" i="13" s="1"/>
  <c r="N21" i="6"/>
  <c r="E19" i="13"/>
  <c r="H19" i="13" l="1"/>
  <c r="E17" i="9" s="1"/>
  <c r="G19" i="13"/>
  <c r="C17" i="9"/>
  <c r="C20" i="9" s="1"/>
  <c r="D20" i="9"/>
  <c r="E20" i="9" l="1"/>
  <c r="F17" i="9"/>
  <c r="F20" i="9" s="1"/>
</calcChain>
</file>

<file path=xl/sharedStrings.xml><?xml version="1.0" encoding="utf-8"?>
<sst xmlns="http://schemas.openxmlformats.org/spreadsheetml/2006/main" count="129" uniqueCount="97">
  <si>
    <t>Quantity</t>
  </si>
  <si>
    <t>Total</t>
  </si>
  <si>
    <t>Category</t>
  </si>
  <si>
    <t>Staff Name/Position</t>
  </si>
  <si>
    <t>Postage</t>
  </si>
  <si>
    <t>Description</t>
  </si>
  <si>
    <t xml:space="preserve">Total:  </t>
  </si>
  <si>
    <t>Cost
 Per Unit</t>
  </si>
  <si>
    <t xml:space="preserve">Agency Name:     </t>
  </si>
  <si>
    <t xml:space="preserve">Subtotal:  </t>
  </si>
  <si>
    <t>Total 
% of Benefits</t>
  </si>
  <si>
    <t xml:space="preserve">  Disability</t>
  </si>
  <si>
    <t xml:space="preserve">  Health</t>
  </si>
  <si>
    <t xml:space="preserve">  Other </t>
  </si>
  <si>
    <t xml:space="preserve">  Unemployment</t>
  </si>
  <si>
    <t xml:space="preserve">  Worker Comp. </t>
  </si>
  <si>
    <t>NJYC 
Amount 
w/o TANF</t>
  </si>
  <si>
    <t xml:space="preserve">  FICA  </t>
  </si>
  <si>
    <t xml:space="preserve">Staff Name/Position </t>
  </si>
  <si>
    <t>Other Funding Sources</t>
  </si>
  <si>
    <t xml:space="preserve">Total </t>
  </si>
  <si>
    <t>Office Supplies</t>
  </si>
  <si>
    <t>TOTAL Funding</t>
  </si>
  <si>
    <t xml:space="preserve">LWD Funding </t>
  </si>
  <si>
    <t>Total cost</t>
  </si>
  <si>
    <t>Complete all columns. Enter 0 if applicable. Use multiple lines for a single entry if necessary.</t>
  </si>
  <si>
    <t>Total cost of benefits</t>
  </si>
  <si>
    <t>NOTE: No data entry required on this form. It will auto populate when you complete forms A and B.</t>
  </si>
  <si>
    <t>FT/PT</t>
  </si>
  <si>
    <t>Subtotal:</t>
  </si>
  <si>
    <r>
      <rPr>
        <b/>
        <sz val="11"/>
        <rFont val="Times New Roman"/>
        <family val="1"/>
      </rPr>
      <t>NOTE</t>
    </r>
    <r>
      <rPr>
        <sz val="11"/>
        <rFont val="Times New Roman"/>
        <family val="1"/>
      </rPr>
      <t>: The dollar amounts in the table below will auto populate when you complete the other forms.</t>
    </r>
  </si>
  <si>
    <t>Form A - Personnel Salaries</t>
  </si>
  <si>
    <t>Form B - Personnel Benefits</t>
  </si>
  <si>
    <t xml:space="preserve">Date:      </t>
  </si>
  <si>
    <t>Benefits</t>
  </si>
  <si>
    <t>Salary</t>
  </si>
  <si>
    <t xml:space="preserve">Please indicate % for EACH category, even when it is 0%. </t>
  </si>
  <si>
    <t xml:space="preserve">Benefits 
Percentage </t>
  </si>
  <si>
    <r>
      <rPr>
        <b/>
        <sz val="11"/>
        <rFont val="Times New Roman"/>
        <family val="1"/>
      </rPr>
      <t xml:space="preserve">Grand 
Total </t>
    </r>
    <r>
      <rPr>
        <b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(All Sources)</t>
    </r>
    <r>
      <rPr>
        <b/>
        <sz val="10"/>
        <rFont val="Times New Roman"/>
        <family val="1"/>
      </rPr>
      <t xml:space="preserve"> </t>
    </r>
  </si>
  <si>
    <t>Tools for Participants</t>
  </si>
  <si>
    <t>Complete all columns. Use multiple lines for a single entry if necessary. Describe all items and supplies.</t>
  </si>
  <si>
    <t>Internet/Website Costs</t>
  </si>
  <si>
    <t>Total Cost</t>
  </si>
  <si>
    <t xml:space="preserve">  Pension</t>
  </si>
  <si>
    <t xml:space="preserve">Contact Name:     </t>
  </si>
  <si>
    <t>Summary Page</t>
  </si>
  <si>
    <t>Grant Funds Requested</t>
  </si>
  <si>
    <t xml:space="preserve">Grant Funds Requested       </t>
  </si>
  <si>
    <t>Grant 
Funds Requested</t>
  </si>
  <si>
    <t>Phone Costs</t>
  </si>
  <si>
    <t>Matching Contribution</t>
  </si>
  <si>
    <t>Total 
Matching Contribution</t>
  </si>
  <si>
    <t>Other (ex: transportation)</t>
  </si>
  <si>
    <t>Travel - Mileage/Tolls</t>
  </si>
  <si>
    <t>Promotional Items/Printed Giveaways</t>
  </si>
  <si>
    <t>Promotional Materials - 
(Flyers, Brochures, etc.)</t>
  </si>
  <si>
    <t>Subtotal From Summary - Forms A &amp; B (Salaries/Benefits)</t>
  </si>
  <si>
    <t>Total 
12-month Salary</t>
  </si>
  <si>
    <t>% of Salary Charged to Grant</t>
  </si>
  <si>
    <t>Training Books and Materials</t>
  </si>
  <si>
    <t>Office Space (rent)</t>
  </si>
  <si>
    <t>ATTACHMENT B</t>
  </si>
  <si>
    <t>Application Budget</t>
  </si>
  <si>
    <t xml:space="preserve">Form C - Summary of Forms A&amp;B: Personnel Salaries/Benefits </t>
  </si>
  <si>
    <t xml:space="preserve">Form D - Supplies &amp; Materials </t>
  </si>
  <si>
    <t>Form E -  Other Expenses</t>
  </si>
  <si>
    <t>Please note: Fringe benefits will be calculated based on the total salary, and cannot exceed fifty percent (50%) for full-time staff members and the appropriate pro-rata share for part-time staff members. Benefit requests in excess of these amounts must be provided from other funding sources.*</t>
  </si>
  <si>
    <t>Total Salaries</t>
  </si>
  <si>
    <t>Subtotal from Form D (Materials/Supplies)</t>
  </si>
  <si>
    <t xml:space="preserve">Subtotal from Form E (Other) </t>
  </si>
  <si>
    <t>FY2022</t>
  </si>
  <si>
    <t>FY 2022</t>
  </si>
  <si>
    <t>Use multiple sheets if necessary. Once salary and Judiciary Opportunities for Better Success (JOBS)  Grant Funds Requested is entered, the last two columns will calculate automatically.</t>
  </si>
  <si>
    <t>Re-entry Services and Training Opportunities to Reestablish Employment (ReSTORE)</t>
  </si>
  <si>
    <t>New Jersey Department of Labor and Workforce Development</t>
  </si>
  <si>
    <t>FY 2022 Re-Entry Services and Training Opportunites to Reestablish Employment (ReSTORE)</t>
  </si>
  <si>
    <t>Applicant Agency:</t>
  </si>
  <si>
    <t>BUDGET ITEM</t>
  </si>
  <si>
    <t>NUMBER OF PARTICIPANTS</t>
  </si>
  <si>
    <t>GRANT AMOUNT REQUEST</t>
  </si>
  <si>
    <t>IN-KIND AMOUNTS</t>
  </si>
  <si>
    <t>TOTAL PROGRAM COSTS</t>
  </si>
  <si>
    <t xml:space="preserve">Assessment/job coaching/case management </t>
  </si>
  <si>
    <t>Request = number of participants x payment/participant (max of $600/participant)</t>
  </si>
  <si>
    <t xml:space="preserve">Job placement w/ 30 days retention </t>
  </si>
  <si>
    <t>Request = number of participants x payment/participant (max of $900/participant)</t>
  </si>
  <si>
    <t xml:space="preserve">60 days retention </t>
  </si>
  <si>
    <t>Request = number of participants x payment/participant (max of $700/participant)</t>
  </si>
  <si>
    <t xml:space="preserve">90 days retention </t>
  </si>
  <si>
    <t>Request = number of participants x Payment/Participant (max of $700/participant)</t>
  </si>
  <si>
    <t>150 days retention</t>
  </si>
  <si>
    <t>Request = number of participants x payment/participant (max of $1,100/participant)</t>
  </si>
  <si>
    <t>TOTAL</t>
  </si>
  <si>
    <t>$142.85 per client</t>
  </si>
  <si>
    <t>Needs Based Work Support (Maximum $25,000)</t>
  </si>
  <si>
    <t>GRANT REQUEST and IN-KIND AMOUNT</t>
  </si>
  <si>
    <t>Service Delivery Expectation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</si>
</sst>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Cambria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70C0"/>
      <name val="Arial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9"/>
      <color rgb="FFC00000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i/>
      <sz val="8.5"/>
      <color rgb="FFFF000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8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9" fontId="4" fillId="0" borderId="0" xfId="0" applyNumberFormat="1" applyFont="1" applyProtection="1"/>
    <xf numFmtId="44" fontId="4" fillId="0" borderId="0" xfId="1" applyFont="1" applyBorder="1" applyProtection="1"/>
    <xf numFmtId="0" fontId="8" fillId="0" borderId="0" xfId="0" applyFont="1" applyBorder="1" applyProtection="1"/>
    <xf numFmtId="0" fontId="2" fillId="0" borderId="0" xfId="0" applyFont="1" applyProtection="1"/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vertical="center"/>
    </xf>
    <xf numFmtId="164" fontId="2" fillId="2" borderId="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164" fontId="3" fillId="0" borderId="5" xfId="1" applyNumberFormat="1" applyFont="1" applyFill="1" applyBorder="1" applyAlignment="1" applyProtection="1">
      <alignment horizontal="right" vertical="center"/>
    </xf>
    <xf numFmtId="10" fontId="2" fillId="0" borderId="5" xfId="2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164" fontId="2" fillId="2" borderId="2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164" fontId="3" fillId="2" borderId="7" xfId="0" applyNumberFormat="1" applyFont="1" applyFill="1" applyBorder="1" applyAlignment="1" applyProtection="1">
      <alignment horizontal="right" vertical="center"/>
    </xf>
    <xf numFmtId="9" fontId="3" fillId="3" borderId="7" xfId="2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10" fontId="2" fillId="0" borderId="5" xfId="1" applyNumberFormat="1" applyFont="1" applyBorder="1" applyAlignment="1" applyProtection="1">
      <alignment vertical="center"/>
      <protection locked="0"/>
    </xf>
    <xf numFmtId="10" fontId="2" fillId="0" borderId="8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0" borderId="5" xfId="0" applyNumberFormat="1" applyFont="1" applyBorder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4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5" xfId="0" applyNumberFormat="1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9" fontId="3" fillId="2" borderId="5" xfId="2" applyFont="1" applyFill="1" applyBorder="1" applyAlignment="1" applyProtection="1">
      <alignment horizontal="right" vertical="center"/>
    </xf>
    <xf numFmtId="164" fontId="2" fillId="2" borderId="5" xfId="0" applyNumberFormat="1" applyFont="1" applyFill="1" applyBorder="1" applyAlignment="1" applyProtection="1">
      <alignment horizontal="right" vertical="center"/>
    </xf>
    <xf numFmtId="41" fontId="14" fillId="4" borderId="5" xfId="1" applyNumberFormat="1" applyFont="1" applyFill="1" applyBorder="1" applyAlignment="1" applyProtection="1">
      <alignment vertical="center"/>
    </xf>
    <xf numFmtId="164" fontId="2" fillId="0" borderId="5" xfId="0" applyNumberFormat="1" applyFont="1" applyFill="1" applyBorder="1" applyAlignment="1" applyProtection="1">
      <alignment horizontal="right" vertical="center"/>
    </xf>
    <xf numFmtId="41" fontId="14" fillId="4" borderId="2" xfId="1" applyNumberFormat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Border="1" applyAlignment="1" applyProtection="1">
      <alignment horizontal="right" vertical="center"/>
      <protection locked="0"/>
    </xf>
    <xf numFmtId="37" fontId="2" fillId="0" borderId="5" xfId="1" applyNumberFormat="1" applyFont="1" applyBorder="1" applyAlignment="1" applyProtection="1">
      <alignment horizontal="right" vertical="center"/>
      <protection locked="0"/>
    </xf>
    <xf numFmtId="164" fontId="3" fillId="2" borderId="5" xfId="1" applyNumberFormat="1" applyFont="1" applyFill="1" applyBorder="1" applyAlignment="1" applyProtection="1">
      <alignment horizontal="right" vertical="center"/>
      <protection locked="0"/>
    </xf>
    <xf numFmtId="164" fontId="2" fillId="0" borderId="5" xfId="1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textRotation="90" wrapText="1"/>
    </xf>
    <xf numFmtId="0" fontId="6" fillId="2" borderId="4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64" fontId="2" fillId="0" borderId="2" xfId="1" applyNumberFormat="1" applyFont="1" applyBorder="1" applyAlignment="1" applyProtection="1">
      <alignment horizontal="right" vertical="center"/>
      <protection locked="0"/>
    </xf>
    <xf numFmtId="37" fontId="2" fillId="0" borderId="2" xfId="1" applyNumberFormat="1" applyFont="1" applyBorder="1" applyAlignment="1" applyProtection="1">
      <alignment horizontal="right" vertical="center"/>
      <protection locked="0"/>
    </xf>
    <xf numFmtId="164" fontId="3" fillId="2" borderId="2" xfId="1" applyNumberFormat="1" applyFont="1" applyFill="1" applyBorder="1" applyAlignment="1" applyProtection="1">
      <alignment horizontal="right" vertical="center"/>
      <protection locked="0"/>
    </xf>
    <xf numFmtId="164" fontId="2" fillId="0" borderId="2" xfId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1" applyNumberFormat="1" applyFont="1" applyBorder="1" applyAlignment="1" applyProtection="1">
      <alignment horizontal="right" vertical="center"/>
      <protection locked="0"/>
    </xf>
    <xf numFmtId="37" fontId="2" fillId="0" borderId="10" xfId="1" applyNumberFormat="1" applyFont="1" applyBorder="1" applyAlignment="1" applyProtection="1">
      <alignment horizontal="right" vertical="center"/>
      <protection locked="0"/>
    </xf>
    <xf numFmtId="164" fontId="3" fillId="2" borderId="10" xfId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0" borderId="19" xfId="0" applyNumberFormat="1" applyFont="1" applyBorder="1" applyAlignment="1" applyProtection="1">
      <alignment vertical="center" wrapText="1"/>
      <protection locked="0"/>
    </xf>
    <xf numFmtId="164" fontId="2" fillId="0" borderId="19" xfId="0" applyNumberFormat="1" applyFont="1" applyBorder="1" applyAlignment="1" applyProtection="1">
      <alignment horizontal="right" vertical="center"/>
      <protection locked="0"/>
    </xf>
    <xf numFmtId="9" fontId="3" fillId="2" borderId="19" xfId="2" applyFont="1" applyFill="1" applyBorder="1" applyAlignment="1" applyProtection="1">
      <alignment horizontal="right" vertical="center"/>
    </xf>
    <xf numFmtId="164" fontId="2" fillId="2" borderId="20" xfId="0" applyNumberFormat="1" applyFont="1" applyFill="1" applyBorder="1" applyAlignment="1" applyProtection="1">
      <alignment horizontal="right" vertical="center"/>
    </xf>
    <xf numFmtId="0" fontId="2" fillId="2" borderId="21" xfId="0" applyFont="1" applyFill="1" applyBorder="1" applyAlignment="1" applyProtection="1">
      <alignment horizontal="left" vertical="center"/>
    </xf>
    <xf numFmtId="164" fontId="2" fillId="2" borderId="22" xfId="0" applyNumberFormat="1" applyFont="1" applyFill="1" applyBorder="1" applyAlignment="1" applyProtection="1">
      <alignment horizontal="right" vertical="center"/>
    </xf>
    <xf numFmtId="0" fontId="2" fillId="2" borderId="23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right" vertical="center"/>
    </xf>
    <xf numFmtId="164" fontId="3" fillId="0" borderId="19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24" xfId="1" applyNumberFormat="1" applyFont="1" applyFill="1" applyBorder="1" applyAlignment="1" applyProtection="1">
      <alignment horizontal="right" vertical="center"/>
      <protection locked="0"/>
    </xf>
    <xf numFmtId="0" fontId="2" fillId="0" borderId="24" xfId="0" applyNumberFormat="1" applyFont="1" applyBorder="1" applyAlignment="1" applyProtection="1">
      <alignment vertical="center" wrapText="1"/>
      <protection locked="0"/>
    </xf>
    <xf numFmtId="164" fontId="2" fillId="0" borderId="24" xfId="0" applyNumberFormat="1" applyFont="1" applyBorder="1" applyAlignment="1" applyProtection="1">
      <alignment horizontal="right" vertical="center"/>
      <protection locked="0"/>
    </xf>
    <xf numFmtId="9" fontId="3" fillId="2" borderId="25" xfId="2" applyFont="1" applyFill="1" applyBorder="1" applyAlignment="1" applyProtection="1">
      <alignment horizontal="right" vertical="center"/>
    </xf>
    <xf numFmtId="164" fontId="2" fillId="2" borderId="26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3" fillId="0" borderId="2" xfId="1" applyNumberFormat="1" applyFont="1" applyFill="1" applyBorder="1" applyAlignment="1" applyProtection="1">
      <alignment horizontal="right" vertical="center"/>
      <protection locked="0"/>
    </xf>
    <xf numFmtId="9" fontId="3" fillId="2" borderId="2" xfId="2" applyFont="1" applyFill="1" applyBorder="1" applyAlignment="1" applyProtection="1">
      <alignment horizontal="right" vertical="center"/>
    </xf>
    <xf numFmtId="0" fontId="2" fillId="0" borderId="15" xfId="0" applyNumberFormat="1" applyFont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horizontal="left" vertical="center"/>
    </xf>
    <xf numFmtId="164" fontId="2" fillId="2" borderId="28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3" xfId="0" applyNumberFormat="1" applyFont="1" applyBorder="1" applyAlignment="1" applyProtection="1">
      <alignment vertical="center" wrapText="1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164" fontId="2" fillId="2" borderId="29" xfId="0" applyNumberFormat="1" applyFont="1" applyFill="1" applyBorder="1" applyAlignment="1" applyProtection="1">
      <alignment horizontal="right" vertical="center"/>
    </xf>
    <xf numFmtId="164" fontId="3" fillId="6" borderId="5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/>
    <xf numFmtId="0" fontId="4" fillId="0" borderId="14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wrapText="1"/>
    </xf>
    <xf numFmtId="0" fontId="13" fillId="4" borderId="12" xfId="0" applyFont="1" applyFill="1" applyBorder="1" applyAlignment="1" applyProtection="1"/>
    <xf numFmtId="0" fontId="3" fillId="0" borderId="9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44" fontId="23" fillId="0" borderId="33" xfId="1" applyFont="1" applyFill="1" applyBorder="1" applyAlignment="1">
      <alignment horizontal="center" vertical="center" wrapText="1"/>
    </xf>
    <xf numFmtId="44" fontId="23" fillId="0" borderId="34" xfId="1" applyFont="1" applyFill="1" applyBorder="1" applyAlignment="1">
      <alignment horizontal="center" vertical="center" wrapText="1"/>
    </xf>
    <xf numFmtId="44" fontId="23" fillId="0" borderId="32" xfId="1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44" fontId="23" fillId="7" borderId="33" xfId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44" fontId="23" fillId="0" borderId="33" xfId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2438-498B-42FB-AEEB-4657B23BC186}">
  <dimension ref="A1:F23"/>
  <sheetViews>
    <sheetView tabSelected="1" workbookViewId="0">
      <selection activeCell="G23" sqref="G23"/>
    </sheetView>
  </sheetViews>
  <sheetFormatPr defaultRowHeight="12.75" x14ac:dyDescent="0.2"/>
  <cols>
    <col min="1" max="1" width="38.5703125" style="166" customWidth="1"/>
    <col min="2" max="2" width="12.7109375" style="166" customWidth="1"/>
    <col min="3" max="4" width="12.28515625" style="166" customWidth="1"/>
    <col min="5" max="5" width="14.140625" style="166" customWidth="1"/>
    <col min="6" max="6" width="13.85546875" style="166" customWidth="1"/>
    <col min="7" max="16384" width="9.140625" style="166"/>
  </cols>
  <sheetData>
    <row r="1" spans="1:6" x14ac:dyDescent="0.2">
      <c r="A1" s="165" t="s">
        <v>74</v>
      </c>
      <c r="B1" s="165"/>
      <c r="C1" s="165"/>
      <c r="D1" s="165"/>
      <c r="E1" s="165"/>
    </row>
    <row r="2" spans="1:6" x14ac:dyDescent="0.2">
      <c r="A2" s="165" t="s">
        <v>75</v>
      </c>
      <c r="B2" s="165"/>
      <c r="C2" s="165"/>
      <c r="D2" s="165"/>
      <c r="E2" s="165"/>
    </row>
    <row r="3" spans="1:6" x14ac:dyDescent="0.2">
      <c r="A3" s="167"/>
      <c r="B3" s="167"/>
      <c r="C3" s="167"/>
      <c r="D3" s="167"/>
      <c r="E3" s="167"/>
    </row>
    <row r="4" spans="1:6" x14ac:dyDescent="0.2">
      <c r="A4" s="168" t="s">
        <v>76</v>
      </c>
      <c r="B4" s="168"/>
      <c r="C4" s="168"/>
      <c r="D4" s="168"/>
      <c r="E4" s="168"/>
    </row>
    <row r="7" spans="1:6" ht="18.75" thickBot="1" x14ac:dyDescent="0.25">
      <c r="A7" s="169" t="s">
        <v>96</v>
      </c>
      <c r="B7" s="170"/>
      <c r="C7" s="170"/>
      <c r="D7" s="170"/>
      <c r="E7" s="170"/>
    </row>
    <row r="8" spans="1:6" ht="51.75" thickBot="1" x14ac:dyDescent="0.25">
      <c r="A8" s="171" t="s">
        <v>77</v>
      </c>
      <c r="B8" s="172" t="s">
        <v>78</v>
      </c>
      <c r="C8" s="172" t="s">
        <v>79</v>
      </c>
      <c r="D8" s="172" t="s">
        <v>80</v>
      </c>
      <c r="E8" s="172" t="s">
        <v>81</v>
      </c>
      <c r="F8" s="172" t="s">
        <v>95</v>
      </c>
    </row>
    <row r="9" spans="1:6" ht="13.5" thickBot="1" x14ac:dyDescent="0.25">
      <c r="A9" s="173" t="s">
        <v>82</v>
      </c>
      <c r="B9" s="180"/>
      <c r="C9" s="181"/>
      <c r="D9" s="181"/>
      <c r="E9" s="181"/>
      <c r="F9" s="181"/>
    </row>
    <row r="10" spans="1:6" ht="23.25" thickBot="1" x14ac:dyDescent="0.25">
      <c r="A10" s="174" t="s">
        <v>83</v>
      </c>
      <c r="B10" s="186"/>
      <c r="C10" s="187"/>
      <c r="D10" s="187"/>
      <c r="E10" s="175">
        <f>B10*600</f>
        <v>0</v>
      </c>
      <c r="F10" s="175">
        <f>C10+D10</f>
        <v>0</v>
      </c>
    </row>
    <row r="11" spans="1:6" ht="13.5" thickBot="1" x14ac:dyDescent="0.25">
      <c r="A11" s="173" t="s">
        <v>84</v>
      </c>
      <c r="B11" s="180"/>
      <c r="C11" s="181"/>
      <c r="D11" s="181"/>
      <c r="E11" s="181"/>
      <c r="F11" s="181"/>
    </row>
    <row r="12" spans="1:6" ht="23.25" thickBot="1" x14ac:dyDescent="0.25">
      <c r="A12" s="174" t="s">
        <v>85</v>
      </c>
      <c r="B12" s="186"/>
      <c r="C12" s="187"/>
      <c r="D12" s="187"/>
      <c r="E12" s="175">
        <f>B12*900</f>
        <v>0</v>
      </c>
      <c r="F12" s="175">
        <f t="shared" ref="F11:F20" si="0">C12+D12</f>
        <v>0</v>
      </c>
    </row>
    <row r="13" spans="1:6" ht="13.5" thickBot="1" x14ac:dyDescent="0.25">
      <c r="A13" s="173" t="s">
        <v>86</v>
      </c>
      <c r="B13" s="180"/>
      <c r="C13" s="181"/>
      <c r="D13" s="181"/>
      <c r="E13" s="181"/>
      <c r="F13" s="181"/>
    </row>
    <row r="14" spans="1:6" ht="23.25" thickBot="1" x14ac:dyDescent="0.25">
      <c r="A14" s="174" t="s">
        <v>87</v>
      </c>
      <c r="B14" s="186"/>
      <c r="C14" s="187"/>
      <c r="D14" s="187"/>
      <c r="E14" s="175">
        <f>B14*700</f>
        <v>0</v>
      </c>
      <c r="F14" s="175">
        <f t="shared" si="0"/>
        <v>0</v>
      </c>
    </row>
    <row r="15" spans="1:6" ht="13.5" thickBot="1" x14ac:dyDescent="0.25">
      <c r="A15" s="173" t="s">
        <v>88</v>
      </c>
      <c r="B15" s="180"/>
      <c r="C15" s="181"/>
      <c r="D15" s="181"/>
      <c r="E15" s="181"/>
      <c r="F15" s="181"/>
    </row>
    <row r="16" spans="1:6" ht="23.25" thickBot="1" x14ac:dyDescent="0.25">
      <c r="A16" s="174" t="s">
        <v>89</v>
      </c>
      <c r="B16" s="186"/>
      <c r="C16" s="187"/>
      <c r="D16" s="187"/>
      <c r="E16" s="175">
        <f>B16*700</f>
        <v>0</v>
      </c>
      <c r="F16" s="175">
        <f t="shared" si="0"/>
        <v>0</v>
      </c>
    </row>
    <row r="17" spans="1:6" ht="13.5" thickBot="1" x14ac:dyDescent="0.25">
      <c r="A17" s="173" t="s">
        <v>90</v>
      </c>
      <c r="B17" s="180"/>
      <c r="C17" s="181"/>
      <c r="D17" s="181"/>
      <c r="E17" s="181"/>
      <c r="F17" s="181"/>
    </row>
    <row r="18" spans="1:6" ht="23.25" thickBot="1" x14ac:dyDescent="0.25">
      <c r="A18" s="174" t="s">
        <v>91</v>
      </c>
      <c r="B18" s="186"/>
      <c r="C18" s="187"/>
      <c r="D18" s="187"/>
      <c r="E18" s="175">
        <f>B18*1100</f>
        <v>0</v>
      </c>
      <c r="F18" s="175">
        <f t="shared" si="0"/>
        <v>0</v>
      </c>
    </row>
    <row r="19" spans="1:6" ht="13.5" thickBot="1" x14ac:dyDescent="0.25">
      <c r="A19" s="173"/>
      <c r="B19" s="180"/>
      <c r="C19" s="181"/>
      <c r="D19" s="181"/>
      <c r="E19" s="181"/>
      <c r="F19" s="181"/>
    </row>
    <row r="20" spans="1:6" ht="21.75" thickBot="1" x14ac:dyDescent="0.25">
      <c r="A20" s="183" t="s">
        <v>94</v>
      </c>
      <c r="B20" s="186"/>
      <c r="C20" s="187"/>
      <c r="D20" s="187"/>
      <c r="E20" s="175">
        <f>B20*142.85</f>
        <v>0</v>
      </c>
      <c r="F20" s="175">
        <f>C20+D20</f>
        <v>0</v>
      </c>
    </row>
    <row r="21" spans="1:6" ht="13.5" thickBot="1" x14ac:dyDescent="0.25">
      <c r="A21" s="182" t="s">
        <v>93</v>
      </c>
      <c r="B21" s="180"/>
      <c r="C21" s="181"/>
      <c r="D21" s="181"/>
      <c r="E21" s="181"/>
      <c r="F21" s="181"/>
    </row>
    <row r="22" spans="1:6" x14ac:dyDescent="0.2">
      <c r="A22" s="184" t="s">
        <v>92</v>
      </c>
      <c r="B22" s="178"/>
      <c r="C22" s="176">
        <f>SUM(C9:C21)</f>
        <v>0</v>
      </c>
      <c r="D22" s="176">
        <f>SUM(D9:D21)</f>
        <v>0</v>
      </c>
      <c r="E22" s="176">
        <f>SUM(E9:E21)</f>
        <v>0</v>
      </c>
      <c r="F22" s="176">
        <f>C22+D22</f>
        <v>0</v>
      </c>
    </row>
    <row r="23" spans="1:6" ht="13.5" thickBot="1" x14ac:dyDescent="0.25">
      <c r="A23" s="185"/>
      <c r="B23" s="179"/>
      <c r="C23" s="177"/>
      <c r="D23" s="177"/>
      <c r="E23" s="177"/>
      <c r="F23" s="177"/>
    </row>
  </sheetData>
  <mergeCells count="9">
    <mergeCell ref="F22:F23"/>
    <mergeCell ref="A1:E1"/>
    <mergeCell ref="A2:E2"/>
    <mergeCell ref="A4:E4"/>
    <mergeCell ref="A22:A23"/>
    <mergeCell ref="B22:B23"/>
    <mergeCell ref="C22:C23"/>
    <mergeCell ref="D22:D23"/>
    <mergeCell ref="E22:E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6"/>
  <sheetViews>
    <sheetView zoomScale="80" zoomScaleNormal="80" workbookViewId="0">
      <selection activeCell="B9" sqref="B9:E9"/>
    </sheetView>
  </sheetViews>
  <sheetFormatPr defaultRowHeight="15" x14ac:dyDescent="0.25"/>
  <cols>
    <col min="1" max="1" width="41.28515625" style="3" customWidth="1"/>
    <col min="2" max="2" width="8.140625" style="3" customWidth="1"/>
    <col min="3" max="3" width="8.7109375" style="3" hidden="1" customWidth="1"/>
    <col min="4" max="4" width="16.7109375" style="3" customWidth="1"/>
    <col min="5" max="5" width="15.5703125" style="3" customWidth="1"/>
    <col min="6" max="6" width="17.140625" style="3" customWidth="1"/>
    <col min="7" max="16384" width="9.140625" style="3"/>
  </cols>
  <sheetData>
    <row r="1" spans="1:7" ht="19.149999999999999" customHeight="1" x14ac:dyDescent="0.25">
      <c r="A1" s="123" t="s">
        <v>61</v>
      </c>
      <c r="B1" s="124"/>
      <c r="C1" s="124"/>
      <c r="D1" s="124"/>
      <c r="E1" s="124"/>
      <c r="F1" s="124"/>
    </row>
    <row r="2" spans="1:7" ht="19.149999999999999" customHeight="1" x14ac:dyDescent="0.25">
      <c r="A2" s="91"/>
      <c r="B2" s="19"/>
      <c r="C2" s="19"/>
      <c r="D2" s="19"/>
      <c r="E2" s="19"/>
      <c r="F2" s="19"/>
    </row>
    <row r="3" spans="1:7" ht="13.9" customHeight="1" x14ac:dyDescent="0.25">
      <c r="A3" s="91"/>
      <c r="B3" s="19"/>
      <c r="C3" s="19"/>
      <c r="D3" s="19"/>
      <c r="E3" s="19"/>
      <c r="F3" s="19"/>
    </row>
    <row r="4" spans="1:7" ht="19.149999999999999" customHeight="1" x14ac:dyDescent="0.25">
      <c r="A4" s="130" t="s">
        <v>62</v>
      </c>
      <c r="B4" s="130"/>
      <c r="C4" s="130"/>
      <c r="D4" s="130"/>
      <c r="E4" s="130"/>
      <c r="F4" s="130"/>
    </row>
    <row r="5" spans="1:7" ht="15.75" x14ac:dyDescent="0.25">
      <c r="A5" s="130" t="s">
        <v>45</v>
      </c>
      <c r="B5" s="130"/>
      <c r="C5" s="130"/>
      <c r="D5" s="130"/>
      <c r="E5" s="130"/>
      <c r="F5" s="130"/>
    </row>
    <row r="6" spans="1:7" ht="20.45" customHeight="1" x14ac:dyDescent="0.25">
      <c r="A6" s="130" t="s">
        <v>73</v>
      </c>
      <c r="B6" s="130"/>
      <c r="C6" s="130"/>
      <c r="D6" s="130"/>
      <c r="E6" s="130"/>
      <c r="F6" s="130"/>
    </row>
    <row r="7" spans="1:7" ht="15.75" x14ac:dyDescent="0.25">
      <c r="A7" s="125" t="s">
        <v>71</v>
      </c>
      <c r="B7" s="125"/>
      <c r="C7" s="125"/>
      <c r="D7" s="125"/>
      <c r="E7" s="125"/>
      <c r="F7" s="125"/>
    </row>
    <row r="8" spans="1:7" x14ac:dyDescent="0.25">
      <c r="A8" s="129"/>
      <c r="B8" s="129"/>
      <c r="C8" s="129"/>
      <c r="D8" s="129"/>
      <c r="E8" s="129"/>
      <c r="F8" s="129"/>
    </row>
    <row r="9" spans="1:7" ht="19.899999999999999" customHeight="1" x14ac:dyDescent="0.25">
      <c r="A9" s="19" t="s">
        <v>33</v>
      </c>
      <c r="B9" s="139"/>
      <c r="C9" s="139"/>
      <c r="D9" s="139"/>
      <c r="E9" s="139"/>
      <c r="F9" s="22"/>
    </row>
    <row r="10" spans="1:7" ht="20.100000000000001" customHeight="1" x14ac:dyDescent="0.25">
      <c r="A10" s="19" t="s">
        <v>8</v>
      </c>
      <c r="B10" s="140"/>
      <c r="C10" s="140"/>
      <c r="D10" s="140"/>
      <c r="E10" s="140"/>
      <c r="F10" s="4"/>
    </row>
    <row r="11" spans="1:7" ht="20.100000000000001" customHeight="1" x14ac:dyDescent="0.25">
      <c r="A11" s="19" t="s">
        <v>44</v>
      </c>
      <c r="B11" s="140"/>
      <c r="C11" s="140"/>
      <c r="D11" s="140"/>
      <c r="E11" s="140"/>
      <c r="F11" s="4"/>
    </row>
    <row r="12" spans="1:7" ht="15.75" customHeight="1" x14ac:dyDescent="0.25">
      <c r="A12" s="19"/>
      <c r="B12" s="20"/>
      <c r="C12" s="5"/>
      <c r="D12" s="21"/>
      <c r="E12" s="14"/>
      <c r="F12" s="4"/>
    </row>
    <row r="13" spans="1:7" ht="25.5" customHeight="1" x14ac:dyDescent="0.25">
      <c r="A13" s="131" t="s">
        <v>30</v>
      </c>
      <c r="B13" s="132"/>
      <c r="C13" s="132"/>
      <c r="D13" s="132"/>
      <c r="E13" s="132"/>
      <c r="F13" s="132"/>
      <c r="G13" s="132"/>
    </row>
    <row r="14" spans="1:7" ht="16.5" customHeight="1" x14ac:dyDescent="0.25">
      <c r="A14" s="128"/>
      <c r="B14" s="128"/>
      <c r="C14" s="128"/>
      <c r="D14" s="128"/>
      <c r="E14" s="128"/>
      <c r="F14" s="128"/>
    </row>
    <row r="15" spans="1:7" ht="30" customHeight="1" x14ac:dyDescent="0.25">
      <c r="A15" s="10"/>
      <c r="B15" s="13"/>
      <c r="C15" s="13"/>
      <c r="D15" s="17" t="s">
        <v>23</v>
      </c>
      <c r="E15" s="92" t="s">
        <v>50</v>
      </c>
      <c r="F15" s="18" t="s">
        <v>22</v>
      </c>
    </row>
    <row r="16" spans="1:7" s="11" customFormat="1" ht="43.5" customHeight="1" thickBot="1" x14ac:dyDescent="0.25">
      <c r="A16" s="126" t="s">
        <v>2</v>
      </c>
      <c r="B16" s="127"/>
      <c r="C16" s="65" t="s">
        <v>16</v>
      </c>
      <c r="D16" s="66" t="s">
        <v>47</v>
      </c>
      <c r="E16" s="67" t="s">
        <v>51</v>
      </c>
      <c r="F16" s="24" t="s">
        <v>38</v>
      </c>
    </row>
    <row r="17" spans="1:6" s="9" customFormat="1" ht="30" customHeight="1" x14ac:dyDescent="0.2">
      <c r="A17" s="135" t="s">
        <v>56</v>
      </c>
      <c r="B17" s="136"/>
      <c r="C17" s="53">
        <f>'C-Summary of A&amp;B'!E19</f>
        <v>0</v>
      </c>
      <c r="D17" s="52">
        <f>'C-Summary of A&amp;B'!E19</f>
        <v>0</v>
      </c>
      <c r="E17" s="54">
        <f>'C-Summary of A&amp;B'!H19</f>
        <v>0</v>
      </c>
      <c r="F17" s="31">
        <f>SUM(D17:E17)</f>
        <v>0</v>
      </c>
    </row>
    <row r="18" spans="1:6" s="9" customFormat="1" ht="30" customHeight="1" x14ac:dyDescent="0.2">
      <c r="A18" s="137" t="s">
        <v>68</v>
      </c>
      <c r="B18" s="138"/>
      <c r="C18" s="55" t="e">
        <f>'D-Supplies and Materials'!#REF!</f>
        <v>#REF!</v>
      </c>
      <c r="D18" s="35">
        <f>'D-Supplies and Materials'!G17</f>
        <v>0</v>
      </c>
      <c r="E18" s="56">
        <f>'D-Supplies and Materials'!H17</f>
        <v>0</v>
      </c>
      <c r="F18" s="31">
        <f>SUM(D18:E18)</f>
        <v>0</v>
      </c>
    </row>
    <row r="19" spans="1:6" s="9" customFormat="1" ht="30" customHeight="1" x14ac:dyDescent="0.2">
      <c r="A19" s="137" t="s">
        <v>69</v>
      </c>
      <c r="B19" s="138"/>
      <c r="C19" s="55" t="e">
        <f>'E-Other'!#REF!</f>
        <v>#REF!</v>
      </c>
      <c r="D19" s="35">
        <f>'E-Other'!G16</f>
        <v>0</v>
      </c>
      <c r="E19" s="56">
        <f>'E-Other'!H16</f>
        <v>0</v>
      </c>
      <c r="F19" s="31">
        <f>SUM(D19:E19)</f>
        <v>0</v>
      </c>
    </row>
    <row r="20" spans="1:6" s="9" customFormat="1" ht="30" customHeight="1" x14ac:dyDescent="0.2">
      <c r="A20" s="133" t="s">
        <v>1</v>
      </c>
      <c r="B20" s="134"/>
      <c r="C20" s="55" t="e">
        <f>SUM(C17:C19)</f>
        <v>#REF!</v>
      </c>
      <c r="D20" s="35">
        <f>SUM(D17:D19)</f>
        <v>0</v>
      </c>
      <c r="E20" s="56">
        <f>SUM(E17:E19)</f>
        <v>0</v>
      </c>
      <c r="F20" s="31">
        <f>SUM(F17:F19)</f>
        <v>0</v>
      </c>
    </row>
    <row r="21" spans="1:6" ht="26.45" customHeight="1" x14ac:dyDescent="0.25"/>
    <row r="23" spans="1:6" ht="25.5" customHeight="1" x14ac:dyDescent="0.25"/>
    <row r="24" spans="1:6" ht="25.5" customHeight="1" x14ac:dyDescent="0.25"/>
    <row r="25" spans="1:6" ht="25.5" customHeight="1" x14ac:dyDescent="0.25"/>
    <row r="26" spans="1:6" ht="25.5" customHeight="1" x14ac:dyDescent="0.25"/>
  </sheetData>
  <sheetProtection algorithmName="SHA-512" hashValue="r6ouSYr5vnqaM6t9GWu96D7OEuapnMZK+6GducFuNLq/ib77ySddgvyowKi0s+YvK2xXt8vSwwgN2O8Bb5OupQ==" saltValue="VpwbG461kayeaGrzAmZudA==" spinCount="100000" sheet="1" objects="1" scenarios="1"/>
  <mergeCells count="16">
    <mergeCell ref="A20:B20"/>
    <mergeCell ref="A17:B17"/>
    <mergeCell ref="A18:B18"/>
    <mergeCell ref="A6:F6"/>
    <mergeCell ref="B9:E9"/>
    <mergeCell ref="B10:E10"/>
    <mergeCell ref="B11:E11"/>
    <mergeCell ref="A19:B19"/>
    <mergeCell ref="A1:F1"/>
    <mergeCell ref="A7:F7"/>
    <mergeCell ref="A16:B16"/>
    <mergeCell ref="A14:F14"/>
    <mergeCell ref="A8:F8"/>
    <mergeCell ref="A4:F4"/>
    <mergeCell ref="A5:F5"/>
    <mergeCell ref="A13:G13"/>
  </mergeCells>
  <phoneticPr fontId="5" type="noConversion"/>
  <printOptions horizontalCentered="1"/>
  <pageMargins left="0.25" right="0.2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"/>
  <sheetViews>
    <sheetView zoomScale="80" zoomScaleNormal="80" workbookViewId="0">
      <selection activeCell="A3" sqref="A3:G3"/>
    </sheetView>
  </sheetViews>
  <sheetFormatPr defaultRowHeight="15" x14ac:dyDescent="0.2"/>
  <cols>
    <col min="1" max="1" width="3.42578125" style="2" customWidth="1"/>
    <col min="2" max="2" width="45.5703125" style="1" customWidth="1"/>
    <col min="3" max="3" width="6.5703125" style="1" customWidth="1"/>
    <col min="4" max="4" width="13.28515625" style="1" customWidth="1"/>
    <col min="5" max="5" width="16.85546875" style="1" customWidth="1"/>
    <col min="6" max="6" width="16.5703125" style="1" customWidth="1"/>
    <col min="7" max="7" width="17" style="1" customWidth="1"/>
    <col min="8" max="16384" width="9.140625" style="1"/>
  </cols>
  <sheetData>
    <row r="1" spans="1:7" ht="15.75" x14ac:dyDescent="0.25">
      <c r="A1" s="130" t="s">
        <v>62</v>
      </c>
      <c r="B1" s="130"/>
      <c r="C1" s="130"/>
      <c r="D1" s="130"/>
      <c r="E1" s="130"/>
      <c r="F1" s="130"/>
      <c r="G1" s="130"/>
    </row>
    <row r="2" spans="1:7" ht="15.75" x14ac:dyDescent="0.25">
      <c r="A2" s="130" t="s">
        <v>31</v>
      </c>
      <c r="B2" s="130"/>
      <c r="C2" s="130"/>
      <c r="D2" s="130"/>
      <c r="E2" s="130"/>
      <c r="F2" s="130"/>
      <c r="G2" s="130"/>
    </row>
    <row r="3" spans="1:7" ht="15.75" x14ac:dyDescent="0.25">
      <c r="A3" s="130" t="s">
        <v>73</v>
      </c>
      <c r="B3" s="130"/>
      <c r="C3" s="130"/>
      <c r="D3" s="130"/>
      <c r="E3" s="130"/>
      <c r="F3" s="130"/>
      <c r="G3" s="130"/>
    </row>
    <row r="4" spans="1:7" ht="15.75" x14ac:dyDescent="0.25">
      <c r="A4" s="130" t="s">
        <v>71</v>
      </c>
      <c r="B4" s="130"/>
      <c r="C4" s="130"/>
      <c r="D4" s="130"/>
      <c r="E4" s="130"/>
      <c r="F4" s="130"/>
      <c r="G4" s="130"/>
    </row>
    <row r="5" spans="1:7" ht="15" customHeight="1" x14ac:dyDescent="0.2">
      <c r="A5" s="141"/>
      <c r="B5" s="141"/>
      <c r="C5" s="141"/>
      <c r="D5" s="141"/>
      <c r="E5" s="141"/>
      <c r="F5" s="141"/>
      <c r="G5" s="141"/>
    </row>
    <row r="6" spans="1:7" ht="30" customHeight="1" x14ac:dyDescent="0.2">
      <c r="A6" s="144" t="s">
        <v>72</v>
      </c>
      <c r="B6" s="144"/>
      <c r="C6" s="144"/>
      <c r="D6" s="145"/>
      <c r="E6" s="145"/>
      <c r="F6" s="145"/>
      <c r="G6" s="145"/>
    </row>
    <row r="7" spans="1:7" x14ac:dyDescent="0.2">
      <c r="A7" s="142"/>
      <c r="B7" s="142"/>
      <c r="C7" s="142"/>
      <c r="D7" s="142"/>
      <c r="E7" s="142"/>
      <c r="F7" s="142"/>
      <c r="G7" s="142"/>
    </row>
    <row r="8" spans="1:7" ht="47.45" customHeight="1" thickBot="1" x14ac:dyDescent="0.25">
      <c r="A8" s="126" t="s">
        <v>18</v>
      </c>
      <c r="B8" s="143"/>
      <c r="C8" s="68" t="s">
        <v>28</v>
      </c>
      <c r="D8" s="69" t="s">
        <v>57</v>
      </c>
      <c r="E8" s="66" t="s">
        <v>46</v>
      </c>
      <c r="F8" s="69" t="s">
        <v>58</v>
      </c>
      <c r="G8" s="66" t="s">
        <v>50</v>
      </c>
    </row>
    <row r="9" spans="1:7" ht="29.45" customHeight="1" x14ac:dyDescent="0.2">
      <c r="A9" s="94">
        <v>1</v>
      </c>
      <c r="B9" s="95"/>
      <c r="C9" s="95"/>
      <c r="D9" s="96"/>
      <c r="E9" s="103"/>
      <c r="F9" s="97">
        <f t="shared" ref="F9:F18" si="0">IFERROR(E9/D9, 0)</f>
        <v>0</v>
      </c>
      <c r="G9" s="98">
        <f t="shared" ref="G9:G18" si="1">D9-E9</f>
        <v>0</v>
      </c>
    </row>
    <row r="10" spans="1:7" ht="30" customHeight="1" x14ac:dyDescent="0.2">
      <c r="A10" s="99">
        <v>2</v>
      </c>
      <c r="B10" s="49"/>
      <c r="C10" s="49"/>
      <c r="D10" s="50"/>
      <c r="E10" s="104"/>
      <c r="F10" s="51">
        <f t="shared" si="0"/>
        <v>0</v>
      </c>
      <c r="G10" s="100">
        <f t="shared" si="1"/>
        <v>0</v>
      </c>
    </row>
    <row r="11" spans="1:7" ht="30" customHeight="1" x14ac:dyDescent="0.2">
      <c r="A11" s="99">
        <v>3</v>
      </c>
      <c r="B11" s="49"/>
      <c r="C11" s="49"/>
      <c r="D11" s="50"/>
      <c r="E11" s="104"/>
      <c r="F11" s="51">
        <f t="shared" si="0"/>
        <v>0</v>
      </c>
      <c r="G11" s="100">
        <f t="shared" si="1"/>
        <v>0</v>
      </c>
    </row>
    <row r="12" spans="1:7" ht="29.45" customHeight="1" x14ac:dyDescent="0.2">
      <c r="A12" s="99">
        <v>4</v>
      </c>
      <c r="B12" s="49"/>
      <c r="C12" s="49"/>
      <c r="D12" s="50"/>
      <c r="E12" s="104"/>
      <c r="F12" s="51">
        <f t="shared" si="0"/>
        <v>0</v>
      </c>
      <c r="G12" s="100">
        <f t="shared" si="1"/>
        <v>0</v>
      </c>
    </row>
    <row r="13" spans="1:7" ht="30" customHeight="1" x14ac:dyDescent="0.2">
      <c r="A13" s="115">
        <v>5</v>
      </c>
      <c r="B13" s="106"/>
      <c r="C13" s="106"/>
      <c r="D13" s="107"/>
      <c r="E13" s="105"/>
      <c r="F13" s="108">
        <f t="shared" si="0"/>
        <v>0</v>
      </c>
      <c r="G13" s="109">
        <f t="shared" si="1"/>
        <v>0</v>
      </c>
    </row>
    <row r="14" spans="1:7" ht="29.45" customHeight="1" x14ac:dyDescent="0.2">
      <c r="A14" s="99">
        <v>6</v>
      </c>
      <c r="B14" s="114"/>
      <c r="C14" s="110"/>
      <c r="D14" s="111"/>
      <c r="E14" s="112"/>
      <c r="F14" s="113">
        <f t="shared" si="0"/>
        <v>0</v>
      </c>
      <c r="G14" s="116">
        <f t="shared" si="1"/>
        <v>0</v>
      </c>
    </row>
    <row r="15" spans="1:7" ht="30" customHeight="1" x14ac:dyDescent="0.2">
      <c r="A15" s="99">
        <v>7</v>
      </c>
      <c r="B15" s="114"/>
      <c r="C15" s="110"/>
      <c r="D15" s="111"/>
      <c r="E15" s="112"/>
      <c r="F15" s="113">
        <f t="shared" si="0"/>
        <v>0</v>
      </c>
      <c r="G15" s="116">
        <f t="shared" si="1"/>
        <v>0</v>
      </c>
    </row>
    <row r="16" spans="1:7" ht="30" customHeight="1" x14ac:dyDescent="0.2">
      <c r="A16" s="99">
        <v>8</v>
      </c>
      <c r="B16" s="114"/>
      <c r="C16" s="110"/>
      <c r="D16" s="111"/>
      <c r="E16" s="112"/>
      <c r="F16" s="113">
        <f t="shared" si="0"/>
        <v>0</v>
      </c>
      <c r="G16" s="116">
        <f t="shared" si="1"/>
        <v>0</v>
      </c>
    </row>
    <row r="17" spans="1:7" ht="29.45" customHeight="1" x14ac:dyDescent="0.2">
      <c r="A17" s="99">
        <v>9</v>
      </c>
      <c r="B17" s="114"/>
      <c r="C17" s="110"/>
      <c r="D17" s="111"/>
      <c r="E17" s="112"/>
      <c r="F17" s="113">
        <f t="shared" si="0"/>
        <v>0</v>
      </c>
      <c r="G17" s="116">
        <f t="shared" si="1"/>
        <v>0</v>
      </c>
    </row>
    <row r="18" spans="1:7" ht="30" customHeight="1" thickBot="1" x14ac:dyDescent="0.25">
      <c r="A18" s="101">
        <v>10</v>
      </c>
      <c r="B18" s="117"/>
      <c r="C18" s="118"/>
      <c r="D18" s="119"/>
      <c r="E18" s="120"/>
      <c r="F18" s="113">
        <f t="shared" si="0"/>
        <v>0</v>
      </c>
      <c r="G18" s="121">
        <f t="shared" si="1"/>
        <v>0</v>
      </c>
    </row>
    <row r="19" spans="1:7" ht="26.45" customHeight="1" x14ac:dyDescent="0.2">
      <c r="A19" s="36"/>
      <c r="B19" s="74"/>
      <c r="C19" s="74"/>
      <c r="D19" s="75" t="s">
        <v>6</v>
      </c>
      <c r="E19" s="93">
        <f>SUM(E9:E18)</f>
        <v>0</v>
      </c>
      <c r="F19" s="122"/>
      <c r="G19" s="93">
        <f>SUM(G9:G18)</f>
        <v>0</v>
      </c>
    </row>
  </sheetData>
  <sheetProtection algorithmName="SHA-512" hashValue="6HjK9gathXJkXzLRnUDwBO0tR81S/uYpUMKdNG1Dv3XT94uxjxhN0be1QDD8fRea6ea1U61p9+oMVW+a2/yYaQ==" saltValue="z8q7meNcgCPiGjeJZaNuZg==" spinCount="100000" sheet="1" objects="1" scenarios="1"/>
  <mergeCells count="8">
    <mergeCell ref="A5:G5"/>
    <mergeCell ref="A7:G7"/>
    <mergeCell ref="A1:G1"/>
    <mergeCell ref="A8:B8"/>
    <mergeCell ref="A6:G6"/>
    <mergeCell ref="A4:G4"/>
    <mergeCell ref="A2:G2"/>
    <mergeCell ref="A3:G3"/>
  </mergeCells>
  <phoneticPr fontId="5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28"/>
  <sheetViews>
    <sheetView zoomScale="90" zoomScaleNormal="90" workbookViewId="0">
      <selection activeCell="J11" sqref="J11"/>
    </sheetView>
  </sheetViews>
  <sheetFormatPr defaultColWidth="2.42578125" defaultRowHeight="15" x14ac:dyDescent="0.25"/>
  <cols>
    <col min="1" max="1" width="2.7109375" style="2" bestFit="1" customWidth="1"/>
    <col min="2" max="2" width="34.7109375" style="3" customWidth="1"/>
    <col min="3" max="3" width="11.7109375" style="3" customWidth="1"/>
    <col min="4" max="4" width="7" style="3" customWidth="1"/>
    <col min="5" max="5" width="6.85546875" style="3" customWidth="1"/>
    <col min="6" max="6" width="6.7109375" style="3" customWidth="1"/>
    <col min="7" max="7" width="7.140625" style="3" customWidth="1"/>
    <col min="8" max="8" width="8.42578125" style="3" customWidth="1"/>
    <col min="9" max="9" width="8.28515625" style="3" customWidth="1"/>
    <col min="10" max="10" width="6" style="3" customWidth="1"/>
    <col min="11" max="11" width="8.85546875" style="3" customWidth="1"/>
    <col min="12" max="12" width="9.5703125" style="3" customWidth="1"/>
    <col min="13" max="13" width="11" style="3" customWidth="1"/>
    <col min="14" max="14" width="13.42578125" style="3" customWidth="1"/>
    <col min="15" max="16384" width="2.42578125" style="3"/>
  </cols>
  <sheetData>
    <row r="1" spans="1:15" ht="15.75" x14ac:dyDescent="0.25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ht="15.75" x14ac:dyDescent="0.25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5" ht="15.75" x14ac:dyDescent="0.25">
      <c r="A3" s="130" t="s">
        <v>73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5" ht="15.75" x14ac:dyDescent="0.25">
      <c r="A4" s="130" t="s">
        <v>70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5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4"/>
    </row>
    <row r="6" spans="1:15" ht="15" customHeight="1" x14ac:dyDescent="0.25">
      <c r="A6" s="146" t="s">
        <v>36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4"/>
    </row>
    <row r="7" spans="1:15" ht="1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4"/>
    </row>
    <row r="8" spans="1:15" ht="44.25" customHeight="1" x14ac:dyDescent="0.25">
      <c r="A8" s="147" t="s">
        <v>66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4"/>
    </row>
    <row r="9" spans="1:15" ht="9" customHeight="1" x14ac:dyDescent="0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4"/>
    </row>
    <row r="10" spans="1:15" ht="89.25" customHeight="1" thickBot="1" x14ac:dyDescent="0.3">
      <c r="A10" s="149" t="s">
        <v>3</v>
      </c>
      <c r="B10" s="150"/>
      <c r="C10" s="70" t="s">
        <v>67</v>
      </c>
      <c r="D10" s="71" t="s">
        <v>17</v>
      </c>
      <c r="E10" s="71" t="s">
        <v>43</v>
      </c>
      <c r="F10" s="71" t="s">
        <v>15</v>
      </c>
      <c r="G10" s="71" t="s">
        <v>14</v>
      </c>
      <c r="H10" s="71" t="s">
        <v>11</v>
      </c>
      <c r="I10" s="71" t="s">
        <v>12</v>
      </c>
      <c r="J10" s="71" t="s">
        <v>13</v>
      </c>
      <c r="K10" s="72" t="s">
        <v>10</v>
      </c>
      <c r="L10" s="72" t="s">
        <v>26</v>
      </c>
      <c r="M10" s="70" t="s">
        <v>46</v>
      </c>
      <c r="N10" s="70" t="s">
        <v>50</v>
      </c>
    </row>
    <row r="11" spans="1:15" ht="30.6" customHeight="1" x14ac:dyDescent="0.25">
      <c r="A11" s="27">
        <v>1</v>
      </c>
      <c r="B11" s="39">
        <f>'A-Salaries'!B9</f>
        <v>0</v>
      </c>
      <c r="C11" s="29">
        <f>'A-Salaries'!D9</f>
        <v>0</v>
      </c>
      <c r="D11" s="40"/>
      <c r="E11" s="40"/>
      <c r="F11" s="40"/>
      <c r="G11" s="40"/>
      <c r="H11" s="40"/>
      <c r="I11" s="40"/>
      <c r="J11" s="40"/>
      <c r="K11" s="41">
        <f t="shared" ref="K11:K20" si="0">SUM(D11:J11)</f>
        <v>0</v>
      </c>
      <c r="L11" s="42">
        <f t="shared" ref="L11:L20" si="1">K11*C11</f>
        <v>0</v>
      </c>
      <c r="M11" s="43"/>
      <c r="N11" s="44">
        <f t="shared" ref="N11:N20" si="2">L11-M11</f>
        <v>0</v>
      </c>
    </row>
    <row r="12" spans="1:15" ht="30" customHeight="1" x14ac:dyDescent="0.25">
      <c r="A12" s="34">
        <v>2</v>
      </c>
      <c r="B12" s="45">
        <f>'A-Salaries'!B10</f>
        <v>0</v>
      </c>
      <c r="C12" s="29">
        <f>'A-Salaries'!D10</f>
        <v>0</v>
      </c>
      <c r="D12" s="40"/>
      <c r="E12" s="40"/>
      <c r="F12" s="40"/>
      <c r="G12" s="40"/>
      <c r="H12" s="40"/>
      <c r="I12" s="40"/>
      <c r="J12" s="40"/>
      <c r="K12" s="41">
        <f t="shared" si="0"/>
        <v>0</v>
      </c>
      <c r="L12" s="42">
        <f t="shared" si="1"/>
        <v>0</v>
      </c>
      <c r="M12" s="43"/>
      <c r="N12" s="44">
        <f t="shared" si="2"/>
        <v>0</v>
      </c>
    </row>
    <row r="13" spans="1:15" ht="30" customHeight="1" x14ac:dyDescent="0.25">
      <c r="A13" s="34">
        <v>3</v>
      </c>
      <c r="B13" s="45">
        <f>'A-Salaries'!B11</f>
        <v>0</v>
      </c>
      <c r="C13" s="29">
        <f>'A-Salaries'!D11</f>
        <v>0</v>
      </c>
      <c r="D13" s="40"/>
      <c r="E13" s="40"/>
      <c r="F13" s="40"/>
      <c r="G13" s="40"/>
      <c r="H13" s="40"/>
      <c r="I13" s="40"/>
      <c r="J13" s="40"/>
      <c r="K13" s="41">
        <f t="shared" si="0"/>
        <v>0</v>
      </c>
      <c r="L13" s="42">
        <f t="shared" si="1"/>
        <v>0</v>
      </c>
      <c r="M13" s="43"/>
      <c r="N13" s="44">
        <f t="shared" si="2"/>
        <v>0</v>
      </c>
    </row>
    <row r="14" spans="1:15" ht="30" customHeight="1" x14ac:dyDescent="0.25">
      <c r="A14" s="34">
        <v>4</v>
      </c>
      <c r="B14" s="45">
        <f>'A-Salaries'!B12</f>
        <v>0</v>
      </c>
      <c r="C14" s="29">
        <f>'A-Salaries'!D12</f>
        <v>0</v>
      </c>
      <c r="D14" s="40"/>
      <c r="E14" s="40"/>
      <c r="F14" s="40"/>
      <c r="G14" s="40"/>
      <c r="H14" s="40"/>
      <c r="I14" s="40"/>
      <c r="J14" s="40"/>
      <c r="K14" s="41">
        <f t="shared" si="0"/>
        <v>0</v>
      </c>
      <c r="L14" s="42">
        <f t="shared" si="1"/>
        <v>0</v>
      </c>
      <c r="M14" s="43"/>
      <c r="N14" s="44">
        <f t="shared" si="2"/>
        <v>0</v>
      </c>
    </row>
    <row r="15" spans="1:15" ht="30.6" customHeight="1" x14ac:dyDescent="0.25">
      <c r="A15" s="34">
        <v>5</v>
      </c>
      <c r="B15" s="45">
        <f>'A-Salaries'!B13</f>
        <v>0</v>
      </c>
      <c r="C15" s="29">
        <f>'A-Salaries'!D13</f>
        <v>0</v>
      </c>
      <c r="D15" s="40"/>
      <c r="E15" s="40"/>
      <c r="F15" s="40"/>
      <c r="G15" s="40"/>
      <c r="H15" s="40"/>
      <c r="I15" s="40"/>
      <c r="J15" s="40"/>
      <c r="K15" s="41">
        <f t="shared" si="0"/>
        <v>0</v>
      </c>
      <c r="L15" s="42">
        <f t="shared" si="1"/>
        <v>0</v>
      </c>
      <c r="M15" s="43"/>
      <c r="N15" s="44">
        <f t="shared" si="2"/>
        <v>0</v>
      </c>
    </row>
    <row r="16" spans="1:15" ht="30.6" customHeight="1" x14ac:dyDescent="0.25">
      <c r="A16" s="27">
        <v>6</v>
      </c>
      <c r="B16" s="39">
        <f>'A-Salaries'!B14</f>
        <v>0</v>
      </c>
      <c r="C16" s="29">
        <f>'A-Salaries'!D14</f>
        <v>0</v>
      </c>
      <c r="D16" s="40"/>
      <c r="E16" s="40"/>
      <c r="F16" s="40"/>
      <c r="G16" s="40"/>
      <c r="H16" s="40"/>
      <c r="I16" s="40"/>
      <c r="J16" s="40"/>
      <c r="K16" s="41">
        <f t="shared" si="0"/>
        <v>0</v>
      </c>
      <c r="L16" s="42">
        <f t="shared" si="1"/>
        <v>0</v>
      </c>
      <c r="M16" s="43"/>
      <c r="N16" s="44">
        <f t="shared" si="2"/>
        <v>0</v>
      </c>
    </row>
    <row r="17" spans="1:14" ht="30" customHeight="1" x14ac:dyDescent="0.25">
      <c r="A17" s="34">
        <v>7</v>
      </c>
      <c r="B17" s="45">
        <f>'A-Salaries'!B15</f>
        <v>0</v>
      </c>
      <c r="C17" s="29">
        <f>'A-Salaries'!D15</f>
        <v>0</v>
      </c>
      <c r="D17" s="40"/>
      <c r="E17" s="40"/>
      <c r="F17" s="40"/>
      <c r="G17" s="40"/>
      <c r="H17" s="40"/>
      <c r="I17" s="40"/>
      <c r="J17" s="40"/>
      <c r="K17" s="41">
        <f t="shared" si="0"/>
        <v>0</v>
      </c>
      <c r="L17" s="42">
        <f t="shared" si="1"/>
        <v>0</v>
      </c>
      <c r="M17" s="43"/>
      <c r="N17" s="44">
        <f t="shared" si="2"/>
        <v>0</v>
      </c>
    </row>
    <row r="18" spans="1:14" ht="30" customHeight="1" x14ac:dyDescent="0.25">
      <c r="A18" s="34">
        <v>8</v>
      </c>
      <c r="B18" s="45">
        <f>'A-Salaries'!B16</f>
        <v>0</v>
      </c>
      <c r="C18" s="29">
        <f>'A-Salaries'!D16</f>
        <v>0</v>
      </c>
      <c r="D18" s="40"/>
      <c r="E18" s="40"/>
      <c r="F18" s="40"/>
      <c r="G18" s="40"/>
      <c r="H18" s="40"/>
      <c r="I18" s="40"/>
      <c r="J18" s="40"/>
      <c r="K18" s="41">
        <f t="shared" si="0"/>
        <v>0</v>
      </c>
      <c r="L18" s="42">
        <f t="shared" si="1"/>
        <v>0</v>
      </c>
      <c r="M18" s="43"/>
      <c r="N18" s="44">
        <f t="shared" si="2"/>
        <v>0</v>
      </c>
    </row>
    <row r="19" spans="1:14" ht="30" customHeight="1" x14ac:dyDescent="0.25">
      <c r="A19" s="34">
        <v>9</v>
      </c>
      <c r="B19" s="45">
        <f>'A-Salaries'!B17</f>
        <v>0</v>
      </c>
      <c r="C19" s="29">
        <f>'A-Salaries'!D17</f>
        <v>0</v>
      </c>
      <c r="D19" s="40"/>
      <c r="E19" s="40"/>
      <c r="F19" s="40"/>
      <c r="G19" s="40"/>
      <c r="H19" s="40"/>
      <c r="I19" s="40"/>
      <c r="J19" s="40"/>
      <c r="K19" s="41">
        <f t="shared" si="0"/>
        <v>0</v>
      </c>
      <c r="L19" s="42">
        <f t="shared" si="1"/>
        <v>0</v>
      </c>
      <c r="M19" s="43"/>
      <c r="N19" s="44">
        <f t="shared" si="2"/>
        <v>0</v>
      </c>
    </row>
    <row r="20" spans="1:14" ht="30.6" customHeight="1" thickBot="1" x14ac:dyDescent="0.3">
      <c r="A20" s="34">
        <v>10</v>
      </c>
      <c r="B20" s="45">
        <f>'A-Salaries'!B18</f>
        <v>0</v>
      </c>
      <c r="C20" s="29">
        <f>'A-Salaries'!D18</f>
        <v>0</v>
      </c>
      <c r="D20" s="40"/>
      <c r="E20" s="40"/>
      <c r="F20" s="40"/>
      <c r="G20" s="40"/>
      <c r="H20" s="40"/>
      <c r="I20" s="40"/>
      <c r="J20" s="40"/>
      <c r="K20" s="41">
        <f t="shared" si="0"/>
        <v>0</v>
      </c>
      <c r="L20" s="42">
        <f t="shared" si="1"/>
        <v>0</v>
      </c>
      <c r="M20" s="43"/>
      <c r="N20" s="44">
        <f t="shared" si="2"/>
        <v>0</v>
      </c>
    </row>
    <row r="21" spans="1:14" ht="31.15" customHeight="1" thickTop="1" x14ac:dyDescent="0.25">
      <c r="A21" s="151" t="s">
        <v>6</v>
      </c>
      <c r="B21" s="152"/>
      <c r="C21" s="37">
        <f>SUM(C11:C20)</f>
        <v>0</v>
      </c>
      <c r="D21" s="47"/>
      <c r="E21" s="47"/>
      <c r="F21" s="47"/>
      <c r="G21" s="47"/>
      <c r="H21" s="47"/>
      <c r="I21" s="47"/>
      <c r="J21" s="47"/>
      <c r="K21" s="46"/>
      <c r="L21" s="48"/>
      <c r="M21" s="37">
        <f>SUM(M11:M20)</f>
        <v>0</v>
      </c>
      <c r="N21" s="37">
        <f>SUM(N11:N20)</f>
        <v>0</v>
      </c>
    </row>
    <row r="23" spans="1:14" x14ac:dyDescent="0.25">
      <c r="F23" s="5"/>
      <c r="G23" s="5"/>
      <c r="H23" s="5"/>
      <c r="I23" s="5"/>
      <c r="K23" s="6"/>
      <c r="L23" s="6"/>
      <c r="M23" s="6"/>
      <c r="N23" s="6"/>
    </row>
    <row r="24" spans="1:14" x14ac:dyDescent="0.25">
      <c r="F24" s="5"/>
      <c r="G24" s="5"/>
      <c r="H24" s="5"/>
      <c r="I24" s="7"/>
    </row>
    <row r="25" spans="1:14" x14ac:dyDescent="0.25">
      <c r="F25" s="5"/>
      <c r="G25" s="5"/>
      <c r="H25" s="5"/>
      <c r="I25" s="5"/>
    </row>
    <row r="26" spans="1:14" x14ac:dyDescent="0.25">
      <c r="E26" s="5"/>
      <c r="F26" s="5"/>
      <c r="G26" s="5"/>
      <c r="H26" s="5"/>
    </row>
    <row r="27" spans="1:14" x14ac:dyDescent="0.25">
      <c r="F27" s="5"/>
      <c r="G27" s="5"/>
      <c r="H27" s="5"/>
      <c r="I27" s="5"/>
    </row>
    <row r="28" spans="1:14" x14ac:dyDescent="0.25">
      <c r="F28" s="5"/>
      <c r="G28" s="5"/>
      <c r="H28" s="5"/>
      <c r="I28" s="5"/>
    </row>
  </sheetData>
  <sheetProtection algorithmName="SHA-512" hashValue="cQveDXCXOrcLAF3pTd063lxsyFN9I3TKwh9zhjvm5AbFKLs7ECGH/RQXOlu1yPtDOTM+3DXG6LwkHjHKjnJbzA==" saltValue="abdK3KPSNIIsMnEZ4FoR5A==" spinCount="100000" sheet="1" objects="1" scenarios="1"/>
  <mergeCells count="10">
    <mergeCell ref="A8:N8"/>
    <mergeCell ref="A9:N9"/>
    <mergeCell ref="A5:N5"/>
    <mergeCell ref="A10:B10"/>
    <mergeCell ref="A21:B21"/>
    <mergeCell ref="A1:N1"/>
    <mergeCell ref="A4:N4"/>
    <mergeCell ref="A6:N6"/>
    <mergeCell ref="A2:N2"/>
    <mergeCell ref="A3:N3"/>
  </mergeCells>
  <phoneticPr fontId="5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21"/>
  <sheetViews>
    <sheetView zoomScale="80" zoomScaleNormal="80" workbookViewId="0">
      <selection activeCell="B9" sqref="B9"/>
    </sheetView>
  </sheetViews>
  <sheetFormatPr defaultRowHeight="15" x14ac:dyDescent="0.25"/>
  <cols>
    <col min="1" max="1" width="2.7109375" style="2" bestFit="1" customWidth="1"/>
    <col min="2" max="2" width="31.28515625" style="3" customWidth="1"/>
    <col min="3" max="7" width="11.7109375" style="3" customWidth="1"/>
    <col min="8" max="9" width="12.140625" style="3" customWidth="1"/>
    <col min="10" max="16384" width="9.140625" style="3"/>
  </cols>
  <sheetData>
    <row r="1" spans="1:13" s="5" customFormat="1" ht="15.75" x14ac:dyDescent="0.25">
      <c r="A1" s="130" t="s">
        <v>62</v>
      </c>
      <c r="B1" s="130"/>
      <c r="C1" s="130"/>
      <c r="D1" s="130"/>
      <c r="E1" s="130"/>
      <c r="F1" s="130"/>
      <c r="G1" s="130"/>
      <c r="H1" s="130"/>
      <c r="I1" s="130"/>
    </row>
    <row r="2" spans="1:13" s="5" customFormat="1" ht="15.75" x14ac:dyDescent="0.25">
      <c r="A2" s="130" t="s">
        <v>63</v>
      </c>
      <c r="B2" s="130"/>
      <c r="C2" s="130"/>
      <c r="D2" s="130"/>
      <c r="E2" s="130"/>
      <c r="F2" s="130"/>
      <c r="G2" s="130"/>
      <c r="H2" s="130"/>
      <c r="I2" s="130"/>
    </row>
    <row r="3" spans="1:13" s="5" customFormat="1" ht="15.75" x14ac:dyDescent="0.25">
      <c r="A3" s="130" t="s">
        <v>73</v>
      </c>
      <c r="B3" s="130"/>
      <c r="C3" s="130"/>
      <c r="D3" s="130"/>
      <c r="E3" s="130"/>
      <c r="F3" s="130"/>
      <c r="G3" s="130"/>
      <c r="H3" s="130"/>
      <c r="I3" s="130"/>
    </row>
    <row r="4" spans="1:13" s="5" customFormat="1" ht="15.75" x14ac:dyDescent="0.25">
      <c r="A4" s="130" t="s">
        <v>70</v>
      </c>
      <c r="B4" s="130"/>
      <c r="C4" s="130"/>
      <c r="D4" s="130"/>
      <c r="E4" s="130"/>
      <c r="F4" s="130"/>
      <c r="G4" s="130"/>
      <c r="H4" s="130"/>
      <c r="I4" s="130"/>
    </row>
    <row r="5" spans="1:13" s="5" customFormat="1" x14ac:dyDescent="0.25">
      <c r="A5" s="12"/>
      <c r="B5" s="12"/>
      <c r="C5" s="12"/>
      <c r="D5" s="12"/>
      <c r="E5" s="12"/>
      <c r="F5" s="12"/>
      <c r="G5" s="156" t="str">
        <f>IF(I19&gt;29%,"The total benefits may not exceed 29%","")</f>
        <v/>
      </c>
      <c r="H5" s="156"/>
      <c r="I5" s="156"/>
    </row>
    <row r="6" spans="1:13" s="5" customFormat="1" ht="20.25" customHeight="1" x14ac:dyDescent="0.25">
      <c r="A6" s="159" t="s">
        <v>27</v>
      </c>
      <c r="B6" s="159"/>
      <c r="C6" s="159"/>
      <c r="D6" s="159"/>
      <c r="E6" s="159"/>
      <c r="F6" s="159"/>
      <c r="G6" s="159"/>
      <c r="H6" s="159"/>
      <c r="I6" s="159"/>
      <c r="J6" s="12"/>
      <c r="K6" s="12"/>
      <c r="L6" s="12"/>
      <c r="M6" s="12"/>
    </row>
    <row r="7" spans="1:13" s="5" customFormat="1" ht="22.15" customHeight="1" x14ac:dyDescent="0.25">
      <c r="A7" s="16"/>
      <c r="B7" s="16"/>
      <c r="C7" s="153" t="s">
        <v>46</v>
      </c>
      <c r="D7" s="154"/>
      <c r="E7" s="155"/>
      <c r="F7" s="153" t="s">
        <v>19</v>
      </c>
      <c r="G7" s="154"/>
      <c r="H7" s="155"/>
      <c r="I7" s="16"/>
      <c r="J7" s="14"/>
      <c r="K7" s="14"/>
      <c r="L7" s="14"/>
      <c r="M7" s="14"/>
    </row>
    <row r="8" spans="1:13" ht="42.75" customHeight="1" thickBot="1" x14ac:dyDescent="0.3">
      <c r="A8" s="157" t="s">
        <v>3</v>
      </c>
      <c r="B8" s="158"/>
      <c r="C8" s="66" t="s">
        <v>35</v>
      </c>
      <c r="D8" s="66" t="s">
        <v>34</v>
      </c>
      <c r="E8" s="66" t="s">
        <v>20</v>
      </c>
      <c r="F8" s="66" t="s">
        <v>35</v>
      </c>
      <c r="G8" s="66" t="s">
        <v>34</v>
      </c>
      <c r="H8" s="66" t="s">
        <v>20</v>
      </c>
      <c r="I8" s="66" t="s">
        <v>37</v>
      </c>
    </row>
    <row r="9" spans="1:13" ht="30.6" customHeight="1" x14ac:dyDescent="0.25">
      <c r="A9" s="27">
        <v>1</v>
      </c>
      <c r="B9" s="28">
        <f>'A-Salaries'!B9</f>
        <v>0</v>
      </c>
      <c r="C9" s="29">
        <f>'A-Salaries'!E9</f>
        <v>0</v>
      </c>
      <c r="D9" s="29">
        <f>'B-Benefits'!M11</f>
        <v>0</v>
      </c>
      <c r="E9" s="30">
        <f>SUM(C9:D9)</f>
        <v>0</v>
      </c>
      <c r="F9" s="31">
        <f>'A-Salaries'!G9</f>
        <v>0</v>
      </c>
      <c r="G9" s="31">
        <f>'B-Benefits'!N11</f>
        <v>0</v>
      </c>
      <c r="H9" s="32">
        <f>SUM(F9:G9)</f>
        <v>0</v>
      </c>
      <c r="I9" s="33">
        <f>'B-Benefits'!K11</f>
        <v>0</v>
      </c>
    </row>
    <row r="10" spans="1:13" ht="30" customHeight="1" x14ac:dyDescent="0.25">
      <c r="A10" s="34">
        <v>2</v>
      </c>
      <c r="B10" s="28">
        <f>'A-Salaries'!B10</f>
        <v>0</v>
      </c>
      <c r="C10" s="29">
        <f>'A-Salaries'!E10</f>
        <v>0</v>
      </c>
      <c r="D10" s="29">
        <f>'B-Benefits'!M12</f>
        <v>0</v>
      </c>
      <c r="E10" s="30">
        <f t="shared" ref="E10:E18" si="0">SUM(C10:D10)</f>
        <v>0</v>
      </c>
      <c r="F10" s="31">
        <f>'A-Salaries'!G10</f>
        <v>0</v>
      </c>
      <c r="G10" s="31">
        <f>'B-Benefits'!N12</f>
        <v>0</v>
      </c>
      <c r="H10" s="32">
        <f t="shared" ref="H10:H18" si="1">SUM(F10:G10)</f>
        <v>0</v>
      </c>
      <c r="I10" s="33">
        <f>'B-Benefits'!K12</f>
        <v>0</v>
      </c>
    </row>
    <row r="11" spans="1:13" ht="30.6" customHeight="1" x14ac:dyDescent="0.25">
      <c r="A11" s="34">
        <v>3</v>
      </c>
      <c r="B11" s="28">
        <f>'A-Salaries'!B11</f>
        <v>0</v>
      </c>
      <c r="C11" s="29">
        <f>'A-Salaries'!E11</f>
        <v>0</v>
      </c>
      <c r="D11" s="29">
        <f>'B-Benefits'!M13</f>
        <v>0</v>
      </c>
      <c r="E11" s="30">
        <f t="shared" si="0"/>
        <v>0</v>
      </c>
      <c r="F11" s="31">
        <f>'A-Salaries'!G11</f>
        <v>0</v>
      </c>
      <c r="G11" s="31">
        <f>'B-Benefits'!N13</f>
        <v>0</v>
      </c>
      <c r="H11" s="32">
        <f t="shared" si="1"/>
        <v>0</v>
      </c>
      <c r="I11" s="33">
        <f>'B-Benefits'!K13</f>
        <v>0</v>
      </c>
    </row>
    <row r="12" spans="1:13" ht="30.6" customHeight="1" x14ac:dyDescent="0.25">
      <c r="A12" s="34">
        <v>4</v>
      </c>
      <c r="B12" s="28">
        <f>'A-Salaries'!B12</f>
        <v>0</v>
      </c>
      <c r="C12" s="29">
        <f>'A-Salaries'!E12</f>
        <v>0</v>
      </c>
      <c r="D12" s="29">
        <f>'B-Benefits'!M14</f>
        <v>0</v>
      </c>
      <c r="E12" s="30">
        <f t="shared" si="0"/>
        <v>0</v>
      </c>
      <c r="F12" s="31">
        <f>'A-Salaries'!G12</f>
        <v>0</v>
      </c>
      <c r="G12" s="31">
        <f>'B-Benefits'!N14</f>
        <v>0</v>
      </c>
      <c r="H12" s="32">
        <f t="shared" si="1"/>
        <v>0</v>
      </c>
      <c r="I12" s="33">
        <f>'B-Benefits'!K14</f>
        <v>0</v>
      </c>
    </row>
    <row r="13" spans="1:13" ht="30.6" customHeight="1" x14ac:dyDescent="0.25">
      <c r="A13" s="34">
        <v>5</v>
      </c>
      <c r="B13" s="28">
        <f>'A-Salaries'!B13</f>
        <v>0</v>
      </c>
      <c r="C13" s="29">
        <f>'A-Salaries'!E13</f>
        <v>0</v>
      </c>
      <c r="D13" s="29">
        <f>'B-Benefits'!M15</f>
        <v>0</v>
      </c>
      <c r="E13" s="30">
        <f t="shared" si="0"/>
        <v>0</v>
      </c>
      <c r="F13" s="31">
        <f>'A-Salaries'!G13</f>
        <v>0</v>
      </c>
      <c r="G13" s="31">
        <f>'B-Benefits'!N15</f>
        <v>0</v>
      </c>
      <c r="H13" s="32">
        <f t="shared" si="1"/>
        <v>0</v>
      </c>
      <c r="I13" s="33">
        <f>'B-Benefits'!K15</f>
        <v>0</v>
      </c>
    </row>
    <row r="14" spans="1:13" ht="30.6" customHeight="1" x14ac:dyDescent="0.25">
      <c r="A14" s="34">
        <v>6</v>
      </c>
      <c r="B14" s="28">
        <f>'A-Salaries'!B14</f>
        <v>0</v>
      </c>
      <c r="C14" s="29">
        <f>'A-Salaries'!E14</f>
        <v>0</v>
      </c>
      <c r="D14" s="29">
        <f>'B-Benefits'!M16</f>
        <v>0</v>
      </c>
      <c r="E14" s="30">
        <f t="shared" si="0"/>
        <v>0</v>
      </c>
      <c r="F14" s="31">
        <f>'A-Salaries'!G14</f>
        <v>0</v>
      </c>
      <c r="G14" s="31">
        <f>'B-Benefits'!N16</f>
        <v>0</v>
      </c>
      <c r="H14" s="32">
        <f t="shared" si="1"/>
        <v>0</v>
      </c>
      <c r="I14" s="33">
        <f>'B-Benefits'!K16</f>
        <v>0</v>
      </c>
    </row>
    <row r="15" spans="1:13" ht="30.6" customHeight="1" x14ac:dyDescent="0.25">
      <c r="A15" s="34">
        <v>7</v>
      </c>
      <c r="B15" s="28">
        <f>'A-Salaries'!B15</f>
        <v>0</v>
      </c>
      <c r="C15" s="29">
        <f>'A-Salaries'!E15</f>
        <v>0</v>
      </c>
      <c r="D15" s="29">
        <f>'B-Benefits'!M17</f>
        <v>0</v>
      </c>
      <c r="E15" s="30">
        <f t="shared" si="0"/>
        <v>0</v>
      </c>
      <c r="F15" s="31">
        <f>'A-Salaries'!G15</f>
        <v>0</v>
      </c>
      <c r="G15" s="31">
        <f>'B-Benefits'!N17</f>
        <v>0</v>
      </c>
      <c r="H15" s="32">
        <f t="shared" si="1"/>
        <v>0</v>
      </c>
      <c r="I15" s="33">
        <f>'B-Benefits'!K17</f>
        <v>0</v>
      </c>
    </row>
    <row r="16" spans="1:13" ht="30.6" customHeight="1" x14ac:dyDescent="0.25">
      <c r="A16" s="34">
        <v>8</v>
      </c>
      <c r="B16" s="28">
        <f>'A-Salaries'!B16</f>
        <v>0</v>
      </c>
      <c r="C16" s="29">
        <f>'A-Salaries'!E16</f>
        <v>0</v>
      </c>
      <c r="D16" s="29">
        <f>'B-Benefits'!M18</f>
        <v>0</v>
      </c>
      <c r="E16" s="30">
        <f t="shared" si="0"/>
        <v>0</v>
      </c>
      <c r="F16" s="31">
        <f>'A-Salaries'!G16</f>
        <v>0</v>
      </c>
      <c r="G16" s="31">
        <f>'B-Benefits'!N18</f>
        <v>0</v>
      </c>
      <c r="H16" s="32">
        <f t="shared" si="1"/>
        <v>0</v>
      </c>
      <c r="I16" s="33">
        <f>'B-Benefits'!K18</f>
        <v>0</v>
      </c>
    </row>
    <row r="17" spans="1:9" ht="30.6" customHeight="1" x14ac:dyDescent="0.25">
      <c r="A17" s="34">
        <v>9</v>
      </c>
      <c r="B17" s="28">
        <f>'A-Salaries'!B17</f>
        <v>0</v>
      </c>
      <c r="C17" s="29">
        <f>'A-Salaries'!E17</f>
        <v>0</v>
      </c>
      <c r="D17" s="29">
        <f>'B-Benefits'!M19</f>
        <v>0</v>
      </c>
      <c r="E17" s="30">
        <f t="shared" si="0"/>
        <v>0</v>
      </c>
      <c r="F17" s="31">
        <f>'A-Salaries'!G17</f>
        <v>0</v>
      </c>
      <c r="G17" s="31">
        <f>'B-Benefits'!N19</f>
        <v>0</v>
      </c>
      <c r="H17" s="32">
        <f t="shared" si="1"/>
        <v>0</v>
      </c>
      <c r="I17" s="33">
        <f>'B-Benefits'!K19</f>
        <v>0</v>
      </c>
    </row>
    <row r="18" spans="1:9" ht="30.6" customHeight="1" thickBot="1" x14ac:dyDescent="0.3">
      <c r="A18" s="34">
        <v>10</v>
      </c>
      <c r="B18" s="28">
        <f>'A-Salaries'!B18</f>
        <v>0</v>
      </c>
      <c r="C18" s="29">
        <f>'A-Salaries'!E18</f>
        <v>0</v>
      </c>
      <c r="D18" s="29">
        <f>'B-Benefits'!M20</f>
        <v>0</v>
      </c>
      <c r="E18" s="30">
        <f t="shared" si="0"/>
        <v>0</v>
      </c>
      <c r="F18" s="31">
        <f>'A-Salaries'!G18</f>
        <v>0</v>
      </c>
      <c r="G18" s="31">
        <f>'B-Benefits'!N20</f>
        <v>0</v>
      </c>
      <c r="H18" s="32">
        <f t="shared" si="1"/>
        <v>0</v>
      </c>
      <c r="I18" s="33">
        <f>'B-Benefits'!K20</f>
        <v>0</v>
      </c>
    </row>
    <row r="19" spans="1:9" ht="30.6" customHeight="1" thickTop="1" x14ac:dyDescent="0.25">
      <c r="A19" s="36"/>
      <c r="B19" s="102" t="s">
        <v>6</v>
      </c>
      <c r="C19" s="37">
        <f>SUM(C9:C18)</f>
        <v>0</v>
      </c>
      <c r="D19" s="37">
        <f t="shared" ref="D19:F19" si="2">SUM(D9:D18)</f>
        <v>0</v>
      </c>
      <c r="E19" s="37">
        <f t="shared" si="2"/>
        <v>0</v>
      </c>
      <c r="F19" s="37">
        <f t="shared" si="2"/>
        <v>0</v>
      </c>
      <c r="G19" s="37">
        <f>SUM(G9:G18)</f>
        <v>0</v>
      </c>
      <c r="H19" s="37">
        <f>SUM(H9:H18)</f>
        <v>0</v>
      </c>
      <c r="I19" s="38"/>
    </row>
    <row r="21" spans="1:9" x14ac:dyDescent="0.25">
      <c r="G21" s="156"/>
      <c r="H21" s="156"/>
      <c r="I21" s="156"/>
    </row>
  </sheetData>
  <sheetProtection algorithmName="SHA-512" hashValue="Lqg8Q10ZqNzKRLvLbYerYqi2xq2hE4PaRaS+Aee2kqvm1o1+dVoZx3SXV/glbu8Fgxx+YnbIQcCzEmzGEPkSJg==" saltValue="ntFuRmnlK0cN/zCjHBDfeQ==" spinCount="100000" sheet="1" objects="1" scenarios="1"/>
  <mergeCells count="10">
    <mergeCell ref="F7:H7"/>
    <mergeCell ref="G5:I5"/>
    <mergeCell ref="G21:I21"/>
    <mergeCell ref="A8:B8"/>
    <mergeCell ref="A1:I1"/>
    <mergeCell ref="A2:I2"/>
    <mergeCell ref="A3:I3"/>
    <mergeCell ref="A4:I4"/>
    <mergeCell ref="A6:I6"/>
    <mergeCell ref="C7:E7"/>
  </mergeCells>
  <phoneticPr fontId="5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26"/>
  <sheetViews>
    <sheetView showWhiteSpace="0" zoomScale="90" zoomScaleNormal="90" workbookViewId="0">
      <selection activeCell="C8" sqref="C8"/>
    </sheetView>
  </sheetViews>
  <sheetFormatPr defaultRowHeight="15" x14ac:dyDescent="0.25"/>
  <cols>
    <col min="1" max="1" width="3" style="5" bestFit="1" customWidth="1"/>
    <col min="2" max="2" width="32.5703125" style="5" customWidth="1"/>
    <col min="3" max="3" width="38.85546875" style="5" customWidth="1"/>
    <col min="4" max="4" width="9.28515625" style="5" customWidth="1"/>
    <col min="5" max="5" width="13.140625" style="5" customWidth="1"/>
    <col min="6" max="6" width="15.7109375" style="5" customWidth="1"/>
    <col min="7" max="7" width="15" style="5" customWidth="1"/>
    <col min="8" max="8" width="18.28515625" style="5" customWidth="1"/>
    <col min="9" max="16384" width="9.140625" style="5"/>
  </cols>
  <sheetData>
    <row r="1" spans="1:8" ht="15.75" x14ac:dyDescent="0.25">
      <c r="A1" s="130" t="s">
        <v>62</v>
      </c>
      <c r="B1" s="130"/>
      <c r="C1" s="130"/>
      <c r="D1" s="130"/>
      <c r="E1" s="130"/>
      <c r="F1" s="130"/>
      <c r="G1" s="130"/>
      <c r="H1" s="130"/>
    </row>
    <row r="2" spans="1:8" ht="15.75" x14ac:dyDescent="0.25">
      <c r="A2" s="130" t="s">
        <v>64</v>
      </c>
      <c r="B2" s="130"/>
      <c r="C2" s="130"/>
      <c r="D2" s="130"/>
      <c r="E2" s="130"/>
      <c r="F2" s="130"/>
      <c r="G2" s="130"/>
      <c r="H2" s="130"/>
    </row>
    <row r="3" spans="1:8" ht="15.75" x14ac:dyDescent="0.25">
      <c r="A3" s="130" t="s">
        <v>73</v>
      </c>
      <c r="B3" s="130"/>
      <c r="C3" s="130"/>
      <c r="D3" s="130"/>
      <c r="E3" s="130"/>
      <c r="F3" s="130"/>
      <c r="G3" s="130"/>
      <c r="H3" s="130"/>
    </row>
    <row r="4" spans="1:8" ht="15.75" x14ac:dyDescent="0.25">
      <c r="A4" s="160" t="s">
        <v>70</v>
      </c>
      <c r="B4" s="160"/>
      <c r="C4" s="160"/>
      <c r="D4" s="160"/>
      <c r="E4" s="160"/>
      <c r="F4" s="160"/>
      <c r="G4" s="160"/>
      <c r="H4" s="160"/>
    </row>
    <row r="5" spans="1:8" ht="24.95" customHeight="1" x14ac:dyDescent="0.25">
      <c r="A5" s="142"/>
      <c r="B5" s="142"/>
      <c r="C5" s="142"/>
      <c r="D5" s="142"/>
      <c r="E5" s="142"/>
      <c r="F5" s="142"/>
      <c r="G5" s="142"/>
    </row>
    <row r="6" spans="1:8" s="8" customFormat="1" ht="23.25" customHeight="1" x14ac:dyDescent="0.2">
      <c r="A6" s="161" t="s">
        <v>40</v>
      </c>
      <c r="B6" s="161"/>
      <c r="C6" s="161"/>
      <c r="D6" s="161"/>
      <c r="E6" s="161"/>
      <c r="F6" s="161"/>
      <c r="G6" s="161"/>
    </row>
    <row r="7" spans="1:8" ht="69" customHeight="1" thickBot="1" x14ac:dyDescent="0.3">
      <c r="A7" s="25"/>
      <c r="B7" s="73" t="s">
        <v>2</v>
      </c>
      <c r="C7" s="66" t="s">
        <v>5</v>
      </c>
      <c r="D7" s="66" t="s">
        <v>7</v>
      </c>
      <c r="E7" s="66" t="s">
        <v>0</v>
      </c>
      <c r="F7" s="66" t="s">
        <v>42</v>
      </c>
      <c r="G7" s="66" t="s">
        <v>48</v>
      </c>
      <c r="H7" s="66" t="s">
        <v>50</v>
      </c>
    </row>
    <row r="8" spans="1:8" ht="37.15" customHeight="1" x14ac:dyDescent="0.25">
      <c r="A8" s="27">
        <v>1</v>
      </c>
      <c r="B8" s="62" t="s">
        <v>54</v>
      </c>
      <c r="C8" s="26"/>
      <c r="D8" s="57"/>
      <c r="E8" s="58"/>
      <c r="F8" s="60">
        <f>D8*E8</f>
        <v>0</v>
      </c>
      <c r="G8" s="59"/>
      <c r="H8" s="60">
        <f t="shared" ref="H8:H16" si="0">F8-G8</f>
        <v>0</v>
      </c>
    </row>
    <row r="9" spans="1:8" ht="37.15" customHeight="1" x14ac:dyDescent="0.25">
      <c r="A9" s="34">
        <v>2</v>
      </c>
      <c r="B9" s="62" t="s">
        <v>55</v>
      </c>
      <c r="C9" s="26"/>
      <c r="D9" s="57"/>
      <c r="E9" s="58"/>
      <c r="F9" s="60">
        <f t="shared" ref="F9:F16" si="1">D9*E9</f>
        <v>0</v>
      </c>
      <c r="G9" s="59"/>
      <c r="H9" s="60">
        <f t="shared" si="0"/>
        <v>0</v>
      </c>
    </row>
    <row r="10" spans="1:8" ht="36.6" customHeight="1" x14ac:dyDescent="0.25">
      <c r="A10" s="34">
        <v>3</v>
      </c>
      <c r="B10" s="62" t="s">
        <v>21</v>
      </c>
      <c r="C10" s="26"/>
      <c r="D10" s="57"/>
      <c r="E10" s="58"/>
      <c r="F10" s="60">
        <f t="shared" si="1"/>
        <v>0</v>
      </c>
      <c r="G10" s="59"/>
      <c r="H10" s="60">
        <f t="shared" si="0"/>
        <v>0</v>
      </c>
    </row>
    <row r="11" spans="1:8" ht="36" customHeight="1" x14ac:dyDescent="0.25">
      <c r="A11" s="27">
        <v>4</v>
      </c>
      <c r="B11" s="62" t="s">
        <v>59</v>
      </c>
      <c r="C11" s="26"/>
      <c r="D11" s="57"/>
      <c r="E11" s="58"/>
      <c r="F11" s="60">
        <f t="shared" si="1"/>
        <v>0</v>
      </c>
      <c r="G11" s="59"/>
      <c r="H11" s="60">
        <f t="shared" si="0"/>
        <v>0</v>
      </c>
    </row>
    <row r="12" spans="1:8" ht="36.6" customHeight="1" x14ac:dyDescent="0.25">
      <c r="A12" s="34">
        <v>6</v>
      </c>
      <c r="B12" s="76" t="s">
        <v>39</v>
      </c>
      <c r="C12" s="77"/>
      <c r="D12" s="78"/>
      <c r="E12" s="79"/>
      <c r="F12" s="81">
        <f t="shared" si="1"/>
        <v>0</v>
      </c>
      <c r="G12" s="80"/>
      <c r="H12" s="81">
        <f t="shared" si="0"/>
        <v>0</v>
      </c>
    </row>
    <row r="13" spans="1:8" ht="36.6" customHeight="1" x14ac:dyDescent="0.25">
      <c r="A13" s="34">
        <v>7</v>
      </c>
      <c r="B13" s="76"/>
      <c r="C13" s="77"/>
      <c r="D13" s="78"/>
      <c r="E13" s="79"/>
      <c r="F13" s="81">
        <f t="shared" si="1"/>
        <v>0</v>
      </c>
      <c r="G13" s="80"/>
      <c r="H13" s="81">
        <f t="shared" si="0"/>
        <v>0</v>
      </c>
    </row>
    <row r="14" spans="1:8" ht="36.6" customHeight="1" x14ac:dyDescent="0.25">
      <c r="A14" s="34">
        <v>8</v>
      </c>
      <c r="B14" s="76"/>
      <c r="C14" s="77"/>
      <c r="D14" s="78"/>
      <c r="E14" s="79"/>
      <c r="F14" s="81">
        <f t="shared" si="1"/>
        <v>0</v>
      </c>
      <c r="G14" s="80"/>
      <c r="H14" s="81">
        <f t="shared" si="0"/>
        <v>0</v>
      </c>
    </row>
    <row r="15" spans="1:8" ht="36.6" customHeight="1" x14ac:dyDescent="0.25">
      <c r="A15" s="34">
        <v>9</v>
      </c>
      <c r="B15" s="76"/>
      <c r="C15" s="77"/>
      <c r="D15" s="78"/>
      <c r="E15" s="79"/>
      <c r="F15" s="81">
        <f t="shared" si="1"/>
        <v>0</v>
      </c>
      <c r="G15" s="80"/>
      <c r="H15" s="81">
        <f t="shared" si="0"/>
        <v>0</v>
      </c>
    </row>
    <row r="16" spans="1:8" ht="36.6" customHeight="1" thickBot="1" x14ac:dyDescent="0.3">
      <c r="A16" s="88">
        <v>10</v>
      </c>
      <c r="B16" s="82"/>
      <c r="C16" s="83"/>
      <c r="D16" s="84"/>
      <c r="E16" s="85"/>
      <c r="F16" s="81">
        <f t="shared" si="1"/>
        <v>0</v>
      </c>
      <c r="G16" s="86"/>
      <c r="H16" s="81">
        <f t="shared" si="0"/>
        <v>0</v>
      </c>
    </row>
    <row r="17" spans="1:8" ht="31.15" customHeight="1" thickTop="1" x14ac:dyDescent="0.25">
      <c r="A17" s="74"/>
      <c r="B17" s="74"/>
      <c r="C17" s="74"/>
      <c r="D17" s="74"/>
      <c r="E17" s="75" t="s">
        <v>9</v>
      </c>
      <c r="F17" s="60">
        <f>SUM(F8:F16)</f>
        <v>0</v>
      </c>
      <c r="G17" s="30">
        <f>SUM(G8:G16)</f>
        <v>0</v>
      </c>
      <c r="H17" s="30">
        <f>SUM(H8:H16)</f>
        <v>0</v>
      </c>
    </row>
    <row r="18" spans="1:8" ht="21.95" customHeight="1" x14ac:dyDescent="0.25">
      <c r="A18" s="146"/>
      <c r="B18" s="146"/>
      <c r="C18" s="146"/>
      <c r="D18" s="146"/>
      <c r="E18" s="146"/>
      <c r="F18" s="146"/>
      <c r="G18" s="146"/>
    </row>
    <row r="19" spans="1:8" ht="21.95" customHeight="1" x14ac:dyDescent="0.25">
      <c r="A19" s="15"/>
      <c r="B19" s="15"/>
      <c r="C19" s="15"/>
      <c r="D19" s="15"/>
      <c r="E19" s="15"/>
      <c r="F19" s="15"/>
      <c r="G19" s="15"/>
    </row>
    <row r="20" spans="1:8" x14ac:dyDescent="0.25">
      <c r="A20" s="146"/>
      <c r="B20" s="146"/>
      <c r="C20" s="146"/>
      <c r="D20" s="146"/>
      <c r="E20" s="146"/>
      <c r="F20" s="146"/>
      <c r="G20" s="146"/>
    </row>
    <row r="23" spans="1:8" ht="39.950000000000003" customHeight="1" x14ac:dyDescent="0.25"/>
    <row r="24" spans="1:8" ht="39.950000000000003" customHeight="1" x14ac:dyDescent="0.25"/>
    <row r="25" spans="1:8" ht="39.950000000000003" customHeight="1" x14ac:dyDescent="0.25"/>
    <row r="26" spans="1:8" ht="39.950000000000003" customHeight="1" x14ac:dyDescent="0.25"/>
  </sheetData>
  <sheetProtection algorithmName="SHA-512" hashValue="23/q47NA1PjCV/wvzkYEdq1fu3nXKWmz/oXU9uTyeUCVYe7BAYymBxVERjhEzE0oKQCt0LPRMEjdyyv5Z6STxw==" saltValue="GSaOXBnA2kiTKKYVgbT3/A==" spinCount="100000" sheet="1" objects="1" scenarios="1"/>
  <mergeCells count="8">
    <mergeCell ref="A1:H1"/>
    <mergeCell ref="A3:H3"/>
    <mergeCell ref="A4:H4"/>
    <mergeCell ref="A20:G20"/>
    <mergeCell ref="A18:G18"/>
    <mergeCell ref="A6:G6"/>
    <mergeCell ref="A5:G5"/>
    <mergeCell ref="A2:H2"/>
  </mergeCells>
  <phoneticPr fontId="0" type="noConversion"/>
  <printOptions horizontalCentered="1"/>
  <pageMargins left="0.25" right="0.25" top="1" bottom="1" header="0.5" footer="0.5"/>
  <pageSetup scale="85" orientation="landscape" r:id="rId1"/>
  <headerFooter alignWithMargins="0"/>
  <ignoredErrors>
    <ignoredError sqref="F9:F11 F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H16"/>
  <sheetViews>
    <sheetView zoomScale="80" zoomScaleNormal="80" workbookViewId="0">
      <selection activeCell="E8" sqref="E8"/>
    </sheetView>
  </sheetViews>
  <sheetFormatPr defaultRowHeight="15" x14ac:dyDescent="0.25"/>
  <cols>
    <col min="1" max="1" width="3" style="5" bestFit="1" customWidth="1"/>
    <col min="2" max="2" width="26.42578125" style="5" customWidth="1"/>
    <col min="3" max="3" width="39.42578125" style="5" customWidth="1"/>
    <col min="4" max="4" width="8.7109375" style="5" customWidth="1"/>
    <col min="5" max="5" width="11.28515625" style="5" customWidth="1"/>
    <col min="6" max="6" width="8.7109375" style="5" customWidth="1"/>
    <col min="7" max="8" width="10.85546875" style="5" customWidth="1"/>
    <col min="9" max="16384" width="9.140625" style="5"/>
  </cols>
  <sheetData>
    <row r="1" spans="1:8" ht="15.75" x14ac:dyDescent="0.25">
      <c r="A1" s="130" t="s">
        <v>62</v>
      </c>
      <c r="B1" s="130"/>
      <c r="C1" s="130"/>
      <c r="D1" s="130"/>
      <c r="E1" s="130"/>
      <c r="F1" s="130"/>
      <c r="G1" s="130"/>
      <c r="H1" s="130"/>
    </row>
    <row r="2" spans="1:8" ht="15.75" x14ac:dyDescent="0.25">
      <c r="A2" s="130" t="s">
        <v>65</v>
      </c>
      <c r="B2" s="130"/>
      <c r="C2" s="130"/>
      <c r="D2" s="130"/>
      <c r="E2" s="130"/>
      <c r="F2" s="130"/>
      <c r="G2" s="130"/>
      <c r="H2" s="130"/>
    </row>
    <row r="3" spans="1:8" ht="15.75" x14ac:dyDescent="0.25">
      <c r="A3" s="160" t="s">
        <v>73</v>
      </c>
      <c r="B3" s="160"/>
      <c r="C3" s="160"/>
      <c r="D3" s="160"/>
      <c r="E3" s="160"/>
      <c r="F3" s="160"/>
      <c r="G3" s="160"/>
      <c r="H3" s="160"/>
    </row>
    <row r="4" spans="1:8" ht="15.75" x14ac:dyDescent="0.25">
      <c r="A4" s="160" t="s">
        <v>70</v>
      </c>
      <c r="B4" s="160"/>
      <c r="C4" s="160"/>
      <c r="D4" s="160"/>
      <c r="E4" s="160"/>
      <c r="F4" s="160"/>
      <c r="G4" s="160"/>
      <c r="H4" s="160"/>
    </row>
    <row r="5" spans="1:8" s="8" customFormat="1" x14ac:dyDescent="0.2">
      <c r="A5" s="164"/>
      <c r="B5" s="164"/>
      <c r="C5" s="164"/>
      <c r="D5" s="164"/>
      <c r="E5" s="164"/>
      <c r="F5" s="164"/>
      <c r="G5" s="164"/>
      <c r="H5" s="164"/>
    </row>
    <row r="6" spans="1:8" s="8" customFormat="1" ht="24.75" customHeight="1" x14ac:dyDescent="0.2">
      <c r="A6" s="161" t="s">
        <v>25</v>
      </c>
      <c r="B6" s="161"/>
      <c r="C6" s="161"/>
      <c r="D6" s="161"/>
      <c r="E6" s="161"/>
      <c r="F6" s="161"/>
      <c r="G6" s="161"/>
      <c r="H6" s="161"/>
    </row>
    <row r="7" spans="1:8" ht="57" customHeight="1" thickBot="1" x14ac:dyDescent="0.3">
      <c r="A7" s="162" t="s">
        <v>2</v>
      </c>
      <c r="B7" s="163"/>
      <c r="C7" s="23" t="s">
        <v>5</v>
      </c>
      <c r="D7" s="23" t="s">
        <v>7</v>
      </c>
      <c r="E7" s="23" t="s">
        <v>0</v>
      </c>
      <c r="F7" s="23" t="s">
        <v>24</v>
      </c>
      <c r="G7" s="23" t="s">
        <v>46</v>
      </c>
      <c r="H7" s="23" t="s">
        <v>50</v>
      </c>
    </row>
    <row r="8" spans="1:8" ht="31.9" customHeight="1" x14ac:dyDescent="0.25">
      <c r="A8" s="27">
        <v>1</v>
      </c>
      <c r="B8" s="63" t="s">
        <v>53</v>
      </c>
      <c r="C8" s="61"/>
      <c r="D8" s="57"/>
      <c r="E8" s="58"/>
      <c r="F8" s="60">
        <f>D8*E8</f>
        <v>0</v>
      </c>
      <c r="G8" s="59"/>
      <c r="H8" s="60">
        <f>F8-G8</f>
        <v>0</v>
      </c>
    </row>
    <row r="9" spans="1:8" ht="31.9" customHeight="1" x14ac:dyDescent="0.25">
      <c r="A9" s="34">
        <v>3</v>
      </c>
      <c r="B9" s="64" t="s">
        <v>4</v>
      </c>
      <c r="C9" s="61"/>
      <c r="D9" s="57"/>
      <c r="E9" s="58"/>
      <c r="F9" s="60">
        <f t="shared" ref="F9:F15" si="0">D9*E9</f>
        <v>0</v>
      </c>
      <c r="G9" s="59"/>
      <c r="H9" s="60">
        <f t="shared" ref="H9:H15" si="1">F9-G9</f>
        <v>0</v>
      </c>
    </row>
    <row r="10" spans="1:8" ht="31.9" customHeight="1" x14ac:dyDescent="0.25">
      <c r="A10" s="27">
        <v>4</v>
      </c>
      <c r="B10" s="64" t="s">
        <v>49</v>
      </c>
      <c r="C10" s="61"/>
      <c r="D10" s="57"/>
      <c r="E10" s="58"/>
      <c r="F10" s="60">
        <f t="shared" si="0"/>
        <v>0</v>
      </c>
      <c r="G10" s="59"/>
      <c r="H10" s="60">
        <f t="shared" si="1"/>
        <v>0</v>
      </c>
    </row>
    <row r="11" spans="1:8" ht="32.450000000000003" customHeight="1" x14ac:dyDescent="0.25">
      <c r="A11" s="34">
        <v>5</v>
      </c>
      <c r="B11" s="64" t="s">
        <v>41</v>
      </c>
      <c r="C11" s="61"/>
      <c r="D11" s="57"/>
      <c r="E11" s="58"/>
      <c r="F11" s="60">
        <f t="shared" si="0"/>
        <v>0</v>
      </c>
      <c r="G11" s="59"/>
      <c r="H11" s="60">
        <f t="shared" si="1"/>
        <v>0</v>
      </c>
    </row>
    <row r="12" spans="1:8" ht="32.450000000000003" customHeight="1" x14ac:dyDescent="0.25">
      <c r="A12" s="34">
        <v>7</v>
      </c>
      <c r="B12" s="64" t="s">
        <v>60</v>
      </c>
      <c r="C12" s="87"/>
      <c r="D12" s="78"/>
      <c r="E12" s="79"/>
      <c r="F12" s="60">
        <f t="shared" si="0"/>
        <v>0</v>
      </c>
      <c r="G12" s="80"/>
      <c r="H12" s="60">
        <f t="shared" si="1"/>
        <v>0</v>
      </c>
    </row>
    <row r="13" spans="1:8" ht="43.5" customHeight="1" x14ac:dyDescent="0.25">
      <c r="A13" s="34">
        <v>8</v>
      </c>
      <c r="B13" s="64" t="s">
        <v>52</v>
      </c>
      <c r="C13" s="87"/>
      <c r="D13" s="78"/>
      <c r="E13" s="79"/>
      <c r="F13" s="60">
        <f t="shared" si="0"/>
        <v>0</v>
      </c>
      <c r="G13" s="80"/>
      <c r="H13" s="60">
        <f t="shared" si="1"/>
        <v>0</v>
      </c>
    </row>
    <row r="14" spans="1:8" ht="32.450000000000003" customHeight="1" x14ac:dyDescent="0.25">
      <c r="A14" s="34">
        <v>9</v>
      </c>
      <c r="B14" s="64"/>
      <c r="C14" s="87"/>
      <c r="D14" s="78"/>
      <c r="E14" s="79"/>
      <c r="F14" s="60">
        <f t="shared" si="0"/>
        <v>0</v>
      </c>
      <c r="G14" s="80"/>
      <c r="H14" s="60">
        <f t="shared" si="1"/>
        <v>0</v>
      </c>
    </row>
    <row r="15" spans="1:8" ht="32.450000000000003" customHeight="1" thickBot="1" x14ac:dyDescent="0.3">
      <c r="A15" s="88">
        <v>10</v>
      </c>
      <c r="B15" s="89"/>
      <c r="C15" s="90"/>
      <c r="D15" s="84"/>
      <c r="E15" s="85"/>
      <c r="F15" s="60">
        <f t="shared" si="0"/>
        <v>0</v>
      </c>
      <c r="G15" s="86"/>
      <c r="H15" s="60">
        <f t="shared" si="1"/>
        <v>0</v>
      </c>
    </row>
    <row r="16" spans="1:8" ht="31.15" customHeight="1" thickTop="1" x14ac:dyDescent="0.25">
      <c r="A16" s="74"/>
      <c r="B16" s="74"/>
      <c r="C16" s="74"/>
      <c r="D16" s="74"/>
      <c r="E16" s="75" t="s">
        <v>29</v>
      </c>
      <c r="F16" s="60">
        <f>SUM(F8:F15)</f>
        <v>0</v>
      </c>
      <c r="G16" s="30">
        <f>SUM(G8:G15)</f>
        <v>0</v>
      </c>
      <c r="H16" s="30">
        <f>SUM(H8:H15)</f>
        <v>0</v>
      </c>
    </row>
  </sheetData>
  <sheetProtection algorithmName="SHA-512" hashValue="Eq1SmgJvsbdN22ckPKquz8YGJGS1kI4RmuUAXjaPWRSbny0xMLIOfSJBkdjgZpeTSYky49ZnUozibhyNMNJh2g==" saltValue="RJmYyoTBTXZ5M6fsSJ2dBw==" spinCount="100000" sheet="1" selectLockedCells="1"/>
  <mergeCells count="7">
    <mergeCell ref="A7:B7"/>
    <mergeCell ref="A1:H1"/>
    <mergeCell ref="A5:H5"/>
    <mergeCell ref="A6:H6"/>
    <mergeCell ref="A4:H4"/>
    <mergeCell ref="A2:H2"/>
    <mergeCell ref="A3:H3"/>
  </mergeCells>
  <phoneticPr fontId="0" type="noConversion"/>
  <printOptions horizontalCentered="1"/>
  <pageMargins left="0.25" right="0.25" top="1" bottom="0.5" header="0.5" footer="0.5"/>
  <pageSetup scale="89" orientation="landscape" r:id="rId1"/>
  <headerFooter alignWithMargins="0"/>
  <ignoredErrors>
    <ignoredError sqref="F12:F13 F9:F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17EBC0DA4AA4DAFC7E9173B64263A" ma:contentTypeVersion="11" ma:contentTypeDescription="Create a new document." ma:contentTypeScope="" ma:versionID="2fe41de52aa118c07a4379a9a3b53f53">
  <xsd:schema xmlns:xsd="http://www.w3.org/2001/XMLSchema" xmlns:xs="http://www.w3.org/2001/XMLSchema" xmlns:p="http://schemas.microsoft.com/office/2006/metadata/properties" xmlns:ns3="1b49154b-4ba8-4f72-a32f-cd106e53c0c6" xmlns:ns4="8557a787-7a2c-4359-8cd4-689a189d6070" targetNamespace="http://schemas.microsoft.com/office/2006/metadata/properties" ma:root="true" ma:fieldsID="fa947654345c6605ad7d94814b6a0210" ns3:_="" ns4:_="">
    <xsd:import namespace="1b49154b-4ba8-4f72-a32f-cd106e53c0c6"/>
    <xsd:import namespace="8557a787-7a2c-4359-8cd4-689a189d60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9154b-4ba8-4f72-a32f-cd106e53c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7a787-7a2c-4359-8cd4-689a189d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99D885-A77F-4653-9B17-95429A46E0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2609E0-0213-4C72-BEE5-6B566C51899A}">
  <ds:schemaRefs>
    <ds:schemaRef ds:uri="http://purl.org/dc/terms/"/>
    <ds:schemaRef ds:uri="http://schemas.openxmlformats.org/package/2006/metadata/core-properties"/>
    <ds:schemaRef ds:uri="8557a787-7a2c-4359-8cd4-689a189d607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49154b-4ba8-4f72-a32f-cd106e53c0c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ED9D63-74A4-41E0-9F76-F3DB0C42C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9154b-4ba8-4f72-a32f-cd106e53c0c6"/>
    <ds:schemaRef ds:uri="8557a787-7a2c-4359-8cd4-689a189d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Service Delivery Expectation</vt:lpstr>
      <vt:lpstr>Application Budget Summary Page</vt:lpstr>
      <vt:lpstr>A-Salaries</vt:lpstr>
      <vt:lpstr>B-Benefits</vt:lpstr>
      <vt:lpstr>C-Summary of A&amp;B</vt:lpstr>
      <vt:lpstr>D-Supplies and Materials</vt:lpstr>
      <vt:lpstr>E-Other</vt:lpstr>
      <vt:lpstr>'Application Budget Summary Page'!Print_Area</vt:lpstr>
      <vt:lpstr>'A-Salaries'!Print_Area</vt:lpstr>
      <vt:lpstr>'B-Benefits'!Print_Area</vt:lpstr>
      <vt:lpstr>'C-Summary of A&amp;B'!Print_Area</vt:lpstr>
      <vt:lpstr>'D-Supplies and Materials'!Print_Area</vt:lpstr>
      <vt:lpstr>'E-Other'!Print_Area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Muckle, Director</dc:creator>
  <cp:lastModifiedBy>Administrator</cp:lastModifiedBy>
  <cp:lastPrinted>2019-01-22T18:24:13Z</cp:lastPrinted>
  <dcterms:created xsi:type="dcterms:W3CDTF">2002-06-13T13:06:42Z</dcterms:created>
  <dcterms:modified xsi:type="dcterms:W3CDTF">2022-04-13T15:21:57Z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0x01010094417EBC0DA4AA4DAFC7E9173B64263A</vt:lpwstr>
  </property>
</Properties>
</file>