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<sst xmlns="http://schemas.openxmlformats.org/spreadsheetml/2006/main" count="34" uniqueCount="24">
  <si>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</si>
  <si>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</si>
  <si>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</si>
  <si>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</si>
  <si>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</si>
  <si>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</si>
  <si>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</si>
  <si>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</si>
  <si>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Caesars</t>
  </si>
  <si>
    <t>Showboat</t>
  </si>
  <si>
    <t>Tropicana</t>
  </si>
  <si>
    <t>TOTALS THIS MONTH</t>
  </si>
  <si>
    <t>TOTALS LAST MONTH</t>
  </si>
  <si>
    <t>TOTALS LAST YEAR</t>
  </si>
  <si>
    <t xml:space="preserve">Trump Plaza 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</si>
  <si>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</si>
  <si>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</si>
  <si>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</si>
  <si>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</si>
  <si>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</si>
  <si>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</si>
  <si>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</si>
  <si>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 xml:space="preserve">Revel </t>
  </si>
  <si>
    <t>Upload File Date: July 1,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</si>
</sst>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Fill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5" fontId="3" fillId="0" borderId="0" xfId="0" applyNumberFormat="1" applyFont="1" applyAlignment="1">
      <alignment horizontal="left"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 horizontal="centerContinuous"/>
    </xf>
    <xf numFmtId="165" fontId="12" fillId="0" borderId="0" xfId="0" applyNumberFormat="1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4" fontId="16" fillId="0" borderId="0" xfId="0" applyFont="1" applyAlignment="1">
      <alignment/>
    </xf>
    <xf numFmtId="166" fontId="14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6"/>
  <sheetViews>
    <sheetView showGridLines="0" tabSelected="1" zoomScalePageLayoutView="0" workbookViewId="0" topLeftCell="A1">
      <selection activeCell="A1" sqref="A1:IV1"/>
    </sheetView>
  </sheetViews>
  <sheetFormatPr defaultColWidth="9.796875" defaultRowHeight="15"/>
  <cols>
    <col min="1" max="1" width="20.8984375" style="0" customWidth="1"/>
    <col min="2" max="2" width="9.796875" style="15" customWidth="1"/>
    <col min="3" max="3" width="11.796875" style="15" customWidth="1"/>
    <col min="4" max="4" width="6.796875" style="15" customWidth="1"/>
    <col min="5" max="5" width="1.796875" style="11" customWidth="1"/>
    <col min="6" max="6" width="3.796875" style="0" customWidth="1"/>
    <col min="7" max="7" width="12.796875" style="15" customWidth="1"/>
    <col min="8" max="8" width="3.796875" style="0" customWidth="1"/>
    <col min="9" max="9" width="19.69921875" style="24" customWidth="1"/>
  </cols>
  <sheetData>
    <row r="1" spans="1:12" s="2" customFormat="1" ht="15">
      <c r="A1" s="40" t="s">
        <v>23</v>
      </c>
      <c r="B1" s="40"/>
      <c r="C1" s="40"/>
      <c r="D1" s="10"/>
      <c r="E1" s="8"/>
      <c r="G1" s="10"/>
      <c r="I1" s="36">
        <v>41827</v>
      </c>
      <c r="L1" s="1"/>
    </row>
    <row r="2" spans="1:12" s="2" customFormat="1" ht="15">
      <c r="A2" s="35"/>
      <c r="B2" s="10"/>
      <c r="C2" s="10" t="s">
        <v>7</v>
      </c>
      <c r="D2" s="10"/>
      <c r="E2" s="8"/>
      <c r="G2" s="10"/>
      <c r="I2" s="20"/>
      <c r="L2" s="1"/>
    </row>
    <row r="3" spans="1:12" s="2" customFormat="1" ht="15.75">
      <c r="A3" s="25" t="s">
        <v>0</v>
      </c>
      <c r="B3" s="26" t="s">
        <v>1</v>
      </c>
      <c r="C3" s="26" t="s">
        <v>2</v>
      </c>
      <c r="D3" s="26" t="s">
        <v>3</v>
      </c>
      <c r="E3" s="8"/>
      <c r="G3" s="26" t="s">
        <v>4</v>
      </c>
      <c r="H3" s="27"/>
      <c r="I3" s="28" t="s">
        <v>5</v>
      </c>
      <c r="J3" s="29"/>
      <c r="L3" s="1"/>
    </row>
    <row r="4" spans="1:12" s="2" customFormat="1" ht="13.5" customHeight="1">
      <c r="A4" s="4"/>
      <c r="B4" s="7"/>
      <c r="C4" s="7"/>
      <c r="D4" s="7"/>
      <c r="E4" s="8"/>
      <c r="G4" s="7"/>
      <c r="I4" s="20"/>
      <c r="L4" s="1"/>
    </row>
    <row r="5" spans="1:9" ht="9" customHeight="1">
      <c r="A5" s="5"/>
      <c r="B5" s="30"/>
      <c r="C5" s="30"/>
      <c r="D5" s="30"/>
      <c r="E5" s="12"/>
      <c r="F5" s="2"/>
      <c r="G5" s="30"/>
      <c r="H5" s="2"/>
      <c r="I5" s="34"/>
    </row>
    <row r="6" spans="1:12" s="2" customFormat="1" ht="15.75" customHeight="1">
      <c r="A6" s="5" t="s">
        <v>17</v>
      </c>
      <c r="B6" s="30">
        <f>SUM(2057,118)</f>
        <v>2175</v>
      </c>
      <c r="C6" s="30">
        <v>307</v>
      </c>
      <c r="D6" s="30">
        <f>SUM(460,0,112,58,183)</f>
        <v>813</v>
      </c>
      <c r="E6" s="12" t="s">
        <v>6</v>
      </c>
      <c r="G6" s="30">
        <f>SUM(B6:D6)</f>
        <v>3295</v>
      </c>
      <c r="H6" s="6"/>
      <c r="I6" s="34">
        <v>41822</v>
      </c>
      <c r="L6" s="1"/>
    </row>
    <row r="7" spans="1:12" s="2" customFormat="1" ht="9.75" customHeight="1">
      <c r="A7" s="5"/>
      <c r="B7" s="30"/>
      <c r="C7" s="30"/>
      <c r="D7" s="30"/>
      <c r="E7" s="12"/>
      <c r="G7" s="30"/>
      <c r="H7" s="6"/>
      <c r="I7" s="34"/>
      <c r="L7" s="1"/>
    </row>
    <row r="8" spans="1:12" s="2" customFormat="1" ht="15" customHeight="1">
      <c r="A8" s="5" t="s">
        <v>19</v>
      </c>
      <c r="B8" s="30">
        <v>4150</v>
      </c>
      <c r="C8" s="30">
        <v>1265</v>
      </c>
      <c r="D8" s="30">
        <f>SUM(191,386,0)</f>
        <v>577</v>
      </c>
      <c r="E8" s="12" t="s">
        <v>6</v>
      </c>
      <c r="G8" s="30">
        <f>SUM(B8:D8)</f>
        <v>5992</v>
      </c>
      <c r="H8" s="6" t="s">
        <v>7</v>
      </c>
      <c r="I8" s="34">
        <v>41821</v>
      </c>
      <c r="L8" s="1"/>
    </row>
    <row r="9" spans="1:12" s="2" customFormat="1" ht="6.75" customHeight="1">
      <c r="A9" s="5"/>
      <c r="B9" s="30"/>
      <c r="C9" s="30"/>
      <c r="D9" s="30"/>
      <c r="E9" s="12"/>
      <c r="G9" s="30"/>
      <c r="H9" s="6"/>
      <c r="I9" s="34"/>
      <c r="L9" s="1"/>
    </row>
    <row r="10" spans="1:12" s="2" customFormat="1" ht="18" customHeight="1">
      <c r="A10" s="5" t="s">
        <v>8</v>
      </c>
      <c r="B10" s="30">
        <f>SUM(1830,108)</f>
        <v>1938</v>
      </c>
      <c r="C10" s="30">
        <v>286</v>
      </c>
      <c r="D10" s="30">
        <f>SUM(377,0,33,68,120)</f>
        <v>598</v>
      </c>
      <c r="E10" s="12" t="s">
        <v>6</v>
      </c>
      <c r="G10" s="30">
        <f>SUM(B10:D10)</f>
        <v>2822</v>
      </c>
      <c r="I10" s="34">
        <v>41822</v>
      </c>
      <c r="L10" s="1"/>
    </row>
    <row r="11" spans="1:12" s="2" customFormat="1" ht="7.5" customHeight="1">
      <c r="A11" s="5"/>
      <c r="B11" s="30"/>
      <c r="C11" s="30"/>
      <c r="D11" s="30"/>
      <c r="E11" s="12"/>
      <c r="G11" s="30"/>
      <c r="I11" s="34"/>
      <c r="L11" s="1"/>
    </row>
    <row r="12" spans="1:12" s="2" customFormat="1" ht="22.5" customHeight="1">
      <c r="A12" s="5" t="s">
        <v>21</v>
      </c>
      <c r="B12" s="30">
        <f>SUM(1511,1)</f>
        <v>1512</v>
      </c>
      <c r="C12" s="30">
        <v>302</v>
      </c>
      <c r="D12" s="30">
        <f>SUM(210,239)</f>
        <v>449</v>
      </c>
      <c r="E12" s="12"/>
      <c r="G12" s="30">
        <f>SUM(B12:D12)</f>
        <v>2263</v>
      </c>
      <c r="I12" s="34">
        <v>41822</v>
      </c>
      <c r="L12" s="1"/>
    </row>
    <row r="13" spans="1:12" s="2" customFormat="1" ht="7.5" customHeight="1">
      <c r="A13" s="5"/>
      <c r="B13" s="30"/>
      <c r="C13" s="30"/>
      <c r="D13" s="30"/>
      <c r="E13" s="12"/>
      <c r="G13" s="30"/>
      <c r="I13" s="34"/>
      <c r="L13" s="1"/>
    </row>
    <row r="14" spans="1:12" s="2" customFormat="1" ht="17.25" customHeight="1">
      <c r="A14" s="9" t="s">
        <v>18</v>
      </c>
      <c r="B14" s="30">
        <f>SUM(2444,137)</f>
        <v>2581</v>
      </c>
      <c r="C14" s="30">
        <v>366</v>
      </c>
      <c r="D14" s="30">
        <f>SUM(564,1,28,132,85)</f>
        <v>810</v>
      </c>
      <c r="E14" s="12" t="s">
        <v>6</v>
      </c>
      <c r="G14" s="30">
        <f>SUM(B14:D14)</f>
        <v>3757</v>
      </c>
      <c r="I14" s="34">
        <v>41822</v>
      </c>
      <c r="L14" s="1"/>
    </row>
    <row r="15" spans="1:12" s="2" customFormat="1" ht="9.75" customHeight="1">
      <c r="A15" s="9"/>
      <c r="B15" s="30"/>
      <c r="C15" s="30"/>
      <c r="D15" s="30"/>
      <c r="E15" s="12"/>
      <c r="G15" s="30"/>
      <c r="I15" s="34"/>
      <c r="L15" s="1"/>
    </row>
    <row r="16" spans="1:12" s="2" customFormat="1" ht="20.25" customHeight="1">
      <c r="A16" s="5" t="s">
        <v>20</v>
      </c>
      <c r="B16" s="30">
        <v>1401</v>
      </c>
      <c r="C16" s="30">
        <v>247</v>
      </c>
      <c r="D16" s="30">
        <f>SUM(130,23,21,71,1,97)</f>
        <v>343</v>
      </c>
      <c r="E16" s="13" t="s">
        <v>6</v>
      </c>
      <c r="G16" s="30">
        <f>SUM(B16:D16)</f>
        <v>1991</v>
      </c>
      <c r="H16" s="2" t="s">
        <v>7</v>
      </c>
      <c r="I16" s="34">
        <v>41822</v>
      </c>
      <c r="K16" s="37"/>
      <c r="L16" s="1"/>
    </row>
    <row r="17" spans="1:12" s="2" customFormat="1" ht="9" customHeight="1">
      <c r="A17" s="5"/>
      <c r="B17" s="30"/>
      <c r="C17" s="30"/>
      <c r="D17" s="30"/>
      <c r="E17" s="13"/>
      <c r="G17" s="30"/>
      <c r="I17" s="34"/>
      <c r="K17" s="37"/>
      <c r="L17" s="1"/>
    </row>
    <row r="18" spans="1:12" s="2" customFormat="1" ht="15.75" customHeight="1">
      <c r="A18" s="5" t="s">
        <v>22</v>
      </c>
      <c r="B18" s="30">
        <v>1614</v>
      </c>
      <c r="C18" s="30">
        <v>976</v>
      </c>
      <c r="D18" s="30">
        <f>SUM(51,144,321,0)</f>
        <v>516</v>
      </c>
      <c r="E18" s="13" t="s">
        <v>6</v>
      </c>
      <c r="G18" s="30">
        <f>SUM(B18:D18)</f>
        <v>3106</v>
      </c>
      <c r="I18" s="34">
        <v>41821</v>
      </c>
      <c r="K18" s="37"/>
      <c r="L18" s="1"/>
    </row>
    <row r="19" spans="1:12" s="2" customFormat="1" ht="9" customHeight="1">
      <c r="A19" s="5"/>
      <c r="E19" s="13"/>
      <c r="G19" s="30"/>
      <c r="I19" s="34"/>
      <c r="L19" s="1"/>
    </row>
    <row r="20" spans="1:12" s="2" customFormat="1" ht="15">
      <c r="A20" s="5" t="s">
        <v>9</v>
      </c>
      <c r="B20" s="30">
        <v>1365</v>
      </c>
      <c r="C20" s="30">
        <v>151</v>
      </c>
      <c r="D20" s="30">
        <f>SUM(452,0,1,3,0,0,56,49,56)</f>
        <v>617</v>
      </c>
      <c r="E20" s="13" t="s">
        <v>6</v>
      </c>
      <c r="G20" s="30">
        <f>SUM(B20:D20)</f>
        <v>2133</v>
      </c>
      <c r="I20" s="34">
        <v>41822</v>
      </c>
      <c r="L20" s="1"/>
    </row>
    <row r="21" spans="1:12" s="2" customFormat="1" ht="9.75" customHeight="1">
      <c r="A21" s="5"/>
      <c r="B21" s="30"/>
      <c r="C21" s="30"/>
      <c r="D21" s="30"/>
      <c r="E21" s="13"/>
      <c r="G21" s="30"/>
      <c r="I21" s="34"/>
      <c r="L21" s="1"/>
    </row>
    <row r="22" spans="1:12" s="2" customFormat="1" ht="15">
      <c r="A22" s="9" t="s">
        <v>10</v>
      </c>
      <c r="B22" s="30">
        <v>2164</v>
      </c>
      <c r="C22" s="30">
        <v>408</v>
      </c>
      <c r="D22" s="30">
        <f>SUM(217,65,22)</f>
        <v>304</v>
      </c>
      <c r="E22" s="13"/>
      <c r="G22" s="30">
        <f>SUM(B22:D22)</f>
        <v>2876</v>
      </c>
      <c r="I22" s="34">
        <v>41821</v>
      </c>
      <c r="L22" s="1"/>
    </row>
    <row r="23" spans="1:12" s="2" customFormat="1" ht="9" customHeight="1">
      <c r="A23" s="9"/>
      <c r="B23" s="30"/>
      <c r="C23" s="30"/>
      <c r="D23" s="30"/>
      <c r="E23" s="13"/>
      <c r="G23" s="30"/>
      <c r="I23" s="34"/>
      <c r="L23" s="1"/>
    </row>
    <row r="24" spans="1:12" s="2" customFormat="1" ht="18" customHeight="1">
      <c r="A24" s="5" t="s">
        <v>14</v>
      </c>
      <c r="B24" s="30">
        <v>795</v>
      </c>
      <c r="C24" s="30">
        <v>77</v>
      </c>
      <c r="D24" s="30">
        <f>SUM(1,61,52,23)</f>
        <v>137</v>
      </c>
      <c r="E24" s="12" t="s">
        <v>6</v>
      </c>
      <c r="G24" s="30">
        <f>SUM(B24:D24)</f>
        <v>1009</v>
      </c>
      <c r="I24" s="34">
        <v>41820</v>
      </c>
      <c r="L24" s="1"/>
    </row>
    <row r="25" spans="1:12" s="2" customFormat="1" ht="8.25" customHeight="1">
      <c r="A25" s="5"/>
      <c r="B25" s="30"/>
      <c r="C25" s="30"/>
      <c r="D25" s="30"/>
      <c r="E25" s="12"/>
      <c r="G25" s="30"/>
      <c r="I25" s="34"/>
      <c r="L25" s="1"/>
    </row>
    <row r="26" spans="1:12" s="2" customFormat="1" ht="15">
      <c r="A26" s="5" t="s">
        <v>15</v>
      </c>
      <c r="B26" s="33">
        <v>2178</v>
      </c>
      <c r="C26" s="33">
        <v>326</v>
      </c>
      <c r="D26" s="33">
        <f>SUM(3,39,63,107)</f>
        <v>212</v>
      </c>
      <c r="E26" s="12" t="s">
        <v>6</v>
      </c>
      <c r="G26" s="33">
        <f>SUM(B26:D26)</f>
        <v>2716</v>
      </c>
      <c r="I26" s="34">
        <v>41820</v>
      </c>
      <c r="L26" s="1"/>
    </row>
    <row r="27" spans="1:12" s="2" customFormat="1" ht="12" customHeight="1">
      <c r="A27"/>
      <c r="B27" s="31"/>
      <c r="C27" s="31"/>
      <c r="D27" s="31"/>
      <c r="E27"/>
      <c r="F27"/>
      <c r="G27" s="31"/>
      <c r="H27"/>
      <c r="I27" s="21"/>
      <c r="L27" s="1"/>
    </row>
    <row r="28" spans="1:12" s="2" customFormat="1" ht="15">
      <c r="A28" s="5" t="s">
        <v>11</v>
      </c>
      <c r="B28" s="32">
        <f>SUM(B5:B27)</f>
        <v>21873</v>
      </c>
      <c r="C28" s="32">
        <f>SUM(C5:C27)</f>
        <v>4711</v>
      </c>
      <c r="D28" s="32">
        <f>SUM(D5:D27)</f>
        <v>5376</v>
      </c>
      <c r="E28" s="14"/>
      <c r="F28"/>
      <c r="G28" s="32">
        <f>SUM(G5:G27)</f>
        <v>31960</v>
      </c>
      <c r="I28" s="22"/>
      <c r="L28" s="1"/>
    </row>
    <row r="29" spans="1:12" s="2" customFormat="1" ht="11.25" customHeight="1">
      <c r="A29" s="4"/>
      <c r="B29" s="32"/>
      <c r="C29" s="32"/>
      <c r="D29" s="32"/>
      <c r="E29" s="13"/>
      <c r="G29" s="32"/>
      <c r="I29" s="22"/>
      <c r="L29" s="1"/>
    </row>
    <row r="30" spans="1:12" s="2" customFormat="1" ht="15">
      <c r="A30" s="5" t="s">
        <v>12</v>
      </c>
      <c r="B30" s="32">
        <v>22024</v>
      </c>
      <c r="C30" s="32">
        <v>4762</v>
      </c>
      <c r="D30" s="32">
        <v>4703</v>
      </c>
      <c r="E30" s="13"/>
      <c r="G30" s="32">
        <f>SUM(B30:D30)</f>
        <v>31489</v>
      </c>
      <c r="I30" s="20"/>
      <c r="L30" s="1"/>
    </row>
    <row r="31" spans="1:12" s="2" customFormat="1" ht="9" customHeight="1">
      <c r="A31" s="4"/>
      <c r="B31" s="32"/>
      <c r="C31" s="32"/>
      <c r="D31" s="32"/>
      <c r="E31" s="13"/>
      <c r="G31" s="32"/>
      <c r="I31" s="20"/>
      <c r="L31" s="1"/>
    </row>
    <row r="32" spans="1:12" s="2" customFormat="1" ht="15">
      <c r="A32" s="5" t="s">
        <v>13</v>
      </c>
      <c r="B32" s="32">
        <v>24788</v>
      </c>
      <c r="C32" s="32">
        <v>4910</v>
      </c>
      <c r="D32" s="32">
        <v>5870</v>
      </c>
      <c r="E32" s="13"/>
      <c r="G32" s="30">
        <f>SUM(B32:D32)</f>
        <v>35568</v>
      </c>
      <c r="I32" s="20"/>
      <c r="L32" s="1"/>
    </row>
    <row r="33" spans="1:12" s="2" customFormat="1" ht="6.75" customHeight="1">
      <c r="A33" s="5"/>
      <c r="B33" s="30"/>
      <c r="C33" s="30"/>
      <c r="D33" s="30"/>
      <c r="E33" s="13"/>
      <c r="G33" s="30"/>
      <c r="I33" s="20"/>
      <c r="L33" s="1"/>
    </row>
    <row r="34" spans="1:12" s="2" customFormat="1" ht="6" customHeight="1">
      <c r="A34" s="38"/>
      <c r="B34" s="3"/>
      <c r="C34" s="3"/>
      <c r="D34" s="3"/>
      <c r="E34" s="8"/>
      <c r="G34" s="3"/>
      <c r="I34" s="20"/>
      <c r="L34" s="1"/>
    </row>
    <row r="35" spans="1:12" s="18" customFormat="1" ht="29.25" customHeight="1">
      <c r="A35" s="39"/>
      <c r="D35" s="16"/>
      <c r="E35" s="17"/>
      <c r="G35" s="16"/>
      <c r="I35" s="23"/>
      <c r="L35" s="19"/>
    </row>
    <row r="36" spans="1:12" s="18" customFormat="1" ht="21.75" customHeight="1">
      <c r="A36" s="41" t="s">
        <v>16</v>
      </c>
      <c r="B36" s="41"/>
      <c r="C36" s="41"/>
      <c r="D36" s="16"/>
      <c r="E36" s="17"/>
      <c r="G36" s="16"/>
      <c r="I36" s="23"/>
      <c r="L36" s="19"/>
    </row>
  </sheetData>
  <sheetProtection/>
  <mergeCells count="2">
    <mergeCell ref="A1:C1"/>
    <mergeCell ref="A36:C36"/>
  </mergeCells>
  <printOptions horizontalCentered="1" verticalCentered="1"/>
  <pageMargins left="1.09" right="0.75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2014-07-07T14:32:05Z</cp:lastPrinted>
  <dcterms:created xsi:type="dcterms:W3CDTF">1998-05-06T15:47:51Z</dcterms:created>
  <dcterms:modified xsi:type="dcterms:W3CDTF">2014-07-07T14:32:43Z</dcterms:modified>
  <cp:category/>
  <cp:version/>
  <cp:contentType/>
  <cp:contentStatus/>
</cp:coreProperties>
</file>