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905" windowHeight="4800" tabRatio="599" activeTab="0"/>
  </bookViews>
  <sheets>
    <sheet name="work zone analysis" sheetId="1" r:id="rId1"/>
    <sheet name="queue delay" sheetId="2" r:id="rId2"/>
    <sheet name="wz and circuity delay" sheetId="3" r:id="rId3"/>
    <sheet name="escalation and cost rates" sheetId="4" r:id="rId4"/>
    <sheet name="user costs 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<sst xmlns="http://schemas.openxmlformats.org/spreadsheetml/2006/main" count="219" uniqueCount="182">
  <si>
    <t>Worksheet 3.1:  Analysis of the Work Zone</t>
  </si>
  <si>
    <t>Work Zone:</t>
  </si>
  <si>
    <t>Normal Capacity:</t>
  </si>
  <si>
    <t>Percent Trucks:</t>
  </si>
  <si>
    <t>Percent Cars:</t>
  </si>
  <si>
    <t>Work Zone/Detour Capacity:</t>
  </si>
  <si>
    <t>Directional ADT:</t>
  </si>
  <si>
    <t>Year:</t>
  </si>
  <si>
    <t>Lanes Under Normal Operation:</t>
  </si>
  <si>
    <t>3.1(A)</t>
  </si>
  <si>
    <t>3.1(B)</t>
  </si>
  <si>
    <t>3.1(C)</t>
  </si>
  <si>
    <t>3.1(D)</t>
  </si>
  <si>
    <t>3.1(E)</t>
  </si>
  <si>
    <t>3.1(F)</t>
  </si>
  <si>
    <t>3.1(G)</t>
  </si>
  <si>
    <t>3.1(H)</t>
  </si>
  <si>
    <t>3.1(I)</t>
  </si>
  <si>
    <t>3.1(J)</t>
  </si>
  <si>
    <t>3.1(K)</t>
  </si>
  <si>
    <t>Time       Period  (hour)</t>
  </si>
  <si>
    <t>Hourly     Traffic          (%)</t>
  </si>
  <si>
    <t>Vehicle Demand   (vph)</t>
  </si>
  <si>
    <t>Lanes Open    (#)</t>
  </si>
  <si>
    <t>Roadway Capacity   (vph)</t>
  </si>
  <si>
    <t>Queue        Rate         (vph)</t>
  </si>
  <si>
    <t>Queued Vehicles   (vph)</t>
  </si>
  <si>
    <t>Average Queued Vehicles  (vph)</t>
  </si>
  <si>
    <t>Vehicles that Travel Work Zone  (vph)</t>
  </si>
  <si>
    <t>Vehicles that Travel Detour  (vph)</t>
  </si>
  <si>
    <t>Vehicles that Travel Queue      (vph)</t>
  </si>
  <si>
    <t>Absolute Value of Queue Rate</t>
  </si>
  <si>
    <t>12-1 AM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</si>
  <si>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</si>
  <si>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</si>
  <si>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</si>
  <si>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</si>
  <si>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</si>
  <si>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</si>
  <si>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</si>
  <si>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</si>
  <si>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</si>
  <si>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</si>
  <si>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 PM</t>
  </si>
  <si>
    <t>12-1</t>
  </si>
  <si>
    <t>11-12</t>
  </si>
  <si>
    <t>TOTALS</t>
  </si>
  <si>
    <t>Project:</t>
  </si>
  <si>
    <t>Date:</t>
  </si>
  <si>
    <t>Description:</t>
  </si>
  <si>
    <t>Worksheet 3.2:  Queue Delay</t>
  </si>
  <si>
    <t>3.2(A)</t>
  </si>
  <si>
    <t>3.2(B)</t>
  </si>
  <si>
    <t>3.2(C)</t>
  </si>
  <si>
    <t>3.2(D)</t>
  </si>
  <si>
    <t>3.2(E)</t>
  </si>
  <si>
    <t>3.2(F)</t>
  </si>
  <si>
    <t>3.2(G)</t>
  </si>
  <si>
    <t>3.2(H)</t>
  </si>
  <si>
    <t>Queue      Period             (hour)</t>
  </si>
  <si>
    <t>Queue        Volume       (veh/hr)</t>
  </si>
  <si>
    <t>Normal    Capacity   (veh/hr)</t>
  </si>
  <si>
    <t xml:space="preserve">V/C             Ratio  </t>
  </si>
  <si>
    <t>Average   Queue      Speed        (mph)</t>
  </si>
  <si>
    <t>Unrestricted        Speed         (mph)</t>
  </si>
  <si>
    <t>Average Queued Vehicles per Queue Period   (#)</t>
  </si>
  <si>
    <t>Queue           Lanes           (#)</t>
  </si>
  <si>
    <t>3.2(I)</t>
  </si>
  <si>
    <t>3.2(J)</t>
  </si>
  <si>
    <t>3.2(K)</t>
  </si>
  <si>
    <t>3.2(L)</t>
  </si>
  <si>
    <t>3.2(M)</t>
  </si>
  <si>
    <t>3.2(N)</t>
  </si>
  <si>
    <t>3.2(O)</t>
  </si>
  <si>
    <t>Average Vehicle Length      (feet/veh)</t>
  </si>
  <si>
    <t>Average     Queue         Length         (mile)</t>
  </si>
  <si>
    <t>Queue Travel Time at Unrestricted Speed         (hr/veh)</t>
  </si>
  <si>
    <t>Queue Travel Time at          Queue                  Speed             (hr/veh)</t>
  </si>
  <si>
    <t>Added Time to Travel Queue  (hr/veh)</t>
  </si>
  <si>
    <t xml:space="preserve">Affected Vehicles per Queue Period  (#) </t>
  </si>
  <si>
    <t>Added Time per Queue Period         (hour)</t>
  </si>
  <si>
    <t>Totals</t>
  </si>
  <si>
    <t>Added Time Weighted Average</t>
  </si>
  <si>
    <t>hr/veh</t>
  </si>
  <si>
    <t>Worksheet 3.3:  Work Zone and Circuity (Detour) Delays</t>
  </si>
  <si>
    <t>Work Zone Delay</t>
  </si>
  <si>
    <t>3.3(A)</t>
  </si>
  <si>
    <t>3.3(B)</t>
  </si>
  <si>
    <t>3.3(C)</t>
  </si>
  <si>
    <t>3.3(D)</t>
  </si>
  <si>
    <t>3.3(E)</t>
  </si>
  <si>
    <t>3.3(F)</t>
  </si>
  <si>
    <t>Work Zone Length        (mile)</t>
  </si>
  <si>
    <t>Work Zone Speed              (mph)</t>
  </si>
  <si>
    <t>Unrestricted Speed              (mph)</t>
  </si>
  <si>
    <t>Work Zone Travel Time at Unrestricted Speed            (hr/veh)</t>
  </si>
  <si>
    <t>Work Zone Travel Time at Work Zone Speed            (hr/veh)</t>
  </si>
  <si>
    <t>Added Time to Travel Work Zone                 (hr/veh)</t>
  </si>
  <si>
    <t>Circuity (Detour) Delay</t>
  </si>
  <si>
    <t>3.3(G)</t>
  </si>
  <si>
    <t>3.3(H)</t>
  </si>
  <si>
    <t>3.3(I)</t>
  </si>
  <si>
    <t>3.3(J)</t>
  </si>
  <si>
    <t>3.3(K)</t>
  </si>
  <si>
    <t>3.3(L)</t>
  </si>
  <si>
    <t>Travel Length           without          Detour                 (mile)</t>
  </si>
  <si>
    <t>Travel Length           with             Detour                 (mile)</t>
  </si>
  <si>
    <t>Added          Travel Length           (mile)</t>
  </si>
  <si>
    <t>Travel Time           without         Detour                 (hr/veh)</t>
  </si>
  <si>
    <t>Travel Time           with              Detour                 (hr/veh)</t>
  </si>
  <si>
    <t>Added Time            to Travel                Detour             (hr/veh)</t>
  </si>
  <si>
    <t>Worksheet 3.4:  Escalation Factors and Cost Rates</t>
  </si>
  <si>
    <t>Escalation Factors</t>
  </si>
  <si>
    <t>3.4(A)</t>
  </si>
  <si>
    <t>3.4(B)</t>
  </si>
  <si>
    <t>3.4(C)</t>
  </si>
  <si>
    <t>3.4(D)</t>
  </si>
  <si>
    <t>Cost Factors</t>
  </si>
  <si>
    <t xml:space="preserve">1970                           (CPI-U) </t>
  </si>
  <si>
    <r>
      <t>Current                                  (CPI-U)</t>
    </r>
    <r>
      <rPr>
        <b/>
        <sz val="14"/>
        <rFont val="Arial"/>
        <family val="2"/>
      </rPr>
      <t>*</t>
    </r>
  </si>
  <si>
    <t>Escalation                      Factor</t>
  </si>
  <si>
    <t>IDLING and VOC</t>
  </si>
  <si>
    <t>(transportation component)</t>
  </si>
  <si>
    <t>TIME VALUE</t>
  </si>
  <si>
    <t>(all components)</t>
  </si>
  <si>
    <r>
      <t xml:space="preserve">* </t>
    </r>
    <r>
      <rPr>
        <b/>
        <sz val="10"/>
        <rFont val="Arial"/>
        <family val="2"/>
      </rPr>
      <t>CPI-U = Unadjusted Consumer Price Index for all Urban Consumers, US City Average</t>
    </r>
  </si>
  <si>
    <t>Cost Rates</t>
  </si>
  <si>
    <t>3.4(E)</t>
  </si>
  <si>
    <t>3.4(F)</t>
  </si>
  <si>
    <t>3.4(G)</t>
  </si>
  <si>
    <t>3.4(H)</t>
  </si>
  <si>
    <t>3.4(I)</t>
  </si>
  <si>
    <t>3.4(J)</t>
  </si>
  <si>
    <t>3.4(K)</t>
  </si>
  <si>
    <t>Vehicle        Class</t>
  </si>
  <si>
    <t>1970          Time Value Cost Rate           ($/veh-hr)</t>
  </si>
  <si>
    <t>1970       Idling       Cost Rate           ($/veh-hr)</t>
  </si>
  <si>
    <t>1970                  VOC Cost Rate             ($/mile)</t>
  </si>
  <si>
    <t>Current Time   Value Cost Rate           ($/veh-hr)</t>
  </si>
  <si>
    <t>Current Idling        Cost Rate                           ($/veh-hr)</t>
  </si>
  <si>
    <t>Current              VOC Cost Rate           ($/mile)</t>
  </si>
  <si>
    <t>CAR</t>
  </si>
  <si>
    <t>TRUCK</t>
  </si>
  <si>
    <t>3.5(A)</t>
  </si>
  <si>
    <t>3.5(B)</t>
  </si>
  <si>
    <t>3.5(C)</t>
  </si>
  <si>
    <t>3.5(D)</t>
  </si>
  <si>
    <t>3.5(E)</t>
  </si>
  <si>
    <t>3.5(F)</t>
  </si>
  <si>
    <t>3.5(G)</t>
  </si>
  <si>
    <t>3.5(H)</t>
  </si>
  <si>
    <t>Vehicle Class</t>
  </si>
  <si>
    <t>Percent Class    (%)</t>
  </si>
  <si>
    <t>Total Vehicles  (#)</t>
  </si>
  <si>
    <t>Added Travel Length             (mile/veh)</t>
  </si>
  <si>
    <t>Added                   Time                  (hr/veh)</t>
  </si>
  <si>
    <t>Cost                            Rate                                  ($/veh-hr, $/mile)</t>
  </si>
  <si>
    <t>Queue Delay</t>
  </si>
  <si>
    <t>(Added Time)</t>
  </si>
  <si>
    <t>Queue Idling VOC</t>
  </si>
  <si>
    <t>(Added Cost)</t>
  </si>
  <si>
    <t>Circuity Delay</t>
  </si>
  <si>
    <t>Circuity VOC</t>
  </si>
  <si>
    <t>Total Vehicles that Travel Queue:</t>
  </si>
  <si>
    <t>Total Vehicles that Travel Work Zone:</t>
  </si>
  <si>
    <t>Number of Work Zone Days</t>
  </si>
  <si>
    <t>Total Vehicles that Travel Detour:</t>
  </si>
  <si>
    <t>Percent Passenger Cars:</t>
  </si>
  <si>
    <t>Calculated Road User Cost (CRUC)</t>
  </si>
  <si>
    <t>Worksheet 3.5:  Road User Costs</t>
  </si>
  <si>
    <t>Road User Cost Component</t>
  </si>
  <si>
    <t>Road User                          Cost                            ($)</t>
  </si>
  <si>
    <t>Total Road User Cost</t>
  </si>
  <si>
    <t>Daily Road User Cost</t>
  </si>
  <si>
    <t>Alternating Traffic (Flagging) Delay</t>
  </si>
  <si>
    <t>Flagging Zone              Length               (mile)</t>
  </si>
  <si>
    <t>Flagging Zone       Speed       (mph)</t>
  </si>
  <si>
    <t>Unrestricted Speed       (mph)</t>
  </si>
  <si>
    <t>Flagging Zone Travel Time at Unrestricted Speed      (hr/veh)</t>
  </si>
  <si>
    <t>Flagging Zone                 Travel Time                     at                     Flagging Zone                         Speed                        (hr/veh)</t>
  </si>
  <si>
    <t>Added Time to Travel Flagging Zone    (hr/veh)</t>
  </si>
  <si>
    <t>Approach Vehicle             Wait Time   (hr/veh)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</si>
</sst>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"/>
    <numFmt numFmtId="168" formatCode="&quot;$&quot;#,##0"/>
    <numFmt numFmtId="169" formatCode="&quot;$&quot;#,##0.000"/>
    <numFmt numFmtId="170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ont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 vertical="top"/>
    </xf>
    <xf numFmtId="2" fontId="0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/>
    </xf>
    <xf numFmtId="2" fontId="7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3" xfId="0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 vertical="top"/>
    </xf>
    <xf numFmtId="0" fontId="1" fillId="0" borderId="14" xfId="0" applyFont="1" applyBorder="1" applyAlignment="1">
      <alignment horizontal="centerContinuous" vertical="top"/>
    </xf>
    <xf numFmtId="0" fontId="1" fillId="0" borderId="15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/>
    </xf>
    <xf numFmtId="2" fontId="8" fillId="0" borderId="0" xfId="0" applyNumberFormat="1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1" xfId="0" applyBorder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" fillId="0" borderId="11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Continuous" vertical="center"/>
    </xf>
    <xf numFmtId="3" fontId="0" fillId="0" borderId="0" xfId="0" applyNumberForma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18" xfId="0" applyFont="1" applyBorder="1" applyAlignment="1">
      <alignment horizontal="centerContinuous" vertical="center" wrapText="1"/>
    </xf>
    <xf numFmtId="0" fontId="1" fillId="0" borderId="19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/>
    </xf>
    <xf numFmtId="49" fontId="0" fillId="2" borderId="2" xfId="0" applyNumberFormat="1" applyFill="1" applyBorder="1" applyAlignment="1">
      <alignment horizontal="centerContinuous" vertical="center"/>
    </xf>
    <xf numFmtId="49" fontId="0" fillId="2" borderId="3" xfId="0" applyNumberFormat="1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2" borderId="3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Continuous" vertical="center"/>
    </xf>
    <xf numFmtId="2" fontId="1" fillId="0" borderId="23" xfId="0" applyNumberFormat="1" applyFont="1" applyBorder="1" applyAlignment="1">
      <alignment horizontal="centerContinuous" vertical="center"/>
    </xf>
    <xf numFmtId="167" fontId="1" fillId="0" borderId="22" xfId="0" applyNumberFormat="1" applyFont="1" applyBorder="1" applyAlignment="1">
      <alignment horizontal="centerContinuous" vertical="center"/>
    </xf>
    <xf numFmtId="167" fontId="1" fillId="0" borderId="23" xfId="0" applyNumberFormat="1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Continuous" vertical="center" wrapText="1"/>
    </xf>
    <xf numFmtId="0" fontId="1" fillId="0" borderId="27" xfId="0" applyFont="1" applyBorder="1" applyAlignment="1">
      <alignment horizontal="centerContinuous" vertical="center" wrapText="1"/>
    </xf>
    <xf numFmtId="0" fontId="0" fillId="2" borderId="2" xfId="0" applyFill="1" applyBorder="1" applyAlignment="1">
      <alignment horizontal="centerContinuous" vertical="center"/>
    </xf>
    <xf numFmtId="166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5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Continuous"/>
    </xf>
    <xf numFmtId="0" fontId="0" fillId="0" borderId="5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1" fillId="0" borderId="33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Continuous"/>
    </xf>
    <xf numFmtId="3" fontId="0" fillId="0" borderId="20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37" xfId="0" applyFont="1" applyFill="1" applyBorder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vertical="top" wrapText="1"/>
    </xf>
    <xf numFmtId="0" fontId="1" fillId="0" borderId="15" xfId="0" applyFont="1" applyFill="1" applyBorder="1" applyAlignment="1">
      <alignment horizontal="centerContinuous" vertical="top" wrapText="1"/>
    </xf>
    <xf numFmtId="0" fontId="4" fillId="0" borderId="20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49" fontId="0" fillId="0" borderId="33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3" fontId="0" fillId="0" borderId="24" xfId="0" applyNumberFormat="1" applyBorder="1" applyAlignment="1">
      <alignment horizontal="centerContinuous" vertical="center"/>
    </xf>
    <xf numFmtId="3" fontId="0" fillId="0" borderId="17" xfId="0" applyNumberFormat="1" applyBorder="1" applyAlignment="1">
      <alignment horizontal="centerContinuous" vertical="center"/>
    </xf>
    <xf numFmtId="3" fontId="0" fillId="0" borderId="25" xfId="0" applyNumberFormat="1" applyBorder="1" applyAlignment="1">
      <alignment horizontal="centerContinuous" vertical="center"/>
    </xf>
    <xf numFmtId="3" fontId="0" fillId="0" borderId="23" xfId="0" applyNumberFormat="1" applyBorder="1" applyAlignment="1">
      <alignment horizontal="centerContinuous" vertical="center"/>
    </xf>
    <xf numFmtId="3" fontId="0" fillId="0" borderId="39" xfId="0" applyNumberFormat="1" applyBorder="1" applyAlignment="1">
      <alignment horizontal="centerContinuous" vertical="center"/>
    </xf>
    <xf numFmtId="2" fontId="0" fillId="0" borderId="0" xfId="0" applyNumberFormat="1" applyBorder="1" applyAlignment="1">
      <alignment horizontal="centerContinuous" vertical="center" wrapText="1"/>
    </xf>
    <xf numFmtId="2" fontId="0" fillId="0" borderId="24" xfId="0" applyNumberFormat="1" applyBorder="1" applyAlignment="1">
      <alignment horizontal="centerContinuous" vertical="center" wrapText="1"/>
    </xf>
    <xf numFmtId="2" fontId="0" fillId="0" borderId="17" xfId="0" applyNumberFormat="1" applyBorder="1" applyAlignment="1">
      <alignment horizontal="centerContinuous" vertical="center" wrapText="1"/>
    </xf>
    <xf numFmtId="2" fontId="0" fillId="0" borderId="25" xfId="0" applyNumberFormat="1" applyBorder="1" applyAlignment="1">
      <alignment horizontal="centerContinuous" vertical="center" wrapText="1"/>
    </xf>
    <xf numFmtId="2" fontId="0" fillId="0" borderId="23" xfId="0" applyNumberFormat="1" applyBorder="1" applyAlignment="1">
      <alignment horizontal="centerContinuous" vertical="center" wrapText="1"/>
    </xf>
    <xf numFmtId="2" fontId="0" fillId="0" borderId="39" xfId="0" applyNumberFormat="1" applyBorder="1" applyAlignment="1">
      <alignment horizontal="centerContinuous" vertical="center" wrapText="1"/>
    </xf>
    <xf numFmtId="1" fontId="0" fillId="0" borderId="0" xfId="0" applyNumberFormat="1" applyBorder="1" applyAlignment="1">
      <alignment horizontal="centerContinuous" vertical="center" wrapText="1"/>
    </xf>
    <xf numFmtId="1" fontId="0" fillId="0" borderId="24" xfId="0" applyNumberFormat="1" applyBorder="1" applyAlignment="1">
      <alignment horizontal="centerContinuous" vertical="center" wrapText="1"/>
    </xf>
    <xf numFmtId="1" fontId="0" fillId="0" borderId="17" xfId="0" applyNumberFormat="1" applyBorder="1" applyAlignment="1">
      <alignment horizontal="centerContinuous" vertical="center" wrapText="1"/>
    </xf>
    <xf numFmtId="1" fontId="0" fillId="0" borderId="25" xfId="0" applyNumberFormat="1" applyBorder="1" applyAlignment="1">
      <alignment horizontal="centerContinuous" vertical="center" wrapText="1"/>
    </xf>
    <xf numFmtId="1" fontId="0" fillId="0" borderId="23" xfId="0" applyNumberFormat="1" applyBorder="1" applyAlignment="1">
      <alignment horizontal="centerContinuous" vertical="center" wrapText="1"/>
    </xf>
    <xf numFmtId="1" fontId="0" fillId="0" borderId="39" xfId="0" applyNumberFormat="1" applyBorder="1" applyAlignment="1">
      <alignment horizontal="centerContinuous" vertical="center" wrapText="1"/>
    </xf>
    <xf numFmtId="1" fontId="0" fillId="0" borderId="0" xfId="0" applyNumberFormat="1" applyBorder="1" applyAlignment="1">
      <alignment horizontal="centerContinuous" vertical="center"/>
    </xf>
    <xf numFmtId="1" fontId="0" fillId="0" borderId="34" xfId="0" applyNumberFormat="1" applyBorder="1" applyAlignment="1">
      <alignment horizontal="centerContinuous" vertical="center"/>
    </xf>
    <xf numFmtId="1" fontId="0" fillId="0" borderId="17" xfId="0" applyNumberFormat="1" applyBorder="1" applyAlignment="1">
      <alignment horizontal="centerContinuous" vertical="center"/>
    </xf>
    <xf numFmtId="1" fontId="0" fillId="0" borderId="40" xfId="0" applyNumberFormat="1" applyBorder="1" applyAlignment="1">
      <alignment horizontal="centerContinuous" vertical="center"/>
    </xf>
    <xf numFmtId="1" fontId="0" fillId="0" borderId="23" xfId="0" applyNumberFormat="1" applyBorder="1" applyAlignment="1">
      <alignment horizontal="centerContinuous" vertical="center"/>
    </xf>
    <xf numFmtId="1" fontId="0" fillId="0" borderId="41" xfId="0" applyNumberFormat="1" applyBorder="1" applyAlignment="1">
      <alignment horizontal="centerContinuous" vertical="center"/>
    </xf>
    <xf numFmtId="2" fontId="0" fillId="0" borderId="33" xfId="0" applyNumberFormat="1" applyBorder="1" applyAlignment="1">
      <alignment horizontal="centerContinuous" vertical="center" wrapText="1"/>
    </xf>
    <xf numFmtId="2" fontId="0" fillId="0" borderId="42" xfId="0" applyNumberFormat="1" applyBorder="1" applyAlignment="1">
      <alignment horizontal="centerContinuous" vertical="center" wrapText="1"/>
    </xf>
    <xf numFmtId="2" fontId="0" fillId="0" borderId="43" xfId="0" applyNumberFormat="1" applyBorder="1" applyAlignment="1">
      <alignment horizontal="centerContinuous" vertical="center" wrapText="1"/>
    </xf>
    <xf numFmtId="2" fontId="0" fillId="0" borderId="44" xfId="0" applyNumberFormat="1" applyBorder="1" applyAlignment="1">
      <alignment horizontal="centerContinuous" vertical="center" wrapText="1"/>
    </xf>
    <xf numFmtId="166" fontId="0" fillId="0" borderId="33" xfId="0" applyNumberFormat="1" applyBorder="1" applyAlignment="1">
      <alignment horizontal="centerContinuous" vertical="center" wrapText="1"/>
    </xf>
    <xf numFmtId="166" fontId="0" fillId="0" borderId="42" xfId="0" applyNumberFormat="1" applyBorder="1" applyAlignment="1">
      <alignment horizontal="centerContinuous" vertical="center" wrapText="1"/>
    </xf>
    <xf numFmtId="166" fontId="0" fillId="0" borderId="43" xfId="0" applyNumberFormat="1" applyBorder="1" applyAlignment="1">
      <alignment horizontal="centerContinuous" vertical="center" wrapText="1"/>
    </xf>
    <xf numFmtId="166" fontId="0" fillId="0" borderId="44" xfId="0" applyNumberFormat="1" applyBorder="1" applyAlignment="1">
      <alignment horizontal="centerContinuous" vertical="center" wrapText="1"/>
    </xf>
    <xf numFmtId="166" fontId="0" fillId="0" borderId="23" xfId="0" applyNumberFormat="1" applyBorder="1" applyAlignment="1">
      <alignment horizontal="centerContinuous" vertical="center" wrapText="1"/>
    </xf>
    <xf numFmtId="166" fontId="0" fillId="0" borderId="39" xfId="0" applyNumberFormat="1" applyBorder="1" applyAlignment="1">
      <alignment horizontal="centerContinuous" vertical="center" wrapText="1"/>
    </xf>
    <xf numFmtId="166" fontId="0" fillId="0" borderId="33" xfId="0" applyNumberFormat="1" applyBorder="1" applyAlignment="1">
      <alignment horizontal="centerContinuous" vertical="center"/>
    </xf>
    <xf numFmtId="166" fontId="0" fillId="0" borderId="42" xfId="0" applyNumberFormat="1" applyBorder="1" applyAlignment="1">
      <alignment horizontal="centerContinuous" vertical="center"/>
    </xf>
    <xf numFmtId="166" fontId="0" fillId="0" borderId="43" xfId="0" applyNumberFormat="1" applyBorder="1" applyAlignment="1">
      <alignment horizontal="centerContinuous" vertical="center"/>
    </xf>
    <xf numFmtId="166" fontId="0" fillId="0" borderId="44" xfId="0" applyNumberFormat="1" applyBorder="1" applyAlignment="1">
      <alignment horizontal="centerContinuous" vertical="center"/>
    </xf>
    <xf numFmtId="166" fontId="0" fillId="0" borderId="23" xfId="0" applyNumberFormat="1" applyBorder="1" applyAlignment="1">
      <alignment horizontal="centerContinuous" vertical="center"/>
    </xf>
    <xf numFmtId="166" fontId="0" fillId="0" borderId="39" xfId="0" applyNumberFormat="1" applyBorder="1" applyAlignment="1">
      <alignment horizontal="centerContinuous" vertical="center"/>
    </xf>
    <xf numFmtId="3" fontId="0" fillId="0" borderId="45" xfId="0" applyNumberFormat="1" applyBorder="1" applyAlignment="1">
      <alignment horizontal="centerContinuous" vertical="center"/>
    </xf>
    <xf numFmtId="3" fontId="0" fillId="0" borderId="33" xfId="0" applyNumberFormat="1" applyBorder="1" applyAlignment="1">
      <alignment horizontal="centerContinuous" vertical="center"/>
    </xf>
    <xf numFmtId="3" fontId="0" fillId="0" borderId="42" xfId="0" applyNumberFormat="1" applyBorder="1" applyAlignment="1">
      <alignment horizontal="centerContinuous" vertical="center"/>
    </xf>
    <xf numFmtId="3" fontId="0" fillId="0" borderId="46" xfId="0" applyNumberFormat="1" applyBorder="1" applyAlignment="1">
      <alignment horizontal="centerContinuous" vertical="center"/>
    </xf>
    <xf numFmtId="3" fontId="0" fillId="0" borderId="43" xfId="0" applyNumberFormat="1" applyBorder="1" applyAlignment="1">
      <alignment horizontal="centerContinuous" vertical="center"/>
    </xf>
    <xf numFmtId="3" fontId="0" fillId="0" borderId="44" xfId="0" applyNumberFormat="1" applyBorder="1" applyAlignment="1">
      <alignment horizontal="centerContinuous" vertical="center"/>
    </xf>
    <xf numFmtId="3" fontId="0" fillId="0" borderId="47" xfId="0" applyNumberFormat="1" applyBorder="1" applyAlignment="1">
      <alignment horizontal="centerContinuous" vertical="center"/>
    </xf>
    <xf numFmtId="166" fontId="0" fillId="0" borderId="48" xfId="0" applyNumberFormat="1" applyBorder="1" applyAlignment="1">
      <alignment horizontal="centerContinuous"/>
    </xf>
    <xf numFmtId="166" fontId="0" fillId="0" borderId="38" xfId="0" applyNumberFormat="1" applyBorder="1" applyAlignment="1">
      <alignment horizontal="centerContinuous"/>
    </xf>
    <xf numFmtId="166" fontId="0" fillId="0" borderId="49" xfId="0" applyNumberFormat="1" applyBorder="1" applyAlignment="1">
      <alignment horizontal="centerContinuous"/>
    </xf>
    <xf numFmtId="3" fontId="0" fillId="0" borderId="9" xfId="0" applyNumberFormat="1" applyBorder="1" applyAlignment="1">
      <alignment horizontal="centerContinuous" vertical="center"/>
    </xf>
    <xf numFmtId="3" fontId="0" fillId="0" borderId="5" xfId="0" applyNumberFormat="1" applyBorder="1" applyAlignment="1">
      <alignment horizontal="centerContinuous" vertical="center"/>
    </xf>
    <xf numFmtId="166" fontId="0" fillId="0" borderId="9" xfId="0" applyNumberFormat="1" applyBorder="1" applyAlignment="1">
      <alignment horizontal="centerContinuous" vertical="center"/>
    </xf>
    <xf numFmtId="166" fontId="0" fillId="0" borderId="5" xfId="0" applyNumberFormat="1" applyBorder="1" applyAlignment="1">
      <alignment horizontal="centerContinuous" vertical="center"/>
    </xf>
    <xf numFmtId="166" fontId="0" fillId="0" borderId="8" xfId="0" applyNumberFormat="1" applyBorder="1" applyAlignment="1">
      <alignment horizontal="centerContinuous" vertical="center"/>
    </xf>
    <xf numFmtId="169" fontId="0" fillId="0" borderId="5" xfId="0" applyNumberFormat="1" applyBorder="1" applyAlignment="1">
      <alignment horizontal="centerContinuous" vertical="center"/>
    </xf>
    <xf numFmtId="49" fontId="0" fillId="0" borderId="13" xfId="0" applyNumberFormat="1" applyBorder="1" applyAlignment="1">
      <alignment horizontal="centerContinuous" vertical="center"/>
    </xf>
    <xf numFmtId="49" fontId="0" fillId="0" borderId="0" xfId="0" applyNumberFormat="1" applyBorder="1" applyAlignment="1">
      <alignment horizontal="centerContinuous" vertical="center"/>
    </xf>
    <xf numFmtId="49" fontId="0" fillId="0" borderId="24" xfId="0" applyNumberFormat="1" applyBorder="1" applyAlignment="1">
      <alignment horizontal="centerContinuous" vertical="center"/>
    </xf>
    <xf numFmtId="49" fontId="0" fillId="0" borderId="16" xfId="0" applyNumberFormat="1" applyBorder="1" applyAlignment="1">
      <alignment horizontal="centerContinuous" vertical="center"/>
    </xf>
    <xf numFmtId="49" fontId="0" fillId="0" borderId="17" xfId="0" applyNumberFormat="1" applyBorder="1" applyAlignment="1">
      <alignment horizontal="centerContinuous" vertical="center"/>
    </xf>
    <xf numFmtId="49" fontId="0" fillId="0" borderId="25" xfId="0" applyNumberFormat="1" applyBorder="1" applyAlignment="1">
      <alignment horizontal="centerContinuous" vertical="center"/>
    </xf>
    <xf numFmtId="49" fontId="0" fillId="0" borderId="21" xfId="0" applyNumberFormat="1" applyBorder="1" applyAlignment="1">
      <alignment horizontal="centerContinuous" vertical="center"/>
    </xf>
    <xf numFmtId="49" fontId="0" fillId="0" borderId="23" xfId="0" applyNumberFormat="1" applyBorder="1" applyAlignment="1">
      <alignment horizontal="centerContinuous" vertical="center"/>
    </xf>
    <xf numFmtId="49" fontId="0" fillId="0" borderId="39" xfId="0" applyNumberFormat="1" applyBorder="1" applyAlignment="1">
      <alignment horizontal="centerContinuous" vertical="center"/>
    </xf>
    <xf numFmtId="164" fontId="0" fillId="0" borderId="14" xfId="0" applyNumberFormat="1" applyBorder="1" applyAlignment="1">
      <alignment horizontal="centerContinuous" vertical="center"/>
    </xf>
    <xf numFmtId="164" fontId="0" fillId="0" borderId="15" xfId="0" applyNumberFormat="1" applyBorder="1" applyAlignment="1">
      <alignment horizontal="centerContinuous" vertical="center"/>
    </xf>
    <xf numFmtId="1" fontId="0" fillId="0" borderId="20" xfId="0" applyNumberFormat="1" applyBorder="1" applyAlignment="1">
      <alignment horizontal="centerContinuous" vertical="center"/>
    </xf>
    <xf numFmtId="1" fontId="0" fillId="0" borderId="15" xfId="0" applyNumberFormat="1" applyBorder="1" applyAlignment="1">
      <alignment horizontal="centerContinuous" vertical="center"/>
    </xf>
    <xf numFmtId="166" fontId="0" fillId="0" borderId="20" xfId="0" applyNumberFormat="1" applyBorder="1" applyAlignment="1">
      <alignment horizontal="centerContinuous" vertical="center"/>
    </xf>
    <xf numFmtId="166" fontId="0" fillId="0" borderId="15" xfId="0" applyNumberFormat="1" applyBorder="1" applyAlignment="1">
      <alignment horizontal="centerContinuous" vertical="center"/>
    </xf>
    <xf numFmtId="166" fontId="0" fillId="0" borderId="49" xfId="0" applyNumberFormat="1" applyBorder="1" applyAlignment="1">
      <alignment horizontal="centerContinuous" vertical="center"/>
    </xf>
    <xf numFmtId="49" fontId="0" fillId="0" borderId="1" xfId="0" applyNumberFormat="1" applyBorder="1" applyAlignment="1">
      <alignment horizontal="centerContinuous"/>
    </xf>
    <xf numFmtId="2" fontId="0" fillId="0" borderId="50" xfId="0" applyNumberFormat="1" applyFont="1" applyBorder="1" applyAlignment="1">
      <alignment horizontal="centerContinuous" vertical="top"/>
    </xf>
    <xf numFmtId="2" fontId="0" fillId="0" borderId="0" xfId="0" applyNumberFormat="1" applyFont="1" applyBorder="1" applyAlignment="1">
      <alignment horizontal="centerContinuous" vertical="top"/>
    </xf>
    <xf numFmtId="2" fontId="0" fillId="0" borderId="34" xfId="0" applyNumberFormat="1" applyFont="1" applyBorder="1" applyAlignment="1">
      <alignment horizontal="centerContinuous" vertical="top"/>
    </xf>
    <xf numFmtId="164" fontId="0" fillId="0" borderId="0" xfId="0" applyNumberFormat="1" applyFont="1" applyBorder="1" applyAlignment="1">
      <alignment horizontal="centerContinuous" vertical="top"/>
    </xf>
    <xf numFmtId="164" fontId="0" fillId="0" borderId="24" xfId="0" applyNumberFormat="1" applyFont="1" applyBorder="1" applyAlignment="1">
      <alignment horizontal="centerContinuous" vertical="top"/>
    </xf>
    <xf numFmtId="164" fontId="1" fillId="0" borderId="0" xfId="0" applyNumberFormat="1" applyFont="1" applyBorder="1" applyAlignment="1">
      <alignment horizontal="centerContinuous" vertical="top"/>
    </xf>
    <xf numFmtId="164" fontId="1" fillId="0" borderId="50" xfId="0" applyNumberFormat="1" applyFont="1" applyBorder="1" applyAlignment="1">
      <alignment horizontal="centerContinuous" vertical="top"/>
    </xf>
    <xf numFmtId="164" fontId="1" fillId="0" borderId="0" xfId="0" applyNumberFormat="1" applyFont="1" applyBorder="1" applyAlignment="1">
      <alignment horizontal="centerContinuous" vertical="top"/>
    </xf>
    <xf numFmtId="164" fontId="1" fillId="0" borderId="24" xfId="0" applyNumberFormat="1" applyFont="1" applyBorder="1" applyAlignment="1">
      <alignment horizontal="centerContinuous" vertical="top"/>
    </xf>
    <xf numFmtId="164" fontId="1" fillId="0" borderId="51" xfId="0" applyNumberFormat="1" applyFont="1" applyBorder="1" applyAlignment="1">
      <alignment horizontal="centerContinuous" vertical="top"/>
    </xf>
    <xf numFmtId="164" fontId="1" fillId="0" borderId="17" xfId="0" applyNumberFormat="1" applyFont="1" applyBorder="1" applyAlignment="1">
      <alignment horizontal="centerContinuous" vertical="top"/>
    </xf>
    <xf numFmtId="164" fontId="1" fillId="0" borderId="25" xfId="0" applyNumberFormat="1" applyFont="1" applyBorder="1" applyAlignment="1">
      <alignment horizontal="centerContinuous" vertical="top"/>
    </xf>
    <xf numFmtId="2" fontId="1" fillId="0" borderId="50" xfId="0" applyNumberFormat="1" applyFont="1" applyBorder="1" applyAlignment="1">
      <alignment horizontal="centerContinuous" vertical="top"/>
    </xf>
    <xf numFmtId="2" fontId="1" fillId="0" borderId="0" xfId="0" applyNumberFormat="1" applyFont="1" applyBorder="1" applyAlignment="1">
      <alignment horizontal="centerContinuous" vertical="top"/>
    </xf>
    <xf numFmtId="2" fontId="1" fillId="0" borderId="34" xfId="0" applyNumberFormat="1" applyFont="1" applyBorder="1" applyAlignment="1">
      <alignment horizontal="centerContinuous" vertical="top"/>
    </xf>
    <xf numFmtId="2" fontId="1" fillId="0" borderId="51" xfId="0" applyNumberFormat="1" applyFont="1" applyBorder="1" applyAlignment="1">
      <alignment horizontal="centerContinuous" vertical="top"/>
    </xf>
    <xf numFmtId="2" fontId="1" fillId="0" borderId="17" xfId="0" applyNumberFormat="1" applyFont="1" applyBorder="1" applyAlignment="1">
      <alignment horizontal="centerContinuous" vertical="top"/>
    </xf>
    <xf numFmtId="2" fontId="1" fillId="0" borderId="40" xfId="0" applyNumberFormat="1" applyFont="1" applyBorder="1" applyAlignment="1">
      <alignment horizontal="centerContinuous" vertical="top"/>
    </xf>
    <xf numFmtId="2" fontId="0" fillId="0" borderId="23" xfId="0" applyNumberFormat="1" applyFont="1" applyBorder="1" applyAlignment="1">
      <alignment horizontal="centerContinuous" vertical="center"/>
    </xf>
    <xf numFmtId="167" fontId="0" fillId="0" borderId="22" xfId="0" applyNumberFormat="1" applyFont="1" applyBorder="1" applyAlignment="1">
      <alignment horizontal="centerContinuous" vertical="center"/>
    </xf>
    <xf numFmtId="167" fontId="0" fillId="0" borderId="23" xfId="0" applyNumberFormat="1" applyFont="1" applyBorder="1" applyAlignment="1">
      <alignment horizontal="centerContinuous" vertical="center"/>
    </xf>
    <xf numFmtId="166" fontId="0" fillId="0" borderId="22" xfId="0" applyNumberFormat="1" applyFont="1" applyBorder="1" applyAlignment="1">
      <alignment horizontal="centerContinuous" vertical="center"/>
    </xf>
    <xf numFmtId="166" fontId="0" fillId="0" borderId="23" xfId="0" applyNumberFormat="1" applyFont="1" applyBorder="1" applyAlignment="1">
      <alignment horizontal="centerContinuous" vertical="center"/>
    </xf>
    <xf numFmtId="166" fontId="0" fillId="0" borderId="41" xfId="0" applyNumberFormat="1" applyFont="1" applyBorder="1" applyAlignment="1">
      <alignment horizontal="centerContinuous" vertical="center"/>
    </xf>
    <xf numFmtId="49" fontId="0" fillId="0" borderId="0" xfId="0" applyNumberFormat="1" applyBorder="1" applyAlignment="1">
      <alignment horizontal="left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3" fontId="0" fillId="0" borderId="2" xfId="0" applyNumberFormat="1" applyBorder="1" applyAlignment="1">
      <alignment horizontal="centerContinuous" vertical="center"/>
    </xf>
    <xf numFmtId="3" fontId="0" fillId="0" borderId="48" xfId="0" applyNumberForma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3" fontId="0" fillId="0" borderId="54" xfId="0" applyNumberFormat="1" applyBorder="1" applyAlignment="1">
      <alignment horizontal="centerContinuous" vertical="center"/>
    </xf>
    <xf numFmtId="3" fontId="0" fillId="0" borderId="20" xfId="0" applyNumberFormat="1" applyBorder="1" applyAlignment="1">
      <alignment horizontal="centerContinuous" vertical="center"/>
    </xf>
    <xf numFmtId="3" fontId="0" fillId="0" borderId="49" xfId="0" applyNumberFormat="1" applyBorder="1" applyAlignment="1">
      <alignment horizontal="centerContinuous" vertical="center"/>
    </xf>
    <xf numFmtId="2" fontId="0" fillId="0" borderId="15" xfId="0" applyNumberFormat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1" fillId="0" borderId="4" xfId="0" applyNumberFormat="1" applyFont="1" applyBorder="1" applyAlignment="1">
      <alignment horizontal="centerContinuous" vertical="top"/>
    </xf>
    <xf numFmtId="2" fontId="1" fillId="0" borderId="11" xfId="0" applyNumberFormat="1" applyFont="1" applyBorder="1" applyAlignment="1">
      <alignment horizontal="centerContinuous" vertical="top"/>
    </xf>
    <xf numFmtId="2" fontId="1" fillId="0" borderId="19" xfId="0" applyNumberFormat="1" applyFont="1" applyBorder="1" applyAlignment="1">
      <alignment horizontal="centerContinuous" vertical="top"/>
    </xf>
    <xf numFmtId="2" fontId="1" fillId="0" borderId="20" xfId="0" applyNumberFormat="1" applyFont="1" applyBorder="1" applyAlignment="1">
      <alignment horizontal="centerContinuous" vertical="top"/>
    </xf>
    <xf numFmtId="2" fontId="1" fillId="0" borderId="15" xfId="0" applyNumberFormat="1" applyFont="1" applyBorder="1" applyAlignment="1">
      <alignment horizontal="centerContinuous" vertical="top"/>
    </xf>
    <xf numFmtId="2" fontId="1" fillId="0" borderId="49" xfId="0" applyNumberFormat="1" applyFont="1" applyBorder="1" applyAlignment="1">
      <alignment horizontal="centerContinuous" vertical="top"/>
    </xf>
    <xf numFmtId="164" fontId="1" fillId="0" borderId="4" xfId="0" applyNumberFormat="1" applyFont="1" applyBorder="1" applyAlignment="1">
      <alignment horizontal="centerContinuous" vertical="top"/>
    </xf>
    <xf numFmtId="164" fontId="1" fillId="0" borderId="11" xfId="0" applyNumberFormat="1" applyFont="1" applyBorder="1" applyAlignment="1">
      <alignment horizontal="centerContinuous" vertical="top"/>
    </xf>
    <xf numFmtId="164" fontId="1" fillId="0" borderId="18" xfId="0" applyNumberFormat="1" applyFont="1" applyBorder="1" applyAlignment="1">
      <alignment horizontal="centerContinuous" vertical="top"/>
    </xf>
    <xf numFmtId="164" fontId="1" fillId="0" borderId="20" xfId="0" applyNumberFormat="1" applyFont="1" applyBorder="1" applyAlignment="1">
      <alignment horizontal="centerContinuous" vertical="top"/>
    </xf>
    <xf numFmtId="164" fontId="1" fillId="0" borderId="15" xfId="0" applyNumberFormat="1" applyFont="1" applyBorder="1" applyAlignment="1">
      <alignment horizontal="centerContinuous" vertical="top"/>
    </xf>
    <xf numFmtId="164" fontId="1" fillId="0" borderId="26" xfId="0" applyNumberFormat="1" applyFont="1" applyBorder="1" applyAlignment="1">
      <alignment horizontal="centerContinuous" vertical="top"/>
    </xf>
    <xf numFmtId="0" fontId="8" fillId="0" borderId="0" xfId="0" applyFont="1" applyBorder="1" applyAlignment="1">
      <alignment horizontal="left" vertical="top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Continuous"/>
    </xf>
    <xf numFmtId="3" fontId="0" fillId="0" borderId="3" xfId="0" applyNumberFormat="1" applyFill="1" applyBorder="1" applyAlignment="1">
      <alignment horizontal="centerContinuous" vertical="center"/>
    </xf>
    <xf numFmtId="1" fontId="0" fillId="0" borderId="20" xfId="0" applyNumberFormat="1" applyFill="1" applyBorder="1" applyAlignment="1">
      <alignment horizontal="centerContinuous" vertical="center"/>
    </xf>
    <xf numFmtId="166" fontId="0" fillId="0" borderId="20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Continuous" vertical="center" wrapText="1"/>
    </xf>
    <xf numFmtId="0" fontId="8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164" fontId="0" fillId="0" borderId="28" xfId="0" applyNumberFormat="1" applyBorder="1" applyAlignment="1">
      <alignment horizontal="centerContinuous" vertical="center" wrapText="1"/>
    </xf>
    <xf numFmtId="164" fontId="0" fillId="0" borderId="33" xfId="0" applyNumberFormat="1" applyBorder="1" applyAlignment="1">
      <alignment horizontal="centerContinuous" vertical="center" wrapText="1"/>
    </xf>
    <xf numFmtId="164" fontId="0" fillId="0" borderId="42" xfId="0" applyNumberFormat="1" applyBorder="1" applyAlignment="1">
      <alignment horizontal="centerContinuous" vertical="center" wrapText="1"/>
    </xf>
    <xf numFmtId="164" fontId="0" fillId="0" borderId="29" xfId="0" applyNumberFormat="1" applyBorder="1" applyAlignment="1">
      <alignment horizontal="centerContinuous" vertical="center" wrapText="1"/>
    </xf>
    <xf numFmtId="164" fontId="0" fillId="0" borderId="43" xfId="0" applyNumberFormat="1" applyBorder="1" applyAlignment="1">
      <alignment horizontal="centerContinuous" vertical="center" wrapText="1"/>
    </xf>
    <xf numFmtId="164" fontId="0" fillId="0" borderId="44" xfId="0" applyNumberFormat="1" applyBorder="1" applyAlignment="1">
      <alignment horizontal="centerContinuous" vertical="center" wrapText="1"/>
    </xf>
    <xf numFmtId="164" fontId="0" fillId="0" borderId="21" xfId="0" applyNumberFormat="1" applyBorder="1" applyAlignment="1">
      <alignment horizontal="centerContinuous" vertical="center" wrapText="1"/>
    </xf>
    <xf numFmtId="164" fontId="0" fillId="0" borderId="23" xfId="0" applyNumberFormat="1" applyBorder="1" applyAlignment="1">
      <alignment horizontal="centerContinuous" vertical="center" wrapText="1"/>
    </xf>
    <xf numFmtId="164" fontId="0" fillId="0" borderId="39" xfId="0" applyNumberFormat="1" applyBorder="1" applyAlignment="1">
      <alignment horizontal="centerContinuous" vertical="center" wrapText="1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3" fontId="0" fillId="0" borderId="33" xfId="0" applyNumberFormat="1" applyBorder="1" applyAlignment="1">
      <alignment horizontal="center"/>
    </xf>
    <xf numFmtId="0" fontId="0" fillId="0" borderId="13" xfId="0" applyBorder="1" applyAlignment="1">
      <alignment/>
    </xf>
    <xf numFmtId="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4" xfId="0" applyBorder="1" applyAlignment="1">
      <alignment/>
    </xf>
    <xf numFmtId="0" fontId="0" fillId="0" borderId="13" xfId="0" applyBorder="1" applyAlignment="1">
      <alignment horizontal="left"/>
    </xf>
    <xf numFmtId="0" fontId="4" fillId="0" borderId="9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49" fontId="4" fillId="0" borderId="28" xfId="0" applyNumberFormat="1" applyFont="1" applyBorder="1" applyAlignment="1">
      <alignment horizontal="centerContinuous" vertical="center"/>
    </xf>
    <xf numFmtId="49" fontId="4" fillId="0" borderId="33" xfId="0" applyNumberFormat="1" applyFont="1" applyBorder="1" applyAlignment="1">
      <alignment horizontal="centerContinuous" vertical="center"/>
    </xf>
    <xf numFmtId="49" fontId="4" fillId="0" borderId="37" xfId="0" applyNumberFormat="1" applyFont="1" applyBorder="1" applyAlignment="1">
      <alignment horizontal="centerContinuous" vertical="center"/>
    </xf>
    <xf numFmtId="49" fontId="4" fillId="0" borderId="1" xfId="0" applyNumberFormat="1" applyFont="1" applyBorder="1" applyAlignment="1">
      <alignment horizontal="centerContinuous" vertical="center"/>
    </xf>
    <xf numFmtId="49" fontId="5" fillId="0" borderId="37" xfId="0" applyNumberFormat="1" applyFont="1" applyBorder="1" applyAlignment="1">
      <alignment horizontal="centerContinuous" vertical="center"/>
    </xf>
    <xf numFmtId="49" fontId="5" fillId="0" borderId="1" xfId="0" applyNumberFormat="1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164" fontId="0" fillId="0" borderId="14" xfId="0" applyNumberFormat="1" applyFont="1" applyBorder="1" applyAlignment="1">
      <alignment horizontal="centerContinuous" vertical="center"/>
    </xf>
    <xf numFmtId="164" fontId="0" fillId="0" borderId="15" xfId="0" applyNumberFormat="1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166" fontId="0" fillId="0" borderId="57" xfId="0" applyNumberFormat="1" applyFont="1" applyBorder="1" applyAlignment="1">
      <alignment horizontal="centerContinuous" vertical="center"/>
    </xf>
    <xf numFmtId="166" fontId="0" fillId="0" borderId="15" xfId="0" applyNumberFormat="1" applyFont="1" applyBorder="1" applyAlignment="1">
      <alignment horizontal="centerContinuous" vertical="center"/>
    </xf>
    <xf numFmtId="166" fontId="0" fillId="0" borderId="20" xfId="0" applyNumberFormat="1" applyFont="1" applyBorder="1" applyAlignment="1">
      <alignment horizontal="centerContinuous" vertical="center"/>
    </xf>
    <xf numFmtId="166" fontId="0" fillId="0" borderId="49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left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0" fontId="0" fillId="0" borderId="9" xfId="0" applyNumberFormat="1" applyBorder="1" applyAlignment="1">
      <alignment horizontal="left" vertical="center"/>
    </xf>
    <xf numFmtId="164" fontId="0" fillId="0" borderId="50" xfId="0" applyNumberFormat="1" applyFont="1" applyBorder="1" applyAlignment="1">
      <alignment horizontal="left" vertical="top"/>
    </xf>
    <xf numFmtId="0" fontId="0" fillId="0" borderId="5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 vertical="center"/>
    </xf>
    <xf numFmtId="2" fontId="1" fillId="0" borderId="11" xfId="0" applyNumberFormat="1" applyFont="1" applyBorder="1" applyAlignment="1">
      <alignment horizontal="centerContinuous" vertical="center"/>
    </xf>
    <xf numFmtId="167" fontId="1" fillId="0" borderId="11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2" fontId="0" fillId="0" borderId="11" xfId="0" applyNumberFormat="1" applyFont="1" applyBorder="1" applyAlignment="1">
      <alignment horizontal="centerContinuous" vertical="center"/>
    </xf>
    <xf numFmtId="167" fontId="0" fillId="0" borderId="11" xfId="0" applyNumberFormat="1" applyFont="1" applyBorder="1" applyAlignment="1">
      <alignment horizontal="centerContinuous" vertical="center"/>
    </xf>
    <xf numFmtId="166" fontId="0" fillId="0" borderId="11" xfId="0" applyNumberFormat="1" applyFont="1" applyBorder="1" applyAlignment="1">
      <alignment horizontal="centerContinuous" vertical="center"/>
    </xf>
    <xf numFmtId="166" fontId="0" fillId="0" borderId="19" xfId="0" applyNumberFormat="1" applyFont="1" applyBorder="1" applyAlignment="1">
      <alignment horizontal="centerContinuous" vertical="center"/>
    </xf>
    <xf numFmtId="0" fontId="0" fillId="0" borderId="23" xfId="0" applyBorder="1" applyAlignment="1">
      <alignment horizontal="centerContinuous"/>
    </xf>
    <xf numFmtId="2" fontId="1" fillId="0" borderId="4" xfId="0" applyNumberFormat="1" applyFont="1" applyBorder="1" applyAlignment="1">
      <alignment horizontal="centerContinuous" vertical="center"/>
    </xf>
    <xf numFmtId="167" fontId="1" fillId="0" borderId="4" xfId="0" applyNumberFormat="1" applyFont="1" applyBorder="1" applyAlignment="1">
      <alignment horizontal="centerContinuous" vertical="center"/>
    </xf>
    <xf numFmtId="167" fontId="0" fillId="0" borderId="4" xfId="0" applyNumberFormat="1" applyFont="1" applyBorder="1" applyAlignment="1">
      <alignment horizontal="centerContinuous" vertical="center"/>
    </xf>
    <xf numFmtId="166" fontId="0" fillId="0" borderId="4" xfId="0" applyNumberFormat="1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3" xfId="0" applyFont="1" applyBorder="1" applyAlignment="1">
      <alignment horizontal="centerContinuous" vertical="center"/>
    </xf>
    <xf numFmtId="9" fontId="1" fillId="0" borderId="5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3" fontId="0" fillId="0" borderId="11" xfId="0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C1">
      <selection activeCell="H50" sqref="H50"/>
    </sheetView>
  </sheetViews>
  <sheetFormatPr defaultColWidth="9.140625" defaultRowHeight="12.75"/>
  <cols>
    <col min="1" max="1" width="1.8515625" style="9" customWidth="1"/>
    <col min="2" max="2" width="7.7109375" style="9" customWidth="1"/>
    <col min="3" max="3" width="7.57421875" style="10" customWidth="1"/>
    <col min="4" max="4" width="7.7109375" style="7" bestFit="1" customWidth="1"/>
    <col min="5" max="5" width="6.421875" style="7" customWidth="1"/>
    <col min="6" max="6" width="9.00390625" style="10" customWidth="1"/>
    <col min="7" max="7" width="7.7109375" style="9" customWidth="1"/>
    <col min="8" max="8" width="7.8515625" style="7" customWidth="1"/>
    <col min="9" max="9" width="9.7109375" style="7" customWidth="1"/>
    <col min="10" max="10" width="9.8515625" style="7" customWidth="1"/>
    <col min="11" max="11" width="9.57421875" style="7" customWidth="1"/>
    <col min="12" max="12" width="8.00390625" style="7" customWidth="1"/>
    <col min="13" max="13" width="1.7109375" style="9" customWidth="1"/>
    <col min="14" max="14" width="0" style="9" hidden="1" customWidth="1"/>
    <col min="16" max="16384" width="9.140625" style="9" customWidth="1"/>
  </cols>
  <sheetData>
    <row r="1" spans="2:15" s="84" customFormat="1" ht="23.25" customHeight="1"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O1"/>
    </row>
    <row r="2" spans="2:15" s="5" customFormat="1" ht="11.25" customHeight="1" thickBot="1">
      <c r="B2" s="1"/>
      <c r="C2" s="2"/>
      <c r="D2" s="3"/>
      <c r="E2" s="3"/>
      <c r="F2" s="2"/>
      <c r="G2" s="4"/>
      <c r="H2" s="3"/>
      <c r="I2" s="3"/>
      <c r="J2" s="3"/>
      <c r="K2" s="3"/>
      <c r="L2" s="3"/>
      <c r="M2" s="4"/>
      <c r="O2"/>
    </row>
    <row r="3" spans="1:15" s="13" customFormat="1" ht="21" customHeight="1">
      <c r="A3" s="343"/>
      <c r="B3" s="344" t="s">
        <v>1</v>
      </c>
      <c r="C3" s="166"/>
      <c r="D3" s="187"/>
      <c r="E3" s="167"/>
      <c r="F3" s="167"/>
      <c r="G3" s="168"/>
      <c r="H3" s="345"/>
      <c r="I3" s="344" t="s">
        <v>2</v>
      </c>
      <c r="J3" s="344"/>
      <c r="K3" s="345"/>
      <c r="L3" s="346"/>
      <c r="M3" s="169"/>
      <c r="O3"/>
    </row>
    <row r="4" spans="1:13" ht="15" customHeight="1">
      <c r="A4" s="347"/>
      <c r="B4" s="125" t="s">
        <v>3</v>
      </c>
      <c r="D4" s="348"/>
      <c r="F4" s="29" t="s">
        <v>4</v>
      </c>
      <c r="G4" s="348"/>
      <c r="H4" s="9"/>
      <c r="I4" s="349" t="s">
        <v>5</v>
      </c>
      <c r="J4" s="15"/>
      <c r="K4" s="15"/>
      <c r="L4" s="333"/>
      <c r="M4" s="350"/>
    </row>
    <row r="5" spans="1:15" s="13" customFormat="1" ht="15" customHeight="1">
      <c r="A5" s="351"/>
      <c r="B5" s="125" t="s">
        <v>6</v>
      </c>
      <c r="C5" s="29"/>
      <c r="D5" s="333"/>
      <c r="E5"/>
      <c r="F5" s="148" t="s">
        <v>7</v>
      </c>
      <c r="G5" s="188"/>
      <c r="I5" s="12" t="s">
        <v>8</v>
      </c>
      <c r="J5" s="37"/>
      <c r="K5" s="15"/>
      <c r="L5" s="188"/>
      <c r="M5" s="170"/>
      <c r="O5"/>
    </row>
    <row r="6" spans="1:15" s="13" customFormat="1" ht="6" customHeight="1" thickBot="1">
      <c r="A6" s="351"/>
      <c r="B6" s="12"/>
      <c r="C6" s="9"/>
      <c r="D6" s="37"/>
      <c r="E6" s="37"/>
      <c r="F6" s="37"/>
      <c r="G6" s="14"/>
      <c r="H6" s="14"/>
      <c r="I6" s="11"/>
      <c r="J6" s="11"/>
      <c r="K6" s="11"/>
      <c r="L6" s="11"/>
      <c r="M6" s="170"/>
      <c r="O6"/>
    </row>
    <row r="7" spans="1:15" s="8" customFormat="1" ht="13.5" thickBot="1">
      <c r="A7" s="352" t="s">
        <v>9</v>
      </c>
      <c r="B7" s="353"/>
      <c r="C7" s="173" t="s">
        <v>10</v>
      </c>
      <c r="D7" s="174" t="s">
        <v>11</v>
      </c>
      <c r="E7" s="174" t="s">
        <v>12</v>
      </c>
      <c r="F7" s="174" t="s">
        <v>13</v>
      </c>
      <c r="G7" s="174" t="s">
        <v>14</v>
      </c>
      <c r="H7" s="174" t="s">
        <v>15</v>
      </c>
      <c r="I7" s="174" t="s">
        <v>16</v>
      </c>
      <c r="J7" s="174" t="s">
        <v>17</v>
      </c>
      <c r="K7" s="174" t="s">
        <v>18</v>
      </c>
      <c r="L7" s="173" t="s">
        <v>19</v>
      </c>
      <c r="M7" s="153"/>
      <c r="O7"/>
    </row>
    <row r="8" spans="1:15" s="8" customFormat="1" ht="48.75" thickBot="1">
      <c r="A8" s="354" t="s">
        <v>20</v>
      </c>
      <c r="B8" s="355"/>
      <c r="C8" s="58" t="s">
        <v>21</v>
      </c>
      <c r="D8" s="30" t="s">
        <v>22</v>
      </c>
      <c r="E8" s="30" t="s">
        <v>23</v>
      </c>
      <c r="F8" s="30" t="s">
        <v>24</v>
      </c>
      <c r="G8" s="30" t="s">
        <v>25</v>
      </c>
      <c r="H8" s="30" t="s">
        <v>26</v>
      </c>
      <c r="I8" s="30" t="s">
        <v>27</v>
      </c>
      <c r="J8" s="30" t="s">
        <v>28</v>
      </c>
      <c r="K8" s="30" t="s">
        <v>29</v>
      </c>
      <c r="L8" s="58" t="s">
        <v>30</v>
      </c>
      <c r="M8" s="171"/>
      <c r="N8" s="8" t="s">
        <v>31</v>
      </c>
      <c r="O8"/>
    </row>
    <row r="9" spans="1:15" s="28" customFormat="1" ht="15.75" customHeight="1">
      <c r="A9" s="356" t="s">
        <v>32</v>
      </c>
      <c r="B9" s="357"/>
      <c r="C9" s="189"/>
      <c r="D9" s="22"/>
      <c r="E9" s="192"/>
      <c r="F9" s="22"/>
      <c r="G9" s="22"/>
      <c r="H9" s="22"/>
      <c r="I9" s="22"/>
      <c r="J9" s="22"/>
      <c r="K9" s="22"/>
      <c r="L9" s="301"/>
      <c r="M9" s="302"/>
      <c r="N9" s="28">
        <f>ABS(G9)</f>
        <v>0</v>
      </c>
      <c r="O9" s="379"/>
    </row>
    <row r="10" spans="1:15" s="28" customFormat="1" ht="15.75" customHeight="1">
      <c r="A10" s="358" t="s">
        <v>33</v>
      </c>
      <c r="B10" s="359"/>
      <c r="C10" s="190"/>
      <c r="D10" s="52"/>
      <c r="E10" s="193"/>
      <c r="F10" s="52"/>
      <c r="G10" s="52"/>
      <c r="H10" s="52"/>
      <c r="I10" s="52"/>
      <c r="J10" s="52"/>
      <c r="K10" s="52"/>
      <c r="L10" s="303"/>
      <c r="M10" s="304"/>
      <c r="N10" s="28">
        <f aca="true" t="shared" si="0" ref="N10:N25">ABS(G10)</f>
        <v>0</v>
      </c>
      <c r="O10"/>
    </row>
    <row r="11" spans="1:15" s="28" customFormat="1" ht="15.75" customHeight="1">
      <c r="A11" s="358" t="s">
        <v>34</v>
      </c>
      <c r="B11" s="359"/>
      <c r="C11" s="190"/>
      <c r="D11" s="52"/>
      <c r="E11" s="193"/>
      <c r="F11" s="52"/>
      <c r="G11" s="52"/>
      <c r="H11" s="52"/>
      <c r="I11" s="52"/>
      <c r="J11" s="52"/>
      <c r="K11" s="52"/>
      <c r="L11" s="303"/>
      <c r="M11" s="304"/>
      <c r="N11" s="28">
        <f t="shared" si="0"/>
        <v>0</v>
      </c>
      <c r="O11"/>
    </row>
    <row r="12" spans="1:15" s="28" customFormat="1" ht="15.75" customHeight="1">
      <c r="A12" s="358" t="s">
        <v>35</v>
      </c>
      <c r="B12" s="359"/>
      <c r="C12" s="190"/>
      <c r="D12" s="52"/>
      <c r="E12" s="193"/>
      <c r="F12" s="52"/>
      <c r="G12" s="52"/>
      <c r="H12" s="52"/>
      <c r="I12" s="52"/>
      <c r="J12" s="52"/>
      <c r="K12" s="52"/>
      <c r="L12" s="303"/>
      <c r="M12" s="304"/>
      <c r="N12" s="28">
        <f t="shared" si="0"/>
        <v>0</v>
      </c>
      <c r="O12"/>
    </row>
    <row r="13" spans="1:15" s="28" customFormat="1" ht="15.75" customHeight="1">
      <c r="A13" s="358" t="s">
        <v>36</v>
      </c>
      <c r="B13" s="359"/>
      <c r="C13" s="190"/>
      <c r="D13" s="52"/>
      <c r="E13" s="193"/>
      <c r="F13" s="52"/>
      <c r="G13" s="52"/>
      <c r="H13" s="52"/>
      <c r="I13" s="52"/>
      <c r="J13" s="52"/>
      <c r="K13" s="52"/>
      <c r="L13" s="303"/>
      <c r="M13" s="304"/>
      <c r="N13" s="28">
        <f t="shared" si="0"/>
        <v>0</v>
      </c>
      <c r="O13"/>
    </row>
    <row r="14" spans="1:15" s="28" customFormat="1" ht="15.75" customHeight="1">
      <c r="A14" s="358" t="s">
        <v>37</v>
      </c>
      <c r="B14" s="359"/>
      <c r="C14" s="190"/>
      <c r="D14" s="52"/>
      <c r="E14" s="193"/>
      <c r="F14" s="52"/>
      <c r="G14" s="52"/>
      <c r="H14" s="52"/>
      <c r="I14" s="52"/>
      <c r="J14" s="52"/>
      <c r="K14" s="52"/>
      <c r="L14" s="303"/>
      <c r="M14" s="304"/>
      <c r="N14" s="28">
        <f t="shared" si="0"/>
        <v>0</v>
      </c>
      <c r="O14"/>
    </row>
    <row r="15" spans="1:15" s="28" customFormat="1" ht="15.75" customHeight="1">
      <c r="A15" s="358" t="s">
        <v>38</v>
      </c>
      <c r="B15" s="359"/>
      <c r="C15" s="190"/>
      <c r="D15" s="52"/>
      <c r="E15" s="193"/>
      <c r="F15" s="52"/>
      <c r="G15" s="52"/>
      <c r="H15" s="52"/>
      <c r="I15" s="52"/>
      <c r="J15" s="52"/>
      <c r="K15" s="52"/>
      <c r="L15" s="303"/>
      <c r="M15" s="304"/>
      <c r="N15" s="28">
        <f t="shared" si="0"/>
        <v>0</v>
      </c>
      <c r="O15"/>
    </row>
    <row r="16" spans="1:15" s="28" customFormat="1" ht="15.75" customHeight="1">
      <c r="A16" s="358" t="s">
        <v>39</v>
      </c>
      <c r="B16" s="359"/>
      <c r="C16" s="190"/>
      <c r="D16" s="52"/>
      <c r="E16" s="193"/>
      <c r="F16" s="52"/>
      <c r="G16" s="52"/>
      <c r="H16" s="52"/>
      <c r="I16" s="52"/>
      <c r="J16" s="52"/>
      <c r="K16" s="52"/>
      <c r="L16" s="303"/>
      <c r="M16" s="304"/>
      <c r="N16" s="28">
        <f t="shared" si="0"/>
        <v>0</v>
      </c>
      <c r="O16"/>
    </row>
    <row r="17" spans="1:15" s="28" customFormat="1" ht="15.75" customHeight="1">
      <c r="A17" s="358" t="s">
        <v>40</v>
      </c>
      <c r="B17" s="359"/>
      <c r="C17" s="190"/>
      <c r="D17" s="52"/>
      <c r="E17" s="193"/>
      <c r="F17" s="52"/>
      <c r="G17" s="52"/>
      <c r="H17" s="52"/>
      <c r="I17" s="52"/>
      <c r="J17" s="52"/>
      <c r="K17" s="52"/>
      <c r="L17" s="303"/>
      <c r="M17" s="304"/>
      <c r="N17" s="28">
        <f t="shared" si="0"/>
        <v>0</v>
      </c>
      <c r="O17"/>
    </row>
    <row r="18" spans="1:15" s="28" customFormat="1" ht="15.75" customHeight="1">
      <c r="A18" s="358" t="s">
        <v>41</v>
      </c>
      <c r="B18" s="359"/>
      <c r="C18" s="190"/>
      <c r="D18" s="52"/>
      <c r="E18" s="193"/>
      <c r="F18" s="52"/>
      <c r="G18" s="52"/>
      <c r="H18" s="52"/>
      <c r="I18" s="52"/>
      <c r="J18" s="52"/>
      <c r="K18" s="52"/>
      <c r="L18" s="303"/>
      <c r="M18" s="304"/>
      <c r="N18" s="28">
        <f t="shared" si="0"/>
        <v>0</v>
      </c>
      <c r="O18"/>
    </row>
    <row r="19" spans="1:15" s="28" customFormat="1" ht="15.75" customHeight="1">
      <c r="A19" s="358" t="s">
        <v>42</v>
      </c>
      <c r="B19" s="359"/>
      <c r="C19" s="190"/>
      <c r="D19" s="52"/>
      <c r="E19" s="193"/>
      <c r="F19" s="52"/>
      <c r="G19" s="52"/>
      <c r="H19" s="52"/>
      <c r="I19" s="52"/>
      <c r="J19" s="52"/>
      <c r="K19" s="52"/>
      <c r="L19" s="303"/>
      <c r="M19" s="304"/>
      <c r="N19" s="28">
        <f t="shared" si="0"/>
        <v>0</v>
      </c>
      <c r="O19"/>
    </row>
    <row r="20" spans="1:15" s="28" customFormat="1" ht="15.75" customHeight="1">
      <c r="A20" s="358" t="s">
        <v>43</v>
      </c>
      <c r="B20" s="359"/>
      <c r="C20" s="190"/>
      <c r="D20" s="52"/>
      <c r="E20" s="193"/>
      <c r="F20" s="52"/>
      <c r="G20" s="52"/>
      <c r="H20" s="52"/>
      <c r="I20" s="52"/>
      <c r="J20" s="52"/>
      <c r="K20" s="52"/>
      <c r="L20" s="303"/>
      <c r="M20" s="304"/>
      <c r="N20" s="28">
        <f t="shared" si="0"/>
        <v>0</v>
      </c>
      <c r="O20"/>
    </row>
    <row r="21" spans="1:15" s="28" customFormat="1" ht="15.75" customHeight="1">
      <c r="A21" s="358" t="s">
        <v>44</v>
      </c>
      <c r="B21" s="359"/>
      <c r="C21" s="190"/>
      <c r="D21" s="52"/>
      <c r="E21" s="193"/>
      <c r="F21" s="52"/>
      <c r="G21" s="52"/>
      <c r="H21" s="52"/>
      <c r="I21" s="52"/>
      <c r="J21" s="52"/>
      <c r="K21" s="52"/>
      <c r="L21" s="303"/>
      <c r="M21" s="304"/>
      <c r="N21" s="28">
        <f t="shared" si="0"/>
        <v>0</v>
      </c>
      <c r="O21"/>
    </row>
    <row r="22" spans="1:15" s="28" customFormat="1" ht="15.75" customHeight="1">
      <c r="A22" s="358" t="s">
        <v>33</v>
      </c>
      <c r="B22" s="359"/>
      <c r="C22" s="190"/>
      <c r="D22" s="52"/>
      <c r="E22" s="193"/>
      <c r="F22" s="52"/>
      <c r="G22" s="52"/>
      <c r="H22" s="52"/>
      <c r="I22" s="52"/>
      <c r="J22" s="52"/>
      <c r="K22" s="52"/>
      <c r="L22" s="303"/>
      <c r="M22" s="304"/>
      <c r="N22" s="28">
        <f t="shared" si="0"/>
        <v>0</v>
      </c>
      <c r="O22"/>
    </row>
    <row r="23" spans="1:15" s="28" customFormat="1" ht="15.75" customHeight="1">
      <c r="A23" s="358" t="s">
        <v>34</v>
      </c>
      <c r="B23" s="359"/>
      <c r="C23" s="190"/>
      <c r="D23" s="52"/>
      <c r="E23" s="193"/>
      <c r="F23" s="52"/>
      <c r="G23" s="52"/>
      <c r="H23" s="52"/>
      <c r="I23" s="52"/>
      <c r="J23" s="52"/>
      <c r="K23" s="52"/>
      <c r="L23" s="303"/>
      <c r="M23" s="304"/>
      <c r="N23" s="28">
        <f t="shared" si="0"/>
        <v>0</v>
      </c>
      <c r="O23"/>
    </row>
    <row r="24" spans="1:15" s="28" customFormat="1" ht="15.75" customHeight="1">
      <c r="A24" s="358" t="s">
        <v>35</v>
      </c>
      <c r="B24" s="359"/>
      <c r="C24" s="190"/>
      <c r="D24" s="52"/>
      <c r="E24" s="193"/>
      <c r="F24" s="52"/>
      <c r="G24" s="52"/>
      <c r="H24" s="52"/>
      <c r="I24" s="52"/>
      <c r="J24" s="52"/>
      <c r="K24" s="52"/>
      <c r="L24" s="303"/>
      <c r="M24" s="304"/>
      <c r="N24" s="28">
        <f t="shared" si="0"/>
        <v>0</v>
      </c>
      <c r="O24"/>
    </row>
    <row r="25" spans="1:15" s="28" customFormat="1" ht="15.75" customHeight="1">
      <c r="A25" s="358" t="s">
        <v>36</v>
      </c>
      <c r="B25" s="359"/>
      <c r="C25" s="190"/>
      <c r="D25" s="52"/>
      <c r="E25" s="193"/>
      <c r="F25" s="52"/>
      <c r="G25" s="52"/>
      <c r="H25" s="52"/>
      <c r="I25" s="52"/>
      <c r="J25" s="52"/>
      <c r="K25" s="52"/>
      <c r="L25" s="303"/>
      <c r="M25" s="304"/>
      <c r="N25" s="28">
        <f t="shared" si="0"/>
        <v>0</v>
      </c>
      <c r="O25"/>
    </row>
    <row r="26" spans="1:15" s="28" customFormat="1" ht="15.75" customHeight="1">
      <c r="A26" s="358" t="s">
        <v>37</v>
      </c>
      <c r="B26" s="359"/>
      <c r="C26" s="190"/>
      <c r="D26" s="52"/>
      <c r="E26" s="193"/>
      <c r="F26" s="52"/>
      <c r="G26" s="52"/>
      <c r="H26" s="52"/>
      <c r="I26" s="52"/>
      <c r="J26" s="52"/>
      <c r="K26" s="52"/>
      <c r="L26" s="303"/>
      <c r="M26" s="304"/>
      <c r="N26" s="28">
        <f aca="true" t="shared" si="1" ref="N26:N32">ABS(G26)</f>
        <v>0</v>
      </c>
      <c r="O26"/>
    </row>
    <row r="27" spans="1:15" s="28" customFormat="1" ht="15.75" customHeight="1">
      <c r="A27" s="358" t="s">
        <v>38</v>
      </c>
      <c r="B27" s="359"/>
      <c r="C27" s="190"/>
      <c r="D27" s="52"/>
      <c r="E27" s="193"/>
      <c r="F27" s="52"/>
      <c r="G27" s="52"/>
      <c r="H27" s="52"/>
      <c r="I27" s="52"/>
      <c r="J27" s="52"/>
      <c r="K27" s="52"/>
      <c r="L27" s="303"/>
      <c r="M27" s="304"/>
      <c r="N27" s="28">
        <f t="shared" si="1"/>
        <v>0</v>
      </c>
      <c r="O27"/>
    </row>
    <row r="28" spans="1:15" s="28" customFormat="1" ht="15.75" customHeight="1">
      <c r="A28" s="358" t="s">
        <v>39</v>
      </c>
      <c r="B28" s="359"/>
      <c r="C28" s="190"/>
      <c r="D28" s="52"/>
      <c r="E28" s="193"/>
      <c r="F28" s="52"/>
      <c r="G28" s="52"/>
      <c r="H28" s="52"/>
      <c r="I28" s="52"/>
      <c r="J28" s="52"/>
      <c r="K28" s="52"/>
      <c r="L28" s="303"/>
      <c r="M28" s="304"/>
      <c r="N28" s="28">
        <f t="shared" si="1"/>
        <v>0</v>
      </c>
      <c r="O28"/>
    </row>
    <row r="29" spans="1:15" s="28" customFormat="1" ht="15.75" customHeight="1">
      <c r="A29" s="358" t="s">
        <v>40</v>
      </c>
      <c r="B29" s="359"/>
      <c r="C29" s="190"/>
      <c r="D29" s="52"/>
      <c r="E29" s="193"/>
      <c r="F29" s="52"/>
      <c r="G29" s="52"/>
      <c r="H29" s="52"/>
      <c r="I29" s="52"/>
      <c r="J29" s="52"/>
      <c r="K29" s="52"/>
      <c r="L29" s="303"/>
      <c r="M29" s="304"/>
      <c r="N29" s="28">
        <f t="shared" si="1"/>
        <v>0</v>
      </c>
      <c r="O29"/>
    </row>
    <row r="30" spans="1:15" s="28" customFormat="1" ht="15.75" customHeight="1">
      <c r="A30" s="358" t="s">
        <v>41</v>
      </c>
      <c r="B30" s="359"/>
      <c r="C30" s="190"/>
      <c r="D30" s="52"/>
      <c r="E30" s="193"/>
      <c r="F30" s="52"/>
      <c r="G30" s="52"/>
      <c r="H30" s="52"/>
      <c r="I30" s="52"/>
      <c r="J30" s="52"/>
      <c r="K30" s="52"/>
      <c r="L30" s="303"/>
      <c r="M30" s="304"/>
      <c r="N30" s="28">
        <f t="shared" si="1"/>
        <v>0</v>
      </c>
      <c r="O30"/>
    </row>
    <row r="31" spans="1:15" s="28" customFormat="1" ht="15.75" customHeight="1">
      <c r="A31" s="358" t="s">
        <v>42</v>
      </c>
      <c r="B31" s="359"/>
      <c r="C31" s="190"/>
      <c r="D31" s="52"/>
      <c r="E31" s="193"/>
      <c r="F31" s="52"/>
      <c r="G31" s="52"/>
      <c r="H31" s="52"/>
      <c r="I31" s="52"/>
      <c r="J31" s="52"/>
      <c r="K31" s="52"/>
      <c r="L31" s="303"/>
      <c r="M31" s="304"/>
      <c r="N31" s="28">
        <f t="shared" si="1"/>
        <v>0</v>
      </c>
      <c r="O31"/>
    </row>
    <row r="32" spans="1:15" s="28" customFormat="1" ht="15.75" customHeight="1">
      <c r="A32" s="358" t="s">
        <v>45</v>
      </c>
      <c r="B32" s="359"/>
      <c r="C32" s="190"/>
      <c r="D32" s="52"/>
      <c r="E32" s="193"/>
      <c r="F32" s="52"/>
      <c r="G32" s="52"/>
      <c r="H32" s="52"/>
      <c r="I32" s="52"/>
      <c r="J32" s="52"/>
      <c r="K32" s="52"/>
      <c r="L32" s="303"/>
      <c r="M32" s="304"/>
      <c r="N32" s="28">
        <f t="shared" si="1"/>
        <v>0</v>
      </c>
      <c r="O32"/>
    </row>
    <row r="33" spans="1:15" s="28" customFormat="1" ht="15.75" customHeight="1">
      <c r="A33" s="360"/>
      <c r="B33" s="361"/>
      <c r="C33" s="190"/>
      <c r="D33" s="23"/>
      <c r="E33" s="193"/>
      <c r="F33" s="23"/>
      <c r="G33" s="23"/>
      <c r="H33" s="23"/>
      <c r="I33" s="23"/>
      <c r="J33" s="23"/>
      <c r="K33" s="23"/>
      <c r="L33" s="23"/>
      <c r="M33" s="195"/>
      <c r="O33"/>
    </row>
    <row r="34" spans="1:15" s="28" customFormat="1" ht="15.75" customHeight="1">
      <c r="A34" s="362"/>
      <c r="B34" s="363"/>
      <c r="C34" s="190"/>
      <c r="D34" s="23"/>
      <c r="E34" s="193"/>
      <c r="F34" s="23"/>
      <c r="G34" s="23"/>
      <c r="H34" s="23"/>
      <c r="I34" s="23"/>
      <c r="J34" s="23"/>
      <c r="K34" s="23"/>
      <c r="L34" s="23"/>
      <c r="M34" s="195"/>
      <c r="O34"/>
    </row>
    <row r="35" spans="1:15" s="28" customFormat="1" ht="15.75" customHeight="1" thickBot="1">
      <c r="A35" s="364" t="s">
        <v>46</v>
      </c>
      <c r="B35" s="365"/>
      <c r="C35" s="191"/>
      <c r="D35" s="172"/>
      <c r="E35" s="194"/>
      <c r="F35" s="172"/>
      <c r="G35" s="172"/>
      <c r="H35" s="172"/>
      <c r="I35" s="172"/>
      <c r="J35" s="172"/>
      <c r="K35" s="172"/>
      <c r="L35" s="305"/>
      <c r="M35" s="306"/>
      <c r="O35"/>
    </row>
    <row r="36" spans="2:15" s="28" customFormat="1" ht="15" customHeight="1">
      <c r="B36" s="53"/>
      <c r="C36" s="107"/>
      <c r="D36" s="55"/>
      <c r="E36" s="56"/>
      <c r="F36" s="57"/>
      <c r="H36" s="56"/>
      <c r="I36" s="56"/>
      <c r="J36" s="56"/>
      <c r="K36" s="56"/>
      <c r="L36" s="108"/>
      <c r="M36" s="108"/>
      <c r="O36"/>
    </row>
    <row r="37" spans="2:15" s="28" customFormat="1" ht="15" customHeight="1">
      <c r="B37" s="53"/>
      <c r="C37" s="107"/>
      <c r="D37" s="55"/>
      <c r="E37" s="56"/>
      <c r="F37" s="57"/>
      <c r="H37" s="56"/>
      <c r="I37" s="56"/>
      <c r="J37" s="56"/>
      <c r="K37" s="56"/>
      <c r="L37" s="108"/>
      <c r="M37" s="108"/>
      <c r="O37"/>
    </row>
    <row r="38" spans="1:15" s="28" customFormat="1" ht="15" customHeight="1">
      <c r="A38" s="9"/>
      <c r="B38"/>
      <c r="C38" s="54"/>
      <c r="D38" s="55"/>
      <c r="E38" s="56"/>
      <c r="F38" s="57"/>
      <c r="H38" s="56"/>
      <c r="I38" s="56"/>
      <c r="J38" s="56"/>
      <c r="K38" s="56"/>
      <c r="L38" s="56"/>
      <c r="M38" s="55"/>
      <c r="O38"/>
    </row>
    <row r="39" spans="1:12" ht="12.75">
      <c r="A39" s="16" t="s">
        <v>47</v>
      </c>
      <c r="B39" s="13"/>
      <c r="C39"/>
      <c r="D39" s="196"/>
      <c r="E39" s="18"/>
      <c r="F39" s="18"/>
      <c r="G39" s="24"/>
      <c r="H39" s="20"/>
      <c r="I39" s="24"/>
      <c r="J39" s="29" t="s">
        <v>48</v>
      </c>
      <c r="K39" s="196"/>
      <c r="L39" s="18"/>
    </row>
    <row r="40" spans="1:9" ht="3.75" customHeight="1">
      <c r="A40"/>
      <c r="B40" s="10"/>
      <c r="C40"/>
      <c r="I40"/>
    </row>
    <row r="41" spans="1:12" ht="12.75">
      <c r="A41" s="16" t="s">
        <v>49</v>
      </c>
      <c r="B41" s="13"/>
      <c r="C41"/>
      <c r="D41" s="196"/>
      <c r="E41" s="20"/>
      <c r="F41" s="19"/>
      <c r="G41" s="24"/>
      <c r="H41" s="20"/>
      <c r="I41" s="24"/>
      <c r="J41" s="20"/>
      <c r="K41" s="20"/>
      <c r="L41" s="20"/>
    </row>
    <row r="42" ht="15" customHeight="1"/>
  </sheetData>
  <printOptions horizontalCentered="1"/>
  <pageMargins left="0.95" right="0.2" top="1" bottom="0.75" header="0.5" footer="0.5"/>
  <pageSetup fitToHeight="1" fitToWidth="1" horizontalDpi="600" verticalDpi="600" orientation="portrait" r:id="rId1"/>
  <headerFooter alignWithMargins="0">
    <oddFooter>&amp;L&amp;8NJDOT Road User Cost Manual &amp;R&amp;8June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4"/>
  <sheetViews>
    <sheetView showZeros="0" workbookViewId="0" topLeftCell="A20">
      <selection activeCell="M27" sqref="M27"/>
    </sheetView>
  </sheetViews>
  <sheetFormatPr defaultColWidth="9.140625" defaultRowHeight="12.75"/>
  <cols>
    <col min="1" max="1" width="2.00390625" style="49" customWidth="1"/>
    <col min="2" max="11" width="2.57421875" style="33" customWidth="1"/>
    <col min="12" max="36" width="2.57421875" style="34" customWidth="1"/>
    <col min="37" max="37" width="2.57421875" style="0" customWidth="1"/>
    <col min="38" max="38" width="2.7109375" style="0" hidden="1" customWidth="1"/>
    <col min="39" max="41" width="2.7109375" style="0" customWidth="1"/>
  </cols>
  <sheetData>
    <row r="1" spans="1:48" s="87" customFormat="1" ht="18">
      <c r="A1" s="85"/>
      <c r="B1" s="86" t="s">
        <v>50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L1"/>
      <c r="AM1"/>
      <c r="AN1"/>
      <c r="AO1"/>
      <c r="AP1"/>
      <c r="AQ1"/>
      <c r="AR1"/>
      <c r="AS1"/>
      <c r="AT1"/>
      <c r="AU1"/>
      <c r="AV1"/>
    </row>
    <row r="2" spans="2:36" ht="24.75" customHeight="1" thickBot="1"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48" s="147" customFormat="1" ht="13.5" thickBot="1">
      <c r="A3" s="125"/>
      <c r="B3" s="155" t="s">
        <v>51</v>
      </c>
      <c r="C3" s="156"/>
      <c r="D3" s="156"/>
      <c r="E3" s="157"/>
      <c r="F3" s="156" t="s">
        <v>52</v>
      </c>
      <c r="G3" s="156"/>
      <c r="H3" s="156"/>
      <c r="I3" s="156"/>
      <c r="J3" s="157"/>
      <c r="K3" s="156" t="s">
        <v>53</v>
      </c>
      <c r="L3" s="156"/>
      <c r="M3" s="156"/>
      <c r="N3" s="156"/>
      <c r="O3" s="157"/>
      <c r="P3" s="156" t="s">
        <v>54</v>
      </c>
      <c r="Q3" s="156"/>
      <c r="R3" s="157"/>
      <c r="S3" s="156" t="s">
        <v>55</v>
      </c>
      <c r="T3" s="156"/>
      <c r="U3" s="156"/>
      <c r="V3" s="156"/>
      <c r="W3" s="157"/>
      <c r="X3" s="156" t="s">
        <v>56</v>
      </c>
      <c r="Y3" s="156"/>
      <c r="Z3" s="156"/>
      <c r="AA3" s="156"/>
      <c r="AB3" s="157"/>
      <c r="AC3" s="156" t="s">
        <v>57</v>
      </c>
      <c r="AD3" s="156"/>
      <c r="AE3" s="156"/>
      <c r="AF3" s="156"/>
      <c r="AG3" s="157"/>
      <c r="AH3" s="156" t="s">
        <v>58</v>
      </c>
      <c r="AI3" s="156"/>
      <c r="AJ3" s="156"/>
      <c r="AK3" s="158"/>
      <c r="AM3"/>
      <c r="AN3"/>
      <c r="AO3"/>
      <c r="AP3"/>
      <c r="AQ3"/>
      <c r="AR3"/>
      <c r="AS3"/>
      <c r="AT3"/>
      <c r="AU3"/>
      <c r="AV3"/>
    </row>
    <row r="4" spans="1:48" s="17" customFormat="1" ht="64.5" thickBot="1">
      <c r="A4" s="162"/>
      <c r="B4" s="41" t="s">
        <v>59</v>
      </c>
      <c r="C4" s="41"/>
      <c r="D4" s="35"/>
      <c r="E4" s="39"/>
      <c r="F4" s="35" t="s">
        <v>60</v>
      </c>
      <c r="G4" s="152"/>
      <c r="H4" s="35"/>
      <c r="I4" s="35"/>
      <c r="J4" s="39"/>
      <c r="K4" s="35" t="s">
        <v>61</v>
      </c>
      <c r="L4" s="152"/>
      <c r="M4" s="35"/>
      <c r="N4" s="35"/>
      <c r="O4" s="39"/>
      <c r="P4" s="35" t="s">
        <v>62</v>
      </c>
      <c r="Q4" s="152"/>
      <c r="R4" s="39"/>
      <c r="S4" s="35" t="s">
        <v>63</v>
      </c>
      <c r="T4" s="35"/>
      <c r="U4" s="152"/>
      <c r="V4" s="152"/>
      <c r="W4" s="39"/>
      <c r="X4" s="35" t="s">
        <v>64</v>
      </c>
      <c r="Y4" s="35"/>
      <c r="Z4" s="35"/>
      <c r="AA4" s="152"/>
      <c r="AB4" s="39"/>
      <c r="AC4" s="35" t="s">
        <v>65</v>
      </c>
      <c r="AD4" s="35"/>
      <c r="AE4" s="35"/>
      <c r="AF4" s="152"/>
      <c r="AG4" s="39"/>
      <c r="AH4" s="35" t="s">
        <v>66</v>
      </c>
      <c r="AI4" s="35"/>
      <c r="AJ4" s="35"/>
      <c r="AK4" s="153"/>
      <c r="AL4" s="9"/>
      <c r="AM4"/>
      <c r="AN4"/>
      <c r="AO4"/>
      <c r="AP4"/>
      <c r="AQ4"/>
      <c r="AR4"/>
      <c r="AS4"/>
      <c r="AT4"/>
      <c r="AU4"/>
      <c r="AV4"/>
    </row>
    <row r="5" spans="1:48" s="28" customFormat="1" ht="19.5" customHeight="1">
      <c r="A5" s="150">
        <v>1</v>
      </c>
      <c r="B5" s="252"/>
      <c r="C5" s="253"/>
      <c r="D5" s="253"/>
      <c r="E5" s="254"/>
      <c r="F5" s="108"/>
      <c r="G5" s="108"/>
      <c r="H5" s="108"/>
      <c r="I5" s="108"/>
      <c r="J5" s="197"/>
      <c r="K5" s="108"/>
      <c r="L5" s="108"/>
      <c r="M5" s="108"/>
      <c r="N5" s="108"/>
      <c r="O5" s="197"/>
      <c r="P5" s="329"/>
      <c r="Q5" s="202"/>
      <c r="R5" s="203"/>
      <c r="S5" s="208"/>
      <c r="T5" s="208"/>
      <c r="U5" s="208"/>
      <c r="V5" s="208"/>
      <c r="W5" s="209"/>
      <c r="X5" s="208"/>
      <c r="Y5" s="208"/>
      <c r="Z5" s="208"/>
      <c r="AA5" s="208"/>
      <c r="AB5" s="209"/>
      <c r="AC5" s="208"/>
      <c r="AD5" s="208"/>
      <c r="AE5" s="208"/>
      <c r="AF5" s="208"/>
      <c r="AG5" s="209"/>
      <c r="AH5" s="214"/>
      <c r="AI5" s="214"/>
      <c r="AJ5" s="214"/>
      <c r="AK5" s="215"/>
      <c r="AL5" s="9"/>
      <c r="AM5"/>
      <c r="AN5"/>
      <c r="AO5"/>
      <c r="AP5"/>
      <c r="AQ5"/>
      <c r="AR5"/>
      <c r="AS5"/>
      <c r="AT5"/>
      <c r="AU5"/>
      <c r="AV5"/>
    </row>
    <row r="6" spans="1:48" s="28" customFormat="1" ht="19.5" customHeight="1">
      <c r="A6" s="151">
        <v>2</v>
      </c>
      <c r="B6" s="255"/>
      <c r="C6" s="256"/>
      <c r="D6" s="256"/>
      <c r="E6" s="257"/>
      <c r="F6" s="198"/>
      <c r="G6" s="198"/>
      <c r="H6" s="198"/>
      <c r="I6" s="198"/>
      <c r="J6" s="199"/>
      <c r="K6" s="198"/>
      <c r="L6" s="198"/>
      <c r="M6" s="198"/>
      <c r="N6" s="198"/>
      <c r="O6" s="199"/>
      <c r="P6" s="329"/>
      <c r="Q6" s="204"/>
      <c r="R6" s="205"/>
      <c r="S6" s="210"/>
      <c r="T6" s="210"/>
      <c r="U6" s="210"/>
      <c r="V6" s="210"/>
      <c r="W6" s="211"/>
      <c r="X6" s="210"/>
      <c r="Y6" s="210"/>
      <c r="Z6" s="210"/>
      <c r="AA6" s="210"/>
      <c r="AB6" s="211"/>
      <c r="AC6" s="210"/>
      <c r="AD6" s="210"/>
      <c r="AE6" s="210"/>
      <c r="AF6" s="210"/>
      <c r="AG6" s="211"/>
      <c r="AH6" s="216"/>
      <c r="AI6" s="216"/>
      <c r="AJ6" s="216"/>
      <c r="AK6" s="217"/>
      <c r="AL6" s="9"/>
      <c r="AM6"/>
      <c r="AN6"/>
      <c r="AO6"/>
      <c r="AP6"/>
      <c r="AQ6"/>
      <c r="AR6"/>
      <c r="AS6"/>
      <c r="AT6"/>
      <c r="AU6"/>
      <c r="AV6"/>
    </row>
    <row r="7" spans="1:48" s="28" customFormat="1" ht="19.5" customHeight="1">
      <c r="A7" s="151">
        <v>3</v>
      </c>
      <c r="B7" s="255"/>
      <c r="C7" s="256"/>
      <c r="D7" s="256"/>
      <c r="E7" s="257"/>
      <c r="F7" s="198"/>
      <c r="G7" s="198"/>
      <c r="H7" s="198"/>
      <c r="I7" s="198"/>
      <c r="J7" s="199"/>
      <c r="K7" s="198"/>
      <c r="L7" s="198"/>
      <c r="M7" s="198"/>
      <c r="N7" s="198"/>
      <c r="O7" s="199"/>
      <c r="P7" s="329"/>
      <c r="Q7" s="204"/>
      <c r="R7" s="205"/>
      <c r="S7" s="210"/>
      <c r="T7" s="210"/>
      <c r="U7" s="210"/>
      <c r="V7" s="210"/>
      <c r="W7" s="211"/>
      <c r="X7" s="210"/>
      <c r="Y7" s="210"/>
      <c r="Z7" s="210"/>
      <c r="AA7" s="210"/>
      <c r="AB7" s="211"/>
      <c r="AC7" s="210"/>
      <c r="AD7" s="210"/>
      <c r="AE7" s="210"/>
      <c r="AF7" s="210"/>
      <c r="AG7" s="211"/>
      <c r="AH7" s="216"/>
      <c r="AI7" s="216"/>
      <c r="AJ7" s="216"/>
      <c r="AK7" s="217"/>
      <c r="AL7" s="9"/>
      <c r="AM7"/>
      <c r="AN7"/>
      <c r="AO7"/>
      <c r="AP7"/>
      <c r="AQ7"/>
      <c r="AR7"/>
      <c r="AS7"/>
      <c r="AT7"/>
      <c r="AU7"/>
      <c r="AV7"/>
    </row>
    <row r="8" spans="1:48" s="28" customFormat="1" ht="19.5" customHeight="1">
      <c r="A8" s="151">
        <v>4</v>
      </c>
      <c r="B8" s="255"/>
      <c r="C8" s="256"/>
      <c r="D8" s="256"/>
      <c r="E8" s="257"/>
      <c r="F8" s="198"/>
      <c r="G8" s="198"/>
      <c r="H8" s="198"/>
      <c r="I8" s="198"/>
      <c r="J8" s="199"/>
      <c r="K8" s="198"/>
      <c r="L8" s="198"/>
      <c r="M8" s="198"/>
      <c r="N8" s="198"/>
      <c r="O8" s="199"/>
      <c r="P8" s="329"/>
      <c r="Q8" s="204"/>
      <c r="R8" s="205"/>
      <c r="S8" s="210"/>
      <c r="T8" s="210"/>
      <c r="U8" s="210"/>
      <c r="V8" s="210"/>
      <c r="W8" s="211"/>
      <c r="X8" s="210"/>
      <c r="Y8" s="210"/>
      <c r="Z8" s="210"/>
      <c r="AA8" s="210"/>
      <c r="AB8" s="211"/>
      <c r="AC8" s="210"/>
      <c r="AD8" s="210"/>
      <c r="AE8" s="210"/>
      <c r="AF8" s="210"/>
      <c r="AG8" s="211"/>
      <c r="AH8" s="216"/>
      <c r="AI8" s="216"/>
      <c r="AJ8" s="216"/>
      <c r="AK8" s="217"/>
      <c r="AL8" s="9"/>
      <c r="AM8"/>
      <c r="AN8"/>
      <c r="AO8"/>
      <c r="AP8"/>
      <c r="AQ8"/>
      <c r="AR8"/>
      <c r="AS8"/>
      <c r="AT8"/>
      <c r="AU8"/>
      <c r="AV8"/>
    </row>
    <row r="9" spans="1:48" s="28" customFormat="1" ht="19.5" customHeight="1" thickBot="1">
      <c r="A9" s="126">
        <v>5</v>
      </c>
      <c r="B9" s="258"/>
      <c r="C9" s="259"/>
      <c r="D9" s="259"/>
      <c r="E9" s="260"/>
      <c r="F9" s="200"/>
      <c r="G9" s="200"/>
      <c r="H9" s="200"/>
      <c r="I9" s="200"/>
      <c r="J9" s="201"/>
      <c r="K9" s="200"/>
      <c r="L9" s="200"/>
      <c r="M9" s="200"/>
      <c r="N9" s="200"/>
      <c r="O9" s="201"/>
      <c r="P9" s="307"/>
      <c r="Q9" s="206"/>
      <c r="R9" s="207"/>
      <c r="S9" s="212"/>
      <c r="T9" s="212"/>
      <c r="U9" s="212"/>
      <c r="V9" s="212"/>
      <c r="W9" s="213"/>
      <c r="X9" s="212"/>
      <c r="Y9" s="212"/>
      <c r="Z9" s="212"/>
      <c r="AA9" s="212"/>
      <c r="AB9" s="213"/>
      <c r="AC9" s="212"/>
      <c r="AD9" s="212"/>
      <c r="AE9" s="212"/>
      <c r="AF9" s="212"/>
      <c r="AG9" s="213"/>
      <c r="AH9" s="218"/>
      <c r="AI9" s="218"/>
      <c r="AJ9" s="218"/>
      <c r="AK9" s="219"/>
      <c r="AL9" s="9"/>
      <c r="AM9"/>
      <c r="AN9"/>
      <c r="AO9"/>
      <c r="AP9"/>
      <c r="AQ9"/>
      <c r="AR9"/>
      <c r="AS9"/>
      <c r="AT9"/>
      <c r="AU9"/>
      <c r="AV9"/>
    </row>
    <row r="10" ht="37.5" customHeight="1"/>
    <row r="11" spans="1:36" ht="21" customHeight="1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2:48" s="149" customFormat="1" ht="13.5" thickBot="1">
      <c r="B12" s="77" t="s">
        <v>67</v>
      </c>
      <c r="C12" s="78"/>
      <c r="D12" s="78"/>
      <c r="E12" s="79"/>
      <c r="F12" s="78" t="s">
        <v>68</v>
      </c>
      <c r="G12" s="78"/>
      <c r="H12" s="78"/>
      <c r="I12" s="78"/>
      <c r="J12" s="79"/>
      <c r="K12" s="78" t="s">
        <v>69</v>
      </c>
      <c r="L12" s="78"/>
      <c r="M12" s="78"/>
      <c r="N12" s="78"/>
      <c r="O12" s="78"/>
      <c r="P12" s="154"/>
      <c r="Q12" s="78" t="s">
        <v>70</v>
      </c>
      <c r="R12" s="78"/>
      <c r="S12" s="78"/>
      <c r="T12" s="78"/>
      <c r="U12" s="78"/>
      <c r="V12" s="154"/>
      <c r="W12" s="78" t="s">
        <v>71</v>
      </c>
      <c r="X12" s="78"/>
      <c r="Y12" s="78"/>
      <c r="Z12" s="78"/>
      <c r="AA12" s="79"/>
      <c r="AB12" s="142" t="s">
        <v>72</v>
      </c>
      <c r="AC12" s="78"/>
      <c r="AD12" s="78"/>
      <c r="AE12" s="78"/>
      <c r="AF12" s="79"/>
      <c r="AG12" s="78" t="s">
        <v>73</v>
      </c>
      <c r="AH12" s="78"/>
      <c r="AI12" s="78"/>
      <c r="AJ12" s="78"/>
      <c r="AK12" s="153"/>
      <c r="AL12" s="9"/>
      <c r="AM12"/>
      <c r="AN12"/>
      <c r="AO12"/>
      <c r="AP12"/>
      <c r="AQ12"/>
      <c r="AR12"/>
      <c r="AS12"/>
      <c r="AT12"/>
      <c r="AU12"/>
      <c r="AV12"/>
    </row>
    <row r="13" spans="2:48" s="17" customFormat="1" ht="64.5" thickBot="1">
      <c r="B13" s="41" t="s">
        <v>74</v>
      </c>
      <c r="C13" s="35"/>
      <c r="D13" s="35"/>
      <c r="E13" s="39"/>
      <c r="F13" s="35" t="s">
        <v>75</v>
      </c>
      <c r="G13" s="152"/>
      <c r="H13" s="35"/>
      <c r="I13" s="35"/>
      <c r="J13" s="39"/>
      <c r="K13" s="35" t="s">
        <v>76</v>
      </c>
      <c r="L13" s="152"/>
      <c r="M13" s="35"/>
      <c r="N13" s="35"/>
      <c r="O13" s="35"/>
      <c r="P13" s="163"/>
      <c r="Q13" s="35" t="s">
        <v>77</v>
      </c>
      <c r="R13" s="35"/>
      <c r="S13" s="35"/>
      <c r="T13" s="35"/>
      <c r="U13" s="35"/>
      <c r="V13" s="163"/>
      <c r="W13" s="35" t="s">
        <v>78</v>
      </c>
      <c r="X13" s="35"/>
      <c r="Y13" s="35"/>
      <c r="Z13" s="35"/>
      <c r="AA13" s="154"/>
      <c r="AB13" s="143" t="s">
        <v>79</v>
      </c>
      <c r="AC13" s="35"/>
      <c r="AD13" s="35"/>
      <c r="AE13" s="35"/>
      <c r="AF13" s="154"/>
      <c r="AG13" s="35" t="s">
        <v>80</v>
      </c>
      <c r="AH13" s="35"/>
      <c r="AI13" s="35"/>
      <c r="AJ13" s="35"/>
      <c r="AK13" s="153"/>
      <c r="AL13" s="9"/>
      <c r="AM13"/>
      <c r="AN13"/>
      <c r="AO13"/>
      <c r="AP13"/>
      <c r="AQ13"/>
      <c r="AR13"/>
      <c r="AS13"/>
      <c r="AT13"/>
      <c r="AU13"/>
      <c r="AV13"/>
    </row>
    <row r="14" spans="1:48" s="28" customFormat="1" ht="19.5" customHeight="1">
      <c r="A14" s="159">
        <v>1</v>
      </c>
      <c r="B14" s="334"/>
      <c r="C14" s="335"/>
      <c r="D14" s="335"/>
      <c r="E14" s="336"/>
      <c r="F14" s="220"/>
      <c r="G14" s="220"/>
      <c r="H14" s="220"/>
      <c r="I14" s="220"/>
      <c r="J14" s="221"/>
      <c r="K14" s="226"/>
      <c r="L14" s="224"/>
      <c r="M14" s="224"/>
      <c r="N14" s="224"/>
      <c r="O14" s="224"/>
      <c r="P14" s="225"/>
      <c r="Q14" s="230"/>
      <c r="R14" s="230"/>
      <c r="S14" s="230"/>
      <c r="T14" s="230"/>
      <c r="U14" s="230"/>
      <c r="V14" s="231"/>
      <c r="W14" s="230"/>
      <c r="X14" s="230"/>
      <c r="Y14" s="230"/>
      <c r="Z14" s="230"/>
      <c r="AA14" s="231"/>
      <c r="AB14" s="236"/>
      <c r="AC14" s="237"/>
      <c r="AD14" s="237"/>
      <c r="AE14" s="237"/>
      <c r="AF14" s="238"/>
      <c r="AG14" s="230"/>
      <c r="AH14" s="230"/>
      <c r="AI14" s="230"/>
      <c r="AJ14" s="230"/>
      <c r="AK14" s="243"/>
      <c r="AL14" s="9"/>
      <c r="AM14"/>
      <c r="AN14"/>
      <c r="AO14"/>
      <c r="AP14"/>
      <c r="AQ14"/>
      <c r="AR14"/>
      <c r="AS14"/>
      <c r="AT14"/>
      <c r="AU14"/>
      <c r="AV14"/>
    </row>
    <row r="15" spans="1:48" s="28" customFormat="1" ht="19.5" customHeight="1">
      <c r="A15" s="160">
        <v>2</v>
      </c>
      <c r="B15" s="337"/>
      <c r="C15" s="338"/>
      <c r="D15" s="338"/>
      <c r="E15" s="339"/>
      <c r="F15" s="222"/>
      <c r="G15" s="222"/>
      <c r="H15" s="222"/>
      <c r="I15" s="222"/>
      <c r="J15" s="223"/>
      <c r="K15" s="226"/>
      <c r="L15" s="226"/>
      <c r="M15" s="226"/>
      <c r="N15" s="226"/>
      <c r="O15" s="226"/>
      <c r="P15" s="227"/>
      <c r="Q15" s="232"/>
      <c r="R15" s="232"/>
      <c r="S15" s="232"/>
      <c r="T15" s="232"/>
      <c r="U15" s="232"/>
      <c r="V15" s="233"/>
      <c r="W15" s="232"/>
      <c r="X15" s="232"/>
      <c r="Y15" s="232"/>
      <c r="Z15" s="232"/>
      <c r="AA15" s="233"/>
      <c r="AB15" s="239"/>
      <c r="AC15" s="240"/>
      <c r="AD15" s="240"/>
      <c r="AE15" s="240"/>
      <c r="AF15" s="241"/>
      <c r="AG15" s="232"/>
      <c r="AH15" s="232"/>
      <c r="AI15" s="232"/>
      <c r="AJ15" s="232"/>
      <c r="AK15" s="244"/>
      <c r="AL15" s="9"/>
      <c r="AM15"/>
      <c r="AN15"/>
      <c r="AO15"/>
      <c r="AP15"/>
      <c r="AQ15"/>
      <c r="AR15"/>
      <c r="AS15"/>
      <c r="AT15"/>
      <c r="AU15"/>
      <c r="AV15"/>
    </row>
    <row r="16" spans="1:48" s="28" customFormat="1" ht="19.5" customHeight="1">
      <c r="A16" s="160">
        <v>3</v>
      </c>
      <c r="B16" s="337"/>
      <c r="C16" s="338"/>
      <c r="D16" s="338"/>
      <c r="E16" s="339"/>
      <c r="F16" s="222"/>
      <c r="G16" s="222"/>
      <c r="H16" s="222"/>
      <c r="I16" s="222"/>
      <c r="J16" s="223"/>
      <c r="K16" s="226"/>
      <c r="L16" s="226"/>
      <c r="M16" s="226"/>
      <c r="N16" s="226"/>
      <c r="O16" s="226"/>
      <c r="P16" s="227"/>
      <c r="Q16" s="232"/>
      <c r="R16" s="232"/>
      <c r="S16" s="232"/>
      <c r="T16" s="232"/>
      <c r="U16" s="232"/>
      <c r="V16" s="233"/>
      <c r="W16" s="232"/>
      <c r="X16" s="232"/>
      <c r="Y16" s="232"/>
      <c r="Z16" s="232"/>
      <c r="AA16" s="233"/>
      <c r="AB16" s="239"/>
      <c r="AC16" s="240"/>
      <c r="AD16" s="240"/>
      <c r="AE16" s="240"/>
      <c r="AF16" s="241"/>
      <c r="AG16" s="232"/>
      <c r="AH16" s="232"/>
      <c r="AI16" s="232"/>
      <c r="AJ16" s="232"/>
      <c r="AK16" s="244"/>
      <c r="AL16" s="9"/>
      <c r="AM16"/>
      <c r="AN16"/>
      <c r="AO16"/>
      <c r="AP16"/>
      <c r="AQ16"/>
      <c r="AR16"/>
      <c r="AS16"/>
      <c r="AT16"/>
      <c r="AU16"/>
      <c r="AV16"/>
    </row>
    <row r="17" spans="1:48" s="28" customFormat="1" ht="19.5" customHeight="1">
      <c r="A17" s="160">
        <v>4</v>
      </c>
      <c r="B17" s="337"/>
      <c r="C17" s="338"/>
      <c r="D17" s="338"/>
      <c r="E17" s="339"/>
      <c r="F17" s="222"/>
      <c r="G17" s="222"/>
      <c r="H17" s="222"/>
      <c r="I17" s="222"/>
      <c r="J17" s="223"/>
      <c r="K17" s="226"/>
      <c r="L17" s="226"/>
      <c r="M17" s="226"/>
      <c r="N17" s="226"/>
      <c r="O17" s="226"/>
      <c r="P17" s="227"/>
      <c r="Q17" s="232"/>
      <c r="R17" s="232"/>
      <c r="S17" s="232"/>
      <c r="T17" s="232"/>
      <c r="U17" s="232"/>
      <c r="V17" s="233"/>
      <c r="W17" s="232"/>
      <c r="X17" s="232"/>
      <c r="Y17" s="232"/>
      <c r="Z17" s="232"/>
      <c r="AA17" s="233"/>
      <c r="AB17" s="239"/>
      <c r="AC17" s="240"/>
      <c r="AD17" s="240"/>
      <c r="AE17" s="240"/>
      <c r="AF17" s="241"/>
      <c r="AG17" s="232"/>
      <c r="AH17" s="232"/>
      <c r="AI17" s="232"/>
      <c r="AJ17" s="232"/>
      <c r="AK17" s="244"/>
      <c r="AL17" s="9"/>
      <c r="AM17"/>
      <c r="AN17"/>
      <c r="AO17"/>
      <c r="AP17"/>
      <c r="AQ17"/>
      <c r="AR17"/>
      <c r="AS17"/>
      <c r="AT17"/>
      <c r="AU17"/>
      <c r="AV17"/>
    </row>
    <row r="18" spans="1:48" s="28" customFormat="1" ht="19.5" customHeight="1" thickBot="1">
      <c r="A18" s="161">
        <v>5</v>
      </c>
      <c r="B18" s="340"/>
      <c r="C18" s="341"/>
      <c r="D18" s="341"/>
      <c r="E18" s="342"/>
      <c r="F18" s="206"/>
      <c r="G18" s="206"/>
      <c r="H18" s="206"/>
      <c r="I18" s="206"/>
      <c r="J18" s="207"/>
      <c r="K18" s="228"/>
      <c r="L18" s="228"/>
      <c r="M18" s="228"/>
      <c r="N18" s="228"/>
      <c r="O18" s="228"/>
      <c r="P18" s="229"/>
      <c r="Q18" s="234"/>
      <c r="R18" s="234"/>
      <c r="S18" s="234"/>
      <c r="T18" s="234"/>
      <c r="U18" s="234"/>
      <c r="V18" s="235"/>
      <c r="W18" s="234"/>
      <c r="X18" s="234"/>
      <c r="Y18" s="234"/>
      <c r="Z18" s="234"/>
      <c r="AA18" s="235"/>
      <c r="AB18" s="242"/>
      <c r="AC18" s="200"/>
      <c r="AD18" s="200"/>
      <c r="AE18" s="200"/>
      <c r="AF18" s="201"/>
      <c r="AG18" s="234"/>
      <c r="AH18" s="234"/>
      <c r="AI18" s="234"/>
      <c r="AJ18" s="234"/>
      <c r="AK18" s="245"/>
      <c r="AL18" s="9"/>
      <c r="AM18"/>
      <c r="AN18"/>
      <c r="AO18"/>
      <c r="AP18"/>
      <c r="AQ18"/>
      <c r="AR18"/>
      <c r="AS18"/>
      <c r="AT18"/>
      <c r="AU18"/>
      <c r="AV18"/>
    </row>
    <row r="19" spans="1:48" s="45" customFormat="1" ht="19.5" customHeight="1" thickBot="1">
      <c r="A19" s="141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41" t="s">
        <v>81</v>
      </c>
      <c r="N19" s="93"/>
      <c r="O19" s="93"/>
      <c r="P19" s="93"/>
      <c r="Q19" s="152"/>
      <c r="R19" s="152"/>
      <c r="S19" s="93"/>
      <c r="T19" s="93"/>
      <c r="U19" s="93"/>
      <c r="V19" s="93"/>
      <c r="W19" s="93"/>
      <c r="X19" s="93"/>
      <c r="Y19" s="93"/>
      <c r="Z19" s="93"/>
      <c r="AA19" s="165"/>
      <c r="AB19" s="246">
        <f>SUM(AB14:AB18)</f>
        <v>0</v>
      </c>
      <c r="AC19" s="247"/>
      <c r="AD19" s="247"/>
      <c r="AE19" s="247"/>
      <c r="AF19" s="247"/>
      <c r="AG19" s="248">
        <f>SUM(AG14:AG18)</f>
        <v>0</v>
      </c>
      <c r="AH19" s="249"/>
      <c r="AI19" s="249"/>
      <c r="AJ19" s="249"/>
      <c r="AK19" s="250"/>
      <c r="AL19"/>
      <c r="AM19"/>
      <c r="AN19"/>
      <c r="AO19"/>
      <c r="AP19"/>
      <c r="AQ19"/>
      <c r="AR19"/>
      <c r="AS19"/>
      <c r="AT19"/>
      <c r="AU19"/>
      <c r="AV19"/>
    </row>
    <row r="20" spans="1:48" s="45" customFormat="1" ht="20.25" customHeight="1" thickBot="1">
      <c r="A20" s="5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41" t="s">
        <v>82</v>
      </c>
      <c r="N20" s="93"/>
      <c r="O20" s="93"/>
      <c r="P20" s="93"/>
      <c r="Q20" s="152"/>
      <c r="R20" s="152"/>
      <c r="S20" s="93"/>
      <c r="T20" s="164"/>
      <c r="U20" s="93"/>
      <c r="V20" s="93"/>
      <c r="W20" s="35"/>
      <c r="X20" s="93"/>
      <c r="Y20" s="93"/>
      <c r="Z20" s="93"/>
      <c r="AA20" s="165"/>
      <c r="AB20" s="380"/>
      <c r="AC20" s="251"/>
      <c r="AD20" s="251"/>
      <c r="AE20" s="251"/>
      <c r="AF20" s="251"/>
      <c r="AG20" s="35" t="s">
        <v>83</v>
      </c>
      <c r="AH20" s="35"/>
      <c r="AI20" s="35"/>
      <c r="AJ20" s="35"/>
      <c r="AK20" s="186"/>
      <c r="AL20"/>
      <c r="AM20"/>
      <c r="AN20"/>
      <c r="AO20"/>
      <c r="AP20"/>
      <c r="AQ20"/>
      <c r="AR20"/>
      <c r="AS20"/>
      <c r="AT20"/>
      <c r="AU20"/>
      <c r="AV20"/>
    </row>
    <row r="21" spans="2:36" ht="29.2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2"/>
      <c r="N21" s="32"/>
      <c r="O21" s="32"/>
      <c r="P21" s="32"/>
      <c r="Q21" s="32"/>
      <c r="R21" s="3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32"/>
      <c r="AG21" s="32"/>
      <c r="AH21" s="31"/>
      <c r="AI21" s="31"/>
      <c r="AJ21" s="31"/>
    </row>
    <row r="22" spans="1:3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ht="11.25" customHeight="1"/>
    <row r="32" spans="1:48" s="9" customFormat="1" ht="12.75">
      <c r="A32"/>
      <c r="B32" s="16" t="s">
        <v>47</v>
      </c>
      <c r="C32" s="13"/>
      <c r="D32" s="11"/>
      <c r="E32" s="11"/>
      <c r="F32" s="11"/>
      <c r="G32" s="24"/>
      <c r="H32" s="20"/>
      <c r="I32" s="20"/>
      <c r="J32" s="20"/>
      <c r="K32" s="20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/>
      <c r="AC32" s="29" t="s">
        <v>48</v>
      </c>
      <c r="AD32" s="196"/>
      <c r="AE32" s="24"/>
      <c r="AF32" s="24"/>
      <c r="AG32" s="24"/>
      <c r="AH32" s="24"/>
      <c r="AI32" s="24"/>
      <c r="AL32"/>
      <c r="AM32"/>
      <c r="AN32"/>
      <c r="AO32"/>
      <c r="AP32"/>
      <c r="AQ32"/>
      <c r="AR32"/>
      <c r="AS32"/>
      <c r="AT32"/>
      <c r="AU32"/>
      <c r="AV32"/>
    </row>
    <row r="33" spans="1:48" s="9" customFormat="1" ht="4.5" customHeight="1">
      <c r="A33"/>
      <c r="C33" s="10"/>
      <c r="D33" s="7"/>
      <c r="E33" s="7"/>
      <c r="F33" s="10"/>
      <c r="H33" s="7"/>
      <c r="I33" s="7"/>
      <c r="J33" s="7"/>
      <c r="K33" s="7"/>
      <c r="Z33"/>
      <c r="AL33"/>
      <c r="AM33"/>
      <c r="AN33"/>
      <c r="AO33"/>
      <c r="AP33"/>
      <c r="AQ33"/>
      <c r="AR33"/>
      <c r="AS33"/>
      <c r="AT33"/>
      <c r="AU33"/>
      <c r="AV33"/>
    </row>
    <row r="34" spans="1:48" s="9" customFormat="1" ht="12.75">
      <c r="A34"/>
      <c r="B34" s="16" t="s">
        <v>49</v>
      </c>
      <c r="C34" s="13"/>
      <c r="D34" s="7"/>
      <c r="E34" s="7"/>
      <c r="F34" s="10"/>
      <c r="G34" s="24"/>
      <c r="H34" s="20"/>
      <c r="I34" s="20"/>
      <c r="J34" s="20"/>
      <c r="K34" s="20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L34"/>
      <c r="AM34"/>
      <c r="AN34"/>
      <c r="AO34"/>
      <c r="AP34"/>
      <c r="AQ34"/>
      <c r="AR34"/>
      <c r="AS34"/>
      <c r="AT34"/>
      <c r="AU34"/>
      <c r="AV34"/>
    </row>
    <row r="35" spans="1:3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</sheetData>
  <printOptions horizontalCentered="1"/>
  <pageMargins left="1" right="0.5" top="1" bottom="0.75" header="0.5" footer="0.5"/>
  <pageSetup fitToHeight="1" fitToWidth="1" horizontalDpi="600" verticalDpi="600" orientation="portrait" scale="96" r:id="rId1"/>
  <headerFooter alignWithMargins="0">
    <oddFooter>&amp;L&amp;8NJDOT Road User Cost Manual&amp;R&amp;8June 2001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16" sqref="A16:L16"/>
    </sheetView>
  </sheetViews>
  <sheetFormatPr defaultColWidth="9.140625" defaultRowHeight="12.75"/>
  <cols>
    <col min="1" max="5" width="3.00390625" style="0" customWidth="1"/>
    <col min="6" max="6" width="3.140625" style="0" customWidth="1"/>
    <col min="7" max="29" width="3.00390625" style="0" customWidth="1"/>
    <col min="30" max="30" width="2.421875" style="0" customWidth="1"/>
    <col min="31" max="31" width="3.140625" style="0" customWidth="1"/>
    <col min="32" max="38" width="2.421875" style="0" customWidth="1"/>
  </cols>
  <sheetData>
    <row r="1" spans="1:43" s="91" customFormat="1" ht="45.75" customHeight="1">
      <c r="A1" s="96" t="s">
        <v>84</v>
      </c>
      <c r="B1" s="97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30" ht="22.5" customHeight="1" thickBot="1">
      <c r="A2" s="95" t="s">
        <v>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6" s="76" customFormat="1" ht="13.5" thickBot="1">
      <c r="A3" s="77" t="s">
        <v>86</v>
      </c>
      <c r="B3" s="78"/>
      <c r="C3" s="78"/>
      <c r="D3" s="78"/>
      <c r="E3" s="78"/>
      <c r="F3" s="81" t="s">
        <v>87</v>
      </c>
      <c r="G3" s="93"/>
      <c r="H3" s="78"/>
      <c r="I3" s="78"/>
      <c r="J3" s="78"/>
      <c r="K3" s="81" t="s">
        <v>88</v>
      </c>
      <c r="L3" s="78"/>
      <c r="M3" s="93"/>
      <c r="N3" s="78"/>
      <c r="O3" s="78"/>
      <c r="P3" s="81" t="s">
        <v>89</v>
      </c>
      <c r="Q3" s="78"/>
      <c r="R3" s="79"/>
      <c r="S3" s="93"/>
      <c r="T3" s="78"/>
      <c r="U3" s="81" t="s">
        <v>90</v>
      </c>
      <c r="V3" s="78"/>
      <c r="W3" s="78"/>
      <c r="X3" s="78"/>
      <c r="Y3" s="93"/>
      <c r="Z3" s="81" t="s">
        <v>91</v>
      </c>
      <c r="AA3" s="78"/>
      <c r="AB3" s="78"/>
      <c r="AC3" s="78"/>
      <c r="AD3" s="80"/>
      <c r="AE3"/>
      <c r="AF3"/>
      <c r="AG3"/>
      <c r="AH3"/>
      <c r="AI3"/>
      <c r="AJ3"/>
    </row>
    <row r="4" spans="1:36" s="38" customFormat="1" ht="64.5" thickBot="1">
      <c r="A4" s="41" t="s">
        <v>92</v>
      </c>
      <c r="B4" s="35"/>
      <c r="C4" s="35"/>
      <c r="D4" s="35"/>
      <c r="E4" s="35"/>
      <c r="F4" s="36" t="s">
        <v>93</v>
      </c>
      <c r="G4" s="93"/>
      <c r="H4" s="35"/>
      <c r="I4" s="35"/>
      <c r="J4" s="35"/>
      <c r="K4" s="36" t="s">
        <v>94</v>
      </c>
      <c r="L4" s="35"/>
      <c r="M4" s="93"/>
      <c r="N4" s="35"/>
      <c r="O4" s="35"/>
      <c r="P4" s="36" t="s">
        <v>95</v>
      </c>
      <c r="Q4" s="35"/>
      <c r="R4" s="93"/>
      <c r="S4" s="35"/>
      <c r="T4" s="35"/>
      <c r="U4" s="36" t="s">
        <v>96</v>
      </c>
      <c r="V4" s="35"/>
      <c r="W4" s="93"/>
      <c r="X4" s="35"/>
      <c r="Y4" s="35"/>
      <c r="Z4" s="36" t="s">
        <v>97</v>
      </c>
      <c r="AA4" s="35"/>
      <c r="AB4" s="35"/>
      <c r="AC4" s="35"/>
      <c r="AD4" s="40"/>
      <c r="AE4"/>
      <c r="AF4"/>
      <c r="AG4"/>
      <c r="AH4"/>
      <c r="AI4"/>
      <c r="AJ4"/>
    </row>
    <row r="5" spans="1:36" s="45" customFormat="1" ht="36.75" customHeight="1" thickBot="1">
      <c r="A5" s="261"/>
      <c r="B5" s="262"/>
      <c r="C5" s="262"/>
      <c r="D5" s="262"/>
      <c r="E5" s="262"/>
      <c r="F5" s="263"/>
      <c r="G5" s="264"/>
      <c r="H5" s="264"/>
      <c r="I5" s="264"/>
      <c r="J5" s="264"/>
      <c r="K5" s="263"/>
      <c r="L5" s="264"/>
      <c r="M5" s="264"/>
      <c r="N5" s="264"/>
      <c r="O5" s="264"/>
      <c r="P5" s="265"/>
      <c r="Q5" s="266"/>
      <c r="R5" s="266"/>
      <c r="S5" s="266"/>
      <c r="T5" s="266"/>
      <c r="U5" s="265"/>
      <c r="V5" s="266"/>
      <c r="W5" s="266"/>
      <c r="X5" s="266"/>
      <c r="Y5" s="266"/>
      <c r="Z5" s="265"/>
      <c r="AA5" s="266"/>
      <c r="AB5" s="266"/>
      <c r="AC5" s="266"/>
      <c r="AD5" s="267"/>
      <c r="AE5"/>
      <c r="AF5"/>
      <c r="AG5"/>
      <c r="AH5"/>
      <c r="AI5"/>
      <c r="AJ5"/>
    </row>
    <row r="9" spans="1:30" ht="22.5" customHeight="1" thickBot="1">
      <c r="A9" s="95" t="s">
        <v>98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4"/>
      <c r="P9" s="34"/>
      <c r="Q9" s="34"/>
      <c r="R9" s="34"/>
      <c r="S9" s="92"/>
      <c r="T9" s="92"/>
      <c r="U9" s="92"/>
      <c r="V9" s="92"/>
      <c r="W9" s="92"/>
      <c r="X9" s="92"/>
      <c r="Y9" s="34"/>
      <c r="Z9" s="34"/>
      <c r="AA9" s="34"/>
      <c r="AB9" s="34"/>
      <c r="AC9" s="34"/>
      <c r="AD9" s="32"/>
    </row>
    <row r="10" spans="1:36" s="76" customFormat="1" ht="13.5" thickBot="1">
      <c r="A10" s="77" t="s">
        <v>99</v>
      </c>
      <c r="B10" s="78"/>
      <c r="C10" s="78"/>
      <c r="D10" s="78"/>
      <c r="E10" s="78"/>
      <c r="F10" s="81" t="s">
        <v>100</v>
      </c>
      <c r="G10" s="93"/>
      <c r="H10" s="78"/>
      <c r="I10" s="78"/>
      <c r="J10" s="78"/>
      <c r="K10" s="81" t="s">
        <v>101</v>
      </c>
      <c r="L10" s="78"/>
      <c r="M10" s="93"/>
      <c r="N10" s="78"/>
      <c r="O10" s="78"/>
      <c r="P10" s="142" t="s">
        <v>102</v>
      </c>
      <c r="Q10" s="78"/>
      <c r="R10" s="79"/>
      <c r="S10" s="93"/>
      <c r="T10" s="78"/>
      <c r="U10" s="81" t="s">
        <v>103</v>
      </c>
      <c r="V10" s="78"/>
      <c r="W10" s="78"/>
      <c r="X10" s="78"/>
      <c r="Y10" s="93"/>
      <c r="Z10" s="81" t="s">
        <v>104</v>
      </c>
      <c r="AA10" s="78"/>
      <c r="AB10" s="78"/>
      <c r="AC10" s="78"/>
      <c r="AD10" s="80"/>
      <c r="AE10"/>
      <c r="AF10"/>
      <c r="AG10"/>
      <c r="AH10"/>
      <c r="AI10"/>
      <c r="AJ10"/>
    </row>
    <row r="11" spans="1:36" s="38" customFormat="1" ht="51.75" thickBot="1">
      <c r="A11" s="41" t="s">
        <v>105</v>
      </c>
      <c r="B11" s="35"/>
      <c r="C11" s="35"/>
      <c r="D11" s="35"/>
      <c r="E11" s="35"/>
      <c r="F11" s="36" t="s">
        <v>106</v>
      </c>
      <c r="G11" s="93"/>
      <c r="H11" s="35"/>
      <c r="I11" s="35"/>
      <c r="J11" s="35"/>
      <c r="K11" s="36" t="s">
        <v>107</v>
      </c>
      <c r="L11" s="35"/>
      <c r="M11" s="93"/>
      <c r="N11" s="35"/>
      <c r="O11" s="35"/>
      <c r="P11" s="143" t="s">
        <v>108</v>
      </c>
      <c r="Q11" s="35"/>
      <c r="R11" s="93"/>
      <c r="S11" s="35"/>
      <c r="T11" s="35"/>
      <c r="U11" s="36" t="s">
        <v>109</v>
      </c>
      <c r="V11" s="35"/>
      <c r="W11" s="93"/>
      <c r="X11" s="35"/>
      <c r="Y11" s="35"/>
      <c r="Z11" s="36" t="s">
        <v>110</v>
      </c>
      <c r="AA11" s="35"/>
      <c r="AB11" s="35"/>
      <c r="AC11" s="35"/>
      <c r="AD11" s="40"/>
      <c r="AE11"/>
      <c r="AF11"/>
      <c r="AG11"/>
      <c r="AH11"/>
      <c r="AI11"/>
      <c r="AJ11"/>
    </row>
    <row r="12" spans="1:36" s="309" customFormat="1" ht="36.75" customHeight="1" thickBot="1">
      <c r="A12" s="366"/>
      <c r="B12" s="367"/>
      <c r="C12" s="367"/>
      <c r="D12" s="367"/>
      <c r="E12" s="367"/>
      <c r="F12" s="368"/>
      <c r="G12" s="367"/>
      <c r="H12" s="367"/>
      <c r="I12" s="367"/>
      <c r="J12" s="367"/>
      <c r="K12" s="368"/>
      <c r="L12" s="367"/>
      <c r="M12" s="367"/>
      <c r="N12" s="367"/>
      <c r="O12" s="367"/>
      <c r="P12" s="369"/>
      <c r="Q12" s="370"/>
      <c r="R12" s="370"/>
      <c r="S12" s="370"/>
      <c r="T12" s="370"/>
      <c r="U12" s="371"/>
      <c r="V12" s="370"/>
      <c r="W12" s="370"/>
      <c r="X12" s="370"/>
      <c r="Y12" s="370"/>
      <c r="Z12" s="371"/>
      <c r="AA12" s="370"/>
      <c r="AB12" s="370"/>
      <c r="AC12" s="370"/>
      <c r="AD12" s="372"/>
      <c r="AE12" s="308"/>
      <c r="AF12" s="308"/>
      <c r="AG12" s="308"/>
      <c r="AH12" s="308"/>
      <c r="AI12" s="308"/>
      <c r="AJ12" s="308"/>
    </row>
    <row r="16" spans="1:12" ht="24" customHeight="1" thickBot="1">
      <c r="A16" s="408" t="s">
        <v>174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</row>
    <row r="17" spans="1:30" s="407" customFormat="1" ht="81.75" customHeight="1" thickBot="1">
      <c r="A17" s="409" t="s">
        <v>175</v>
      </c>
      <c r="B17" s="410"/>
      <c r="C17" s="410"/>
      <c r="D17" s="411"/>
      <c r="E17" s="412" t="s">
        <v>176</v>
      </c>
      <c r="F17" s="410"/>
      <c r="G17" s="410"/>
      <c r="H17" s="411"/>
      <c r="I17" s="413" t="s">
        <v>177</v>
      </c>
      <c r="J17" s="414"/>
      <c r="K17" s="414"/>
      <c r="L17" s="415"/>
      <c r="M17" s="413" t="s">
        <v>178</v>
      </c>
      <c r="N17" s="414"/>
      <c r="O17" s="414"/>
      <c r="P17" s="415"/>
      <c r="Q17" s="413" t="s">
        <v>179</v>
      </c>
      <c r="R17" s="414"/>
      <c r="S17" s="414"/>
      <c r="T17" s="414"/>
      <c r="U17" s="414"/>
      <c r="V17" s="415"/>
      <c r="W17" s="413" t="s">
        <v>180</v>
      </c>
      <c r="X17" s="414"/>
      <c r="Y17" s="414"/>
      <c r="Z17" s="415"/>
      <c r="AA17" s="413" t="s">
        <v>181</v>
      </c>
      <c r="AB17" s="414"/>
      <c r="AC17" s="414"/>
      <c r="AD17" s="416"/>
    </row>
    <row r="18" spans="1:30" s="45" customFormat="1" ht="36.75" customHeight="1" thickBot="1">
      <c r="A18" s="421"/>
      <c r="B18" s="418"/>
      <c r="C18" s="418"/>
      <c r="D18" s="419"/>
      <c r="E18" s="422"/>
      <c r="F18" s="418"/>
      <c r="G18" s="418"/>
      <c r="H18" s="419"/>
      <c r="I18" s="422"/>
      <c r="J18" s="423"/>
      <c r="K18" s="423"/>
      <c r="L18" s="424"/>
      <c r="M18" s="417"/>
      <c r="N18" s="418"/>
      <c r="O18" s="418"/>
      <c r="P18" s="419"/>
      <c r="Q18" s="417"/>
      <c r="R18" s="418"/>
      <c r="S18" s="418"/>
      <c r="T18" s="418"/>
      <c r="U18" s="418"/>
      <c r="V18" s="419"/>
      <c r="W18" s="417"/>
      <c r="X18" s="418"/>
      <c r="Y18" s="418"/>
      <c r="Z18" s="419"/>
      <c r="AA18" s="417"/>
      <c r="AB18" s="418"/>
      <c r="AC18" s="418"/>
      <c r="AD18" s="420"/>
    </row>
    <row r="26" spans="1:34" s="37" customFormat="1" ht="12.75">
      <c r="A26" s="16" t="s">
        <v>47</v>
      </c>
      <c r="B26" s="13"/>
      <c r="C26" s="11"/>
      <c r="D26" s="11"/>
      <c r="E26" s="332"/>
      <c r="F26" s="196"/>
      <c r="G26" s="20"/>
      <c r="H26" s="20"/>
      <c r="I26" s="20"/>
      <c r="J26" s="20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24"/>
      <c r="W26"/>
      <c r="Y26" s="29" t="s">
        <v>48</v>
      </c>
      <c r="Z26" s="196"/>
      <c r="AA26" s="268"/>
      <c r="AB26" s="268"/>
      <c r="AC26" s="268"/>
      <c r="AD26" s="268"/>
      <c r="AE26" s="15"/>
      <c r="AF26" s="15"/>
      <c r="AG26" s="15"/>
      <c r="AH26" s="15"/>
    </row>
    <row r="27" spans="2:27" s="37" customFormat="1" ht="4.5" customHeight="1">
      <c r="B27" s="10"/>
      <c r="C27" s="7"/>
      <c r="D27" s="7"/>
      <c r="E27" s="10"/>
      <c r="G27" s="7"/>
      <c r="H27" s="7"/>
      <c r="I27" s="7"/>
      <c r="J27" s="7"/>
      <c r="AA27" s="15"/>
    </row>
    <row r="28" spans="1:39" s="37" customFormat="1" ht="12.75">
      <c r="A28" s="16" t="s">
        <v>49</v>
      </c>
      <c r="B28" s="13"/>
      <c r="C28" s="7"/>
      <c r="D28" s="7"/>
      <c r="E28" s="332"/>
      <c r="F28" s="196"/>
      <c r="G28" s="20"/>
      <c r="H28" s="20"/>
      <c r="I28" s="20"/>
      <c r="J28" s="20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37" customFormat="1" ht="12.75">
      <c r="A29" s="16"/>
      <c r="B29" s="13"/>
      <c r="C29" s="7"/>
      <c r="D29" s="7"/>
      <c r="E29" s="13"/>
      <c r="F29" s="293"/>
      <c r="G29" s="7"/>
      <c r="H29" s="7"/>
      <c r="I29" s="7"/>
      <c r="J29" s="7"/>
      <c r="AE29" s="15"/>
      <c r="AF29" s="15"/>
      <c r="AG29" s="15"/>
      <c r="AH29" s="15"/>
      <c r="AI29" s="15"/>
      <c r="AJ29" s="15"/>
      <c r="AK29" s="15"/>
      <c r="AL29" s="15"/>
      <c r="AM29" s="15"/>
    </row>
  </sheetData>
  <mergeCells count="15">
    <mergeCell ref="Q18:V18"/>
    <mergeCell ref="W18:Z18"/>
    <mergeCell ref="AA18:AD18"/>
    <mergeCell ref="A18:D18"/>
    <mergeCell ref="E18:H18"/>
    <mergeCell ref="I18:L18"/>
    <mergeCell ref="M18:P18"/>
    <mergeCell ref="M17:P17"/>
    <mergeCell ref="Q17:V17"/>
    <mergeCell ref="W17:Z17"/>
    <mergeCell ref="AA17:AD17"/>
    <mergeCell ref="A16:L16"/>
    <mergeCell ref="A17:D17"/>
    <mergeCell ref="E17:H17"/>
    <mergeCell ref="I17:L17"/>
  </mergeCells>
  <printOptions horizontalCentered="1" verticalCentered="1"/>
  <pageMargins left="1" right="0.5" top="1" bottom="0.75" header="0.5" footer="0.5"/>
  <pageSetup horizontalDpi="600" verticalDpi="600" orientation="portrait" r:id="rId1"/>
  <headerFooter alignWithMargins="0">
    <oddFooter>&amp;L&amp;8NJDOT Road User Cost Manual&amp;R&amp;8June 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Zeros="0" workbookViewId="0" topLeftCell="A19">
      <selection activeCell="A25" sqref="A25:Y25"/>
    </sheetView>
  </sheetViews>
  <sheetFormatPr defaultColWidth="9.140625" defaultRowHeight="12.75"/>
  <cols>
    <col min="1" max="1" width="10.140625" style="0" customWidth="1"/>
    <col min="2" max="2" width="4.7109375" style="0" customWidth="1"/>
    <col min="3" max="8" width="3.421875" style="0" customWidth="1"/>
    <col min="9" max="9" width="3.57421875" style="0" customWidth="1"/>
    <col min="10" max="25" width="3.421875" style="0" customWidth="1"/>
    <col min="26" max="26" width="3.7109375" style="0" customWidth="1"/>
  </cols>
  <sheetData>
    <row r="1" spans="1:25" s="90" customFormat="1" ht="26.25" customHeight="1">
      <c r="A1" s="82" t="s">
        <v>111</v>
      </c>
      <c r="B1" s="82"/>
      <c r="C1" s="82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13" s="21" customFormat="1" ht="9.75" customHeight="1">
      <c r="A2" s="42"/>
      <c r="B2" s="42"/>
      <c r="C2" s="42"/>
      <c r="D2" s="43"/>
      <c r="E2" s="43"/>
      <c r="F2" s="43"/>
      <c r="G2" s="43"/>
      <c r="H2" s="43"/>
      <c r="I2" s="43"/>
      <c r="J2" s="43"/>
      <c r="K2" s="44"/>
      <c r="L2" s="44"/>
      <c r="M2" s="44"/>
    </row>
    <row r="3" spans="1:10" s="21" customFormat="1" ht="12.75" customHeight="1">
      <c r="A3" s="27" t="s">
        <v>112</v>
      </c>
      <c r="B3" s="27"/>
      <c r="C3" s="27"/>
      <c r="D3" s="26"/>
      <c r="E3" s="26"/>
      <c r="F3" s="26"/>
      <c r="G3" s="26"/>
      <c r="H3" s="26"/>
      <c r="I3" s="26"/>
      <c r="J3" s="26"/>
    </row>
    <row r="4" ht="6" customHeight="1" thickBot="1"/>
    <row r="5" spans="1:25" s="74" customFormat="1" ht="17.25" customHeight="1" thickBot="1">
      <c r="A5" s="69" t="s">
        <v>113</v>
      </c>
      <c r="B5" s="68"/>
      <c r="C5" s="68"/>
      <c r="D5" s="68"/>
      <c r="E5" s="68"/>
      <c r="F5" s="70"/>
      <c r="G5" s="70"/>
      <c r="H5" s="71"/>
      <c r="I5" s="67" t="s">
        <v>114</v>
      </c>
      <c r="J5" s="68"/>
      <c r="K5" s="70"/>
      <c r="L5" s="70"/>
      <c r="M5" s="72"/>
      <c r="N5" s="67" t="s">
        <v>115</v>
      </c>
      <c r="O5" s="68"/>
      <c r="P5" s="68"/>
      <c r="Q5" s="68"/>
      <c r="R5" s="68"/>
      <c r="S5" s="72"/>
      <c r="T5" s="67" t="s">
        <v>116</v>
      </c>
      <c r="U5" s="68"/>
      <c r="V5" s="68"/>
      <c r="W5" s="68"/>
      <c r="X5" s="68"/>
      <c r="Y5" s="73"/>
    </row>
    <row r="6" spans="1:25" s="116" customFormat="1" ht="31.5" thickBot="1">
      <c r="A6" s="109" t="s">
        <v>117</v>
      </c>
      <c r="B6" s="110"/>
      <c r="C6" s="110"/>
      <c r="D6" s="110"/>
      <c r="E6" s="110"/>
      <c r="F6" s="111"/>
      <c r="G6" s="111"/>
      <c r="H6" s="112"/>
      <c r="I6" s="113" t="s">
        <v>118</v>
      </c>
      <c r="J6" s="110"/>
      <c r="K6" s="111"/>
      <c r="L6" s="111"/>
      <c r="M6" s="114"/>
      <c r="N6" s="113" t="s">
        <v>119</v>
      </c>
      <c r="O6" s="110"/>
      <c r="P6" s="110"/>
      <c r="Q6" s="110"/>
      <c r="R6" s="110"/>
      <c r="S6" s="114"/>
      <c r="T6" s="113" t="s">
        <v>120</v>
      </c>
      <c r="U6" s="110"/>
      <c r="V6" s="110"/>
      <c r="W6" s="110"/>
      <c r="X6" s="110"/>
      <c r="Y6" s="115"/>
    </row>
    <row r="7" spans="1:25" s="12" customFormat="1" ht="19.5" customHeight="1">
      <c r="A7" s="61" t="s">
        <v>121</v>
      </c>
      <c r="B7" s="60"/>
      <c r="C7" s="60"/>
      <c r="D7" s="60"/>
      <c r="E7" s="60"/>
      <c r="F7" s="60"/>
      <c r="G7" s="60"/>
      <c r="H7" s="131"/>
      <c r="I7" s="132"/>
      <c r="J7" s="133"/>
      <c r="K7" s="133"/>
      <c r="L7" s="133"/>
      <c r="M7" s="134"/>
      <c r="N7" s="316"/>
      <c r="O7" s="317"/>
      <c r="P7" s="317"/>
      <c r="Q7" s="317"/>
      <c r="R7" s="317"/>
      <c r="S7" s="318"/>
      <c r="T7" s="310"/>
      <c r="U7" s="311"/>
      <c r="V7" s="311"/>
      <c r="W7" s="311"/>
      <c r="X7" s="311"/>
      <c r="Y7" s="312"/>
    </row>
    <row r="8" spans="1:25" s="25" customFormat="1" ht="19.5" customHeight="1">
      <c r="A8" s="62" t="s">
        <v>122</v>
      </c>
      <c r="B8" s="1"/>
      <c r="C8" s="1"/>
      <c r="D8" s="1"/>
      <c r="E8" s="1"/>
      <c r="F8" s="14"/>
      <c r="G8" s="14"/>
      <c r="H8" s="135"/>
      <c r="I8" s="274">
        <v>37.5</v>
      </c>
      <c r="J8" s="274"/>
      <c r="K8" s="274"/>
      <c r="L8" s="274"/>
      <c r="M8" s="274"/>
      <c r="N8" s="381"/>
      <c r="O8" s="272"/>
      <c r="P8" s="272"/>
      <c r="Q8" s="272"/>
      <c r="R8" s="272"/>
      <c r="S8" s="273"/>
      <c r="T8" s="269"/>
      <c r="U8" s="270"/>
      <c r="V8" s="270"/>
      <c r="W8" s="270"/>
      <c r="X8" s="270"/>
      <c r="Y8" s="271"/>
    </row>
    <row r="9" spans="1:25" s="25" customFormat="1" ht="10.5" customHeight="1">
      <c r="A9" s="62"/>
      <c r="B9" s="1"/>
      <c r="C9" s="1"/>
      <c r="D9" s="1"/>
      <c r="E9" s="1"/>
      <c r="F9" s="14"/>
      <c r="G9" s="14"/>
      <c r="H9" s="135"/>
      <c r="I9" s="125"/>
      <c r="J9" s="125"/>
      <c r="K9" s="125"/>
      <c r="L9" s="125"/>
      <c r="M9" s="125"/>
      <c r="N9" s="275"/>
      <c r="O9" s="276"/>
      <c r="P9" s="276"/>
      <c r="Q9" s="276"/>
      <c r="R9" s="276"/>
      <c r="S9" s="277"/>
      <c r="T9" s="281"/>
      <c r="U9" s="282"/>
      <c r="V9" s="282"/>
      <c r="W9" s="282"/>
      <c r="X9" s="282"/>
      <c r="Y9" s="283"/>
    </row>
    <row r="10" spans="1:25" s="12" customFormat="1" ht="19.5" customHeight="1">
      <c r="A10" s="65" t="s">
        <v>123</v>
      </c>
      <c r="B10" s="66"/>
      <c r="C10" s="66"/>
      <c r="D10" s="66"/>
      <c r="E10" s="66"/>
      <c r="F10" s="66"/>
      <c r="G10" s="66"/>
      <c r="H10" s="136"/>
      <c r="I10" s="137"/>
      <c r="J10" s="137"/>
      <c r="K10" s="137"/>
      <c r="L10" s="137"/>
      <c r="M10" s="137"/>
      <c r="N10" s="278"/>
      <c r="O10" s="279"/>
      <c r="P10" s="279"/>
      <c r="Q10" s="279"/>
      <c r="R10" s="279"/>
      <c r="S10" s="280"/>
      <c r="T10" s="284"/>
      <c r="U10" s="285"/>
      <c r="V10" s="285"/>
      <c r="W10" s="285"/>
      <c r="X10" s="285"/>
      <c r="Y10" s="286"/>
    </row>
    <row r="11" spans="1:25" s="12" customFormat="1" ht="19.5" customHeight="1">
      <c r="A11" s="62" t="s">
        <v>124</v>
      </c>
      <c r="B11" s="1"/>
      <c r="C11" s="1"/>
      <c r="D11" s="1"/>
      <c r="E11" s="1"/>
      <c r="F11" s="14"/>
      <c r="G11" s="14"/>
      <c r="H11" s="135"/>
      <c r="I11" s="274">
        <v>38.8</v>
      </c>
      <c r="J11" s="274"/>
      <c r="K11" s="274"/>
      <c r="L11" s="274"/>
      <c r="M11" s="274"/>
      <c r="N11" s="381"/>
      <c r="O11" s="272"/>
      <c r="P11" s="272"/>
      <c r="Q11" s="272"/>
      <c r="R11" s="272"/>
      <c r="S11" s="273"/>
      <c r="T11" s="269"/>
      <c r="U11" s="270"/>
      <c r="V11" s="270"/>
      <c r="W11" s="270"/>
      <c r="X11" s="270"/>
      <c r="Y11" s="271"/>
    </row>
    <row r="12" spans="1:25" s="25" customFormat="1" ht="11.25" customHeight="1" thickBot="1">
      <c r="A12" s="63"/>
      <c r="B12" s="64"/>
      <c r="C12" s="64"/>
      <c r="D12" s="64"/>
      <c r="E12" s="64"/>
      <c r="F12" s="138"/>
      <c r="G12" s="138"/>
      <c r="H12" s="139"/>
      <c r="I12" s="140"/>
      <c r="J12" s="140"/>
      <c r="K12" s="140"/>
      <c r="L12" s="140"/>
      <c r="M12" s="140"/>
      <c r="N12" s="319"/>
      <c r="O12" s="320"/>
      <c r="P12" s="320"/>
      <c r="Q12" s="320"/>
      <c r="R12" s="320"/>
      <c r="S12" s="321"/>
      <c r="T12" s="313"/>
      <c r="U12" s="314"/>
      <c r="V12" s="314"/>
      <c r="W12" s="314"/>
      <c r="X12" s="314"/>
      <c r="Y12" s="315"/>
    </row>
    <row r="13" s="12" customFormat="1" ht="5.25" customHeight="1"/>
    <row r="14" spans="1:4" s="9" customFormat="1" ht="19.5" customHeight="1">
      <c r="A14" s="373" t="s">
        <v>125</v>
      </c>
      <c r="B14" s="25"/>
      <c r="C14" s="25"/>
      <c r="D14" s="25"/>
    </row>
    <row r="15" spans="1:4" s="9" customFormat="1" ht="55.5" customHeight="1">
      <c r="A15" s="322"/>
      <c r="B15" s="25"/>
      <c r="C15" s="25"/>
      <c r="D15" s="25"/>
    </row>
    <row r="16" spans="1:26" ht="28.5" customHeight="1" thickBot="1">
      <c r="A16" s="27" t="s">
        <v>126</v>
      </c>
      <c r="B16" s="27"/>
      <c r="Y16" s="9"/>
      <c r="Z16" s="9"/>
    </row>
    <row r="17" spans="1:25" s="6" customFormat="1" ht="17.25" customHeight="1" thickBot="1">
      <c r="A17" s="383" t="s">
        <v>127</v>
      </c>
      <c r="B17" s="397" t="s">
        <v>128</v>
      </c>
      <c r="C17" s="384"/>
      <c r="D17" s="384"/>
      <c r="E17" s="397" t="s">
        <v>129</v>
      </c>
      <c r="F17" s="152"/>
      <c r="G17" s="152"/>
      <c r="H17" s="397" t="s">
        <v>130</v>
      </c>
      <c r="I17" s="384"/>
      <c r="J17" s="152"/>
      <c r="K17" s="397" t="s">
        <v>131</v>
      </c>
      <c r="L17" s="152"/>
      <c r="M17" s="384"/>
      <c r="N17" s="384"/>
      <c r="O17" s="384"/>
      <c r="P17" s="397" t="s">
        <v>132</v>
      </c>
      <c r="Q17" s="384"/>
      <c r="R17" s="384"/>
      <c r="S17" s="384"/>
      <c r="T17" s="384"/>
      <c r="U17" s="397" t="s">
        <v>133</v>
      </c>
      <c r="V17" s="384"/>
      <c r="W17" s="384"/>
      <c r="X17" s="384"/>
      <c r="Y17" s="186"/>
    </row>
    <row r="18" spans="1:25" s="119" customFormat="1" ht="51.75" thickBot="1">
      <c r="A18" s="117" t="s">
        <v>134</v>
      </c>
      <c r="B18" s="81" t="s">
        <v>135</v>
      </c>
      <c r="C18" s="118"/>
      <c r="D18" s="118"/>
      <c r="E18" s="81" t="s">
        <v>136</v>
      </c>
      <c r="F18" s="152"/>
      <c r="G18" s="78"/>
      <c r="H18" s="81" t="s">
        <v>137</v>
      </c>
      <c r="I18" s="78"/>
      <c r="J18" s="152"/>
      <c r="K18" s="81" t="s">
        <v>138</v>
      </c>
      <c r="L18" s="152"/>
      <c r="M18" s="78"/>
      <c r="N18" s="78"/>
      <c r="O18" s="78"/>
      <c r="P18" s="81" t="s">
        <v>139</v>
      </c>
      <c r="Q18" s="78"/>
      <c r="R18" s="78"/>
      <c r="S18" s="78"/>
      <c r="T18" s="78"/>
      <c r="U18" s="81" t="s">
        <v>140</v>
      </c>
      <c r="V18" s="78"/>
      <c r="W18" s="78"/>
      <c r="X18" s="78"/>
      <c r="Y18" s="80"/>
    </row>
    <row r="19" spans="1:25" s="125" customFormat="1" ht="30" customHeight="1">
      <c r="A19" s="75" t="s">
        <v>141</v>
      </c>
      <c r="B19" s="393">
        <v>3</v>
      </c>
      <c r="C19" s="385"/>
      <c r="D19" s="385"/>
      <c r="E19" s="394">
        <v>0.1819</v>
      </c>
      <c r="F19" s="387"/>
      <c r="G19" s="386"/>
      <c r="H19" s="393">
        <v>0.06</v>
      </c>
      <c r="I19" s="386"/>
      <c r="J19" s="386"/>
      <c r="K19" s="398"/>
      <c r="L19" s="388"/>
      <c r="M19" s="388"/>
      <c r="N19" s="388"/>
      <c r="O19" s="388"/>
      <c r="P19" s="395"/>
      <c r="Q19" s="389"/>
      <c r="R19" s="389"/>
      <c r="S19" s="389"/>
      <c r="T19" s="389"/>
      <c r="U19" s="396"/>
      <c r="V19" s="390"/>
      <c r="W19" s="390"/>
      <c r="X19" s="390"/>
      <c r="Y19" s="391"/>
    </row>
    <row r="20" spans="1:25" s="125" customFormat="1" ht="30" customHeight="1" thickBot="1">
      <c r="A20" s="126" t="s">
        <v>142</v>
      </c>
      <c r="B20" s="127">
        <v>5</v>
      </c>
      <c r="C20" s="128"/>
      <c r="D20" s="128"/>
      <c r="E20" s="129">
        <v>0.2092</v>
      </c>
      <c r="F20" s="392"/>
      <c r="G20" s="130"/>
      <c r="H20" s="127">
        <v>0.12</v>
      </c>
      <c r="I20" s="130"/>
      <c r="J20" s="130"/>
      <c r="K20" s="399"/>
      <c r="L20" s="287"/>
      <c r="M20" s="287"/>
      <c r="N20" s="287"/>
      <c r="O20" s="287"/>
      <c r="P20" s="288"/>
      <c r="Q20" s="289"/>
      <c r="R20" s="289"/>
      <c r="S20" s="289"/>
      <c r="T20" s="289"/>
      <c r="U20" s="290"/>
      <c r="V20" s="291"/>
      <c r="W20" s="291"/>
      <c r="X20" s="291"/>
      <c r="Y20" s="292"/>
    </row>
    <row r="21" spans="25:26" ht="12.75">
      <c r="Y21" s="9"/>
      <c r="Z21" s="9"/>
    </row>
    <row r="22" spans="25:26" ht="12.75">
      <c r="Y22" s="9"/>
      <c r="Z22" s="9"/>
    </row>
    <row r="23" spans="25:26" ht="12.75">
      <c r="Y23" s="9"/>
      <c r="Z23" s="9"/>
    </row>
    <row r="24" spans="1:26" ht="18">
      <c r="A24" s="330"/>
      <c r="Y24" s="9"/>
      <c r="Z24" s="9"/>
    </row>
    <row r="25" spans="1:26" ht="18">
      <c r="A25" s="330"/>
      <c r="Y25" s="9"/>
      <c r="Z25" s="9"/>
    </row>
    <row r="37" spans="1:23" ht="12.75">
      <c r="A37" s="16" t="s">
        <v>47</v>
      </c>
      <c r="B37" s="16"/>
      <c r="C37" s="331"/>
      <c r="D37" s="196"/>
      <c r="E37" s="20"/>
      <c r="F37" s="20"/>
      <c r="G37" s="19"/>
      <c r="H37" s="24"/>
      <c r="I37" s="24"/>
      <c r="J37" s="24"/>
      <c r="K37" s="24"/>
      <c r="L37" s="24"/>
      <c r="M37" s="24"/>
      <c r="N37" s="24"/>
      <c r="O37" s="24"/>
      <c r="P37" s="24"/>
      <c r="R37" s="29" t="s">
        <v>48</v>
      </c>
      <c r="S37" s="196"/>
      <c r="T37" s="268"/>
      <c r="U37" s="268"/>
      <c r="V37" s="268"/>
      <c r="W37" s="268"/>
    </row>
    <row r="38" spans="1:23" ht="4.5" customHeight="1">
      <c r="A38" s="9"/>
      <c r="B38" s="9"/>
      <c r="C38" s="9"/>
      <c r="D38" s="293"/>
      <c r="E38" s="7"/>
      <c r="F38" s="7"/>
      <c r="G38" s="10"/>
      <c r="W38" s="9"/>
    </row>
    <row r="39" spans="1:23" ht="15.75" customHeight="1">
      <c r="A39" s="16" t="s">
        <v>49</v>
      </c>
      <c r="B39" s="16"/>
      <c r="C39" s="331"/>
      <c r="D39" s="196"/>
      <c r="E39" s="20"/>
      <c r="F39" s="20"/>
      <c r="G39" s="19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7" ht="30.75" customHeight="1">
      <c r="A40" s="9"/>
      <c r="B40" s="9"/>
      <c r="C40" s="9"/>
      <c r="D40" s="10"/>
      <c r="E40" s="7"/>
      <c r="F40" s="7"/>
      <c r="G40" s="10"/>
    </row>
  </sheetData>
  <printOptions horizontalCentered="1"/>
  <pageMargins left="1" right="0.5" top="1" bottom="0.75" header="0.5" footer="0.5"/>
  <pageSetup fitToHeight="1" fitToWidth="1" horizontalDpi="600" verticalDpi="600" orientation="portrait" scale="96" r:id="rId1"/>
  <headerFooter alignWithMargins="0">
    <oddFooter>&amp;L&amp;8NJDOT Road User Cost Manual&amp;R&amp;8June 2001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7">
      <selection activeCell="I34" sqref="I34"/>
    </sheetView>
  </sheetViews>
  <sheetFormatPr defaultColWidth="9.140625" defaultRowHeight="12.75"/>
  <cols>
    <col min="1" max="1" width="12.140625" style="12" customWidth="1"/>
    <col min="2" max="2" width="8.57421875" style="12" customWidth="1"/>
    <col min="3" max="3" width="7.28125" style="12" customWidth="1"/>
    <col min="4" max="5" width="8.00390625" style="6" customWidth="1"/>
    <col min="6" max="6" width="11.00390625" style="9" customWidth="1"/>
    <col min="7" max="10" width="17.7109375" style="9" customWidth="1"/>
    <col min="11" max="16384" width="9.140625" style="9" customWidth="1"/>
  </cols>
  <sheetData>
    <row r="1" spans="1:10" s="99" customFormat="1" ht="19.5" customHeight="1">
      <c r="A1" s="98" t="s">
        <v>169</v>
      </c>
      <c r="B1" s="98"/>
      <c r="C1" s="98"/>
      <c r="D1" s="82"/>
      <c r="E1" s="82"/>
      <c r="F1" s="98"/>
      <c r="G1" s="98"/>
      <c r="H1" s="98"/>
      <c r="I1" s="98"/>
      <c r="J1" s="98"/>
    </row>
    <row r="2" ht="17.25" customHeight="1" thickBot="1"/>
    <row r="3" spans="1:10" s="17" customFormat="1" ht="15.75" customHeight="1" thickBot="1">
      <c r="A3" s="41" t="s">
        <v>143</v>
      </c>
      <c r="B3" s="35"/>
      <c r="C3" s="35"/>
      <c r="D3" s="175" t="s">
        <v>144</v>
      </c>
      <c r="E3" s="175" t="s">
        <v>145</v>
      </c>
      <c r="F3" s="36" t="s">
        <v>146</v>
      </c>
      <c r="G3" s="36" t="s">
        <v>147</v>
      </c>
      <c r="H3" s="175" t="s">
        <v>148</v>
      </c>
      <c r="I3" s="176" t="s">
        <v>149</v>
      </c>
      <c r="J3" s="177" t="s">
        <v>150</v>
      </c>
    </row>
    <row r="4" spans="1:10" s="106" customFormat="1" ht="39" thickBot="1">
      <c r="A4" s="77" t="s">
        <v>170</v>
      </c>
      <c r="B4" s="78"/>
      <c r="C4" s="78"/>
      <c r="D4" s="105" t="s">
        <v>151</v>
      </c>
      <c r="E4" s="105" t="s">
        <v>152</v>
      </c>
      <c r="F4" s="81" t="s">
        <v>153</v>
      </c>
      <c r="G4" s="81" t="s">
        <v>154</v>
      </c>
      <c r="H4" s="105" t="s">
        <v>155</v>
      </c>
      <c r="I4" s="105" t="s">
        <v>156</v>
      </c>
      <c r="J4" s="178" t="s">
        <v>171</v>
      </c>
    </row>
    <row r="5" spans="1:10" s="46" customFormat="1" ht="21.75" customHeight="1">
      <c r="A5" s="179" t="s">
        <v>157</v>
      </c>
      <c r="B5" s="100"/>
      <c r="C5" s="100"/>
      <c r="D5" s="102" t="s">
        <v>141</v>
      </c>
      <c r="E5" s="374"/>
      <c r="F5" s="294"/>
      <c r="G5" s="120"/>
      <c r="H5" s="145"/>
      <c r="I5" s="146"/>
      <c r="J5" s="298"/>
    </row>
    <row r="6" spans="1:10" s="46" customFormat="1" ht="21.75" customHeight="1">
      <c r="A6" s="180" t="s">
        <v>158</v>
      </c>
      <c r="B6" s="101"/>
      <c r="C6" s="101"/>
      <c r="D6" s="103" t="s">
        <v>142</v>
      </c>
      <c r="E6" s="375"/>
      <c r="F6" s="295"/>
      <c r="G6" s="121"/>
      <c r="H6" s="48"/>
      <c r="I6" s="47"/>
      <c r="J6" s="323"/>
    </row>
    <row r="7" spans="1:10" s="46" customFormat="1" ht="21.75" customHeight="1">
      <c r="A7" s="181" t="s">
        <v>159</v>
      </c>
      <c r="B7" s="104"/>
      <c r="C7" s="104"/>
      <c r="D7" s="103" t="s">
        <v>141</v>
      </c>
      <c r="E7" s="376"/>
      <c r="F7" s="378"/>
      <c r="G7" s="122"/>
      <c r="H7" s="48"/>
      <c r="I7" s="297"/>
      <c r="J7" s="323"/>
    </row>
    <row r="8" spans="1:10" s="46" customFormat="1" ht="21.75" customHeight="1" thickBot="1">
      <c r="A8" s="180" t="s">
        <v>160</v>
      </c>
      <c r="B8" s="101"/>
      <c r="C8" s="101"/>
      <c r="D8" s="103" t="s">
        <v>142</v>
      </c>
      <c r="E8" s="375"/>
      <c r="F8" s="295"/>
      <c r="G8" s="122"/>
      <c r="H8" s="48"/>
      <c r="I8" s="297"/>
      <c r="J8" s="323"/>
    </row>
    <row r="9" spans="1:10" s="46" customFormat="1" ht="21.75" customHeight="1">
      <c r="A9" s="179" t="s">
        <v>85</v>
      </c>
      <c r="B9" s="100"/>
      <c r="C9" s="100"/>
      <c r="D9" s="102" t="s">
        <v>141</v>
      </c>
      <c r="E9" s="374"/>
      <c r="F9" s="294"/>
      <c r="G9" s="144"/>
      <c r="H9" s="145"/>
      <c r="I9" s="146"/>
      <c r="J9" s="298"/>
    </row>
    <row r="10" spans="1:10" s="46" customFormat="1" ht="21.75" customHeight="1" thickBot="1">
      <c r="A10" s="180" t="s">
        <v>158</v>
      </c>
      <c r="B10" s="101"/>
      <c r="C10" s="101"/>
      <c r="D10" s="103" t="s">
        <v>142</v>
      </c>
      <c r="E10" s="375"/>
      <c r="F10" s="295"/>
      <c r="G10" s="122"/>
      <c r="H10" s="48"/>
      <c r="I10" s="47"/>
      <c r="J10" s="324"/>
    </row>
    <row r="11" spans="1:10" s="46" customFormat="1" ht="21.75" customHeight="1">
      <c r="A11" s="179" t="s">
        <v>161</v>
      </c>
      <c r="B11" s="100"/>
      <c r="C11" s="100"/>
      <c r="D11" s="102" t="s">
        <v>141</v>
      </c>
      <c r="E11" s="374"/>
      <c r="F11" s="294"/>
      <c r="G11" s="144"/>
      <c r="H11" s="145"/>
      <c r="I11" s="146"/>
      <c r="J11" s="323"/>
    </row>
    <row r="12" spans="1:10" s="46" customFormat="1" ht="21.75" customHeight="1">
      <c r="A12" s="180" t="s">
        <v>158</v>
      </c>
      <c r="B12" s="101"/>
      <c r="C12" s="101"/>
      <c r="D12" s="103" t="s">
        <v>142</v>
      </c>
      <c r="E12" s="375"/>
      <c r="F12" s="295"/>
      <c r="G12" s="122"/>
      <c r="H12" s="48"/>
      <c r="I12" s="47"/>
      <c r="J12" s="323"/>
    </row>
    <row r="13" spans="1:10" s="46" customFormat="1" ht="21.75" customHeight="1">
      <c r="A13" s="181" t="s">
        <v>162</v>
      </c>
      <c r="B13" s="104"/>
      <c r="C13" s="104"/>
      <c r="D13" s="103" t="s">
        <v>141</v>
      </c>
      <c r="E13" s="376"/>
      <c r="F13" s="378"/>
      <c r="G13" s="326"/>
      <c r="H13" s="123"/>
      <c r="I13" s="48"/>
      <c r="J13" s="323"/>
    </row>
    <row r="14" spans="1:10" s="46" customFormat="1" ht="21.75" customHeight="1" thickBot="1">
      <c r="A14" s="182" t="s">
        <v>160</v>
      </c>
      <c r="B14" s="183"/>
      <c r="C14" s="183"/>
      <c r="D14" s="184" t="s">
        <v>142</v>
      </c>
      <c r="E14" s="377"/>
      <c r="F14" s="296"/>
      <c r="G14" s="327"/>
      <c r="H14" s="124"/>
      <c r="I14" s="328"/>
      <c r="J14" s="324"/>
    </row>
    <row r="15" spans="1:10" ht="21.75" customHeight="1">
      <c r="A15" s="147" t="s">
        <v>163</v>
      </c>
      <c r="B15"/>
      <c r="C15"/>
      <c r="D15"/>
      <c r="E15"/>
      <c r="F15" s="325"/>
      <c r="G15"/>
      <c r="H15" s="185" t="s">
        <v>173</v>
      </c>
      <c r="I15" s="18"/>
      <c r="J15" s="299"/>
    </row>
    <row r="16" spans="1:10" ht="21.75" customHeight="1">
      <c r="A16" s="147" t="s">
        <v>164</v>
      </c>
      <c r="B16"/>
      <c r="C16"/>
      <c r="D16"/>
      <c r="E16"/>
      <c r="F16" s="325"/>
      <c r="G16" s="12"/>
      <c r="H16" s="185" t="s">
        <v>168</v>
      </c>
      <c r="I16" s="18"/>
      <c r="J16" s="299"/>
    </row>
    <row r="17" spans="1:10" ht="21.75" customHeight="1">
      <c r="A17" s="147" t="s">
        <v>166</v>
      </c>
      <c r="B17"/>
      <c r="C17"/>
      <c r="D17"/>
      <c r="E17"/>
      <c r="F17" s="325"/>
      <c r="G17" s="12"/>
      <c r="H17" s="185" t="s">
        <v>165</v>
      </c>
      <c r="I17" s="18"/>
      <c r="J17" s="382"/>
    </row>
    <row r="18" spans="1:10" ht="21.75" customHeight="1" thickBot="1">
      <c r="A18" s="349" t="s">
        <v>167</v>
      </c>
      <c r="B18"/>
      <c r="C18"/>
      <c r="D18"/>
      <c r="E18"/>
      <c r="F18" s="348"/>
      <c r="G18" s="12"/>
      <c r="H18" s="400" t="s">
        <v>172</v>
      </c>
      <c r="I18" s="11"/>
      <c r="J18" s="401"/>
    </row>
    <row r="19" spans="1:10" ht="21.75" customHeight="1">
      <c r="A19" s="349" t="s">
        <v>3</v>
      </c>
      <c r="B19"/>
      <c r="C19"/>
      <c r="D19"/>
      <c r="E19"/>
      <c r="F19" s="348"/>
      <c r="G19"/>
      <c r="H19" s="402"/>
      <c r="I19" s="387"/>
      <c r="J19" s="403"/>
    </row>
    <row r="20" spans="1:10" ht="21.75" customHeight="1">
      <c r="A20" s="349"/>
      <c r="B20"/>
      <c r="C20"/>
      <c r="D20"/>
      <c r="E20"/>
      <c r="F20" s="404"/>
      <c r="G20"/>
      <c r="H20" s="405"/>
      <c r="I20" s="11"/>
      <c r="J20" s="406"/>
    </row>
    <row r="21" spans="1:10" ht="12.75">
      <c r="A21" s="147" t="s">
        <v>47</v>
      </c>
      <c r="B21" s="196"/>
      <c r="C21" s="24"/>
      <c r="D21" s="24"/>
      <c r="E21" s="24"/>
      <c r="F21" s="24"/>
      <c r="G21" s="24"/>
      <c r="H21" s="24"/>
      <c r="I21" s="148" t="s">
        <v>48</v>
      </c>
      <c r="J21" s="196"/>
    </row>
    <row r="22" ht="4.5" customHeight="1">
      <c r="B22" s="300"/>
    </row>
    <row r="23" spans="1:10" ht="12.75">
      <c r="A23" s="147" t="s">
        <v>49</v>
      </c>
      <c r="B23" s="196"/>
      <c r="C23" s="24"/>
      <c r="D23" s="24"/>
      <c r="E23" s="24"/>
      <c r="F23" s="24"/>
      <c r="G23" s="24"/>
      <c r="H23" s="24"/>
      <c r="I23" s="24"/>
      <c r="J23" s="24"/>
    </row>
    <row r="24" ht="12.75"/>
  </sheetData>
  <printOptions horizontalCentered="1" verticalCentered="1"/>
  <pageMargins left="0.75" right="0.75" top="1" bottom="0.75" header="0.25" footer="0.25"/>
  <pageSetup fitToHeight="1" fitToWidth="1" horizontalDpi="600" verticalDpi="600" orientation="landscape" scale="98" r:id="rId1"/>
  <headerFooter alignWithMargins="0">
    <oddFooter>&amp;L&amp;8NJDOT Road User Cost Manual&amp;R&amp;8June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TPWSIND</dc:creator>
  <cp:keywords/>
  <dc:description/>
  <cp:lastModifiedBy>Daniel V. Pankiewicz</cp:lastModifiedBy>
  <cp:lastPrinted>2001-06-21T12:05:17Z</cp:lastPrinted>
  <dcterms:created xsi:type="dcterms:W3CDTF">1998-07-30T16:58:25Z</dcterms:created>
  <dcterms:modified xsi:type="dcterms:W3CDTF">2006-03-08T14:10:31Z</dcterms:modified>
  <cp:category/>
  <cp:version/>
  <cp:contentType/>
  <cp:contentStatus/>
</cp:coreProperties>
</file>