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B29" i="4" l="1"/>
  <c r="C29" i="4"/>
  <c r="D29" i="4"/>
  <c r="E29" i="4"/>
  <c r="F29" i="4"/>
  <c r="G29" i="4"/>
  <c r="N4" i="3"/>
  <c r="H59" i="6" l="1"/>
  <c r="G59" i="6"/>
  <c r="F59" i="6"/>
  <c r="E59" i="6"/>
  <c r="D59" i="6"/>
  <c r="C59" i="6"/>
  <c r="B29" i="3" l="1"/>
  <c r="C29" i="3"/>
  <c r="D29" i="3"/>
  <c r="E29" i="3"/>
  <c r="F29" i="3"/>
  <c r="G29" i="3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<sst xmlns="http://schemas.openxmlformats.org/spreadsheetml/2006/main" count="3590" uniqueCount="1936">
  <si>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</si>
  <si>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</si>
  <si>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</si>
  <si>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</si>
  <si>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</si>
  <si>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</si>
  <si>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</si>
  <si>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</si>
  <si>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</si>
  <si>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</si>
  <si>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</si>
  <si>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</si>
  <si>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</si>
  <si>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</si>
  <si>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</si>
  <si>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</si>
  <si>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</si>
  <si>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</si>
  <si>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</si>
  <si>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</si>
  <si>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</si>
  <si>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</si>
  <si>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</si>
  <si>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</si>
  <si>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</si>
  <si>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</si>
  <si>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</si>
  <si>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</si>
  <si>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</si>
  <si>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</si>
  <si>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</si>
  <si>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</si>
  <si>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</si>
  <si>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</si>
  <si>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</si>
  <si>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</si>
  <si>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</si>
  <si>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</si>
  <si>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</si>
  <si>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</si>
  <si>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</si>
  <si>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</si>
  <si>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</si>
  <si>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</si>
  <si>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</si>
  <si>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</si>
  <si>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</si>
  <si>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</si>
  <si>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</si>
  <si>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</si>
  <si>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</si>
  <si>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</si>
  <si>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</si>
  <si>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</si>
  <si>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</si>
  <si>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</si>
  <si>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</si>
  <si>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</si>
  <si>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</si>
  <si>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</si>
  <si>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</si>
  <si>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</si>
  <si>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</si>
  <si>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</si>
  <si>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</si>
  <si>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</si>
  <si>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</si>
  <si>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</si>
  <si>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</si>
  <si>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</si>
  <si>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</si>
  <si>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</si>
  <si>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</si>
  <si>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</si>
  <si>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</si>
  <si>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</si>
  <si>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</si>
  <si>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</si>
  <si>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</si>
  <si>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</si>
  <si>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</si>
  <si>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</si>
  <si>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</si>
  <si>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</si>
  <si>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</si>
  <si>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</si>
  <si>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</si>
  <si>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</si>
  <si>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</si>
  <si>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</si>
  <si>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</si>
  <si>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</si>
  <si>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</si>
  <si>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</si>
  <si>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</si>
  <si>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</si>
  <si>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</si>
  <si>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</si>
  <si>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</si>
  <si>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</si>
  <si>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</si>
  <si>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</si>
  <si>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</si>
  <si>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</si>
  <si>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</si>
  <si>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</si>
  <si>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</si>
  <si>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</si>
  <si>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</si>
  <si>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</si>
  <si>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</si>
  <si>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</si>
  <si>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</si>
  <si>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</si>
  <si>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</si>
  <si>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</si>
  <si>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</si>
  <si>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</si>
  <si>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</si>
  <si>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</si>
  <si>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</si>
  <si>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</si>
  <si>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</si>
  <si>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</si>
  <si>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</si>
  <si>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</si>
  <si>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</si>
  <si>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</si>
  <si>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</si>
  <si>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</si>
  <si>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</si>
  <si>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</si>
  <si>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</si>
  <si>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</si>
  <si>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</si>
  <si>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</si>
  <si>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</si>
  <si>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</si>
  <si>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</si>
  <si>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</si>
  <si>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</si>
  <si>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</si>
  <si>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</si>
  <si>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</si>
  <si>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</si>
  <si>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</si>
  <si>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</si>
  <si>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</si>
  <si>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</si>
  <si>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</si>
  <si>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</si>
  <si>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</si>
  <si>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</si>
  <si>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</si>
  <si>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</si>
  <si>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</si>
  <si>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</si>
  <si>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</si>
  <si>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</si>
  <si>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</si>
  <si>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</si>
  <si>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</si>
  <si>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</si>
  <si>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</si>
  <si>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</si>
  <si>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</si>
  <si>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</si>
  <si>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</si>
  <si>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</si>
  <si>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</si>
  <si>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</si>
  <si>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</si>
  <si>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</si>
  <si>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</si>
  <si>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</si>
  <si>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</si>
  <si>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</si>
  <si>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</si>
  <si>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</si>
  <si>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</si>
  <si>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</si>
  <si>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</si>
  <si>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</si>
  <si>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</si>
  <si>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</si>
  <si>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</si>
  <si>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</si>
  <si>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</si>
  <si>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</si>
  <si>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</si>
  <si>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</si>
  <si>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</si>
  <si>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</si>
  <si>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</si>
  <si>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</si>
  <si>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</si>
  <si>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</si>
  <si>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</si>
  <si>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</si>
  <si>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</si>
  <si>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</si>
  <si>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</si>
  <si>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</si>
  <si>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</si>
  <si>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</si>
  <si>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</si>
  <si>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</si>
  <si>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</si>
  <si>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</si>
  <si>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</si>
  <si>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</si>
  <si>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</si>
  <si>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</si>
  <si>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</si>
  <si>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</si>
  <si>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</si>
  <si>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</si>
  <si>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</si>
  <si>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</si>
  <si>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</si>
  <si>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</si>
  <si>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</si>
  <si>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</si>
  <si>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</si>
  <si>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</si>
  <si>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</si>
  <si>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</si>
  <si>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</si>
  <si>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</si>
  <si>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</si>
  <si>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</si>
  <si>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</si>
  <si>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</si>
  <si>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</si>
  <si>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</si>
  <si>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</si>
  <si>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</si>
  <si>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</si>
  <si>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</si>
  <si>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</si>
  <si>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</si>
  <si>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</si>
  <si>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</si>
  <si>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</si>
  <si>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</si>
  <si>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</si>
  <si>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</si>
  <si>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</si>
  <si>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</si>
  <si>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</si>
  <si>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</si>
  <si>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</si>
  <si>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</si>
  <si>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</si>
  <si>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</si>
  <si>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</si>
  <si>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</si>
  <si>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</si>
  <si>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</si>
  <si>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</si>
  <si>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</si>
  <si>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</si>
  <si>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</si>
  <si>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</si>
  <si>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</si>
  <si>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</si>
  <si>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</si>
  <si>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</si>
  <si>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</si>
  <si>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</si>
  <si>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</si>
  <si>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</si>
  <si>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</si>
  <si>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</si>
  <si>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</si>
  <si>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</si>
  <si>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</si>
  <si>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</si>
  <si>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</si>
  <si>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</si>
  <si>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</si>
  <si>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</si>
  <si>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</si>
  <si>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</si>
  <si>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</si>
  <si>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</si>
  <si>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</si>
  <si>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</si>
  <si>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</si>
  <si>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</si>
  <si>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</si>
  <si>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</si>
  <si>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</si>
  <si>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</si>
  <si>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</si>
  <si>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</si>
  <si>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</si>
  <si>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</si>
  <si>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</si>
  <si>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</si>
  <si>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</si>
  <si>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</si>
  <si>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</si>
  <si>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</si>
  <si>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</si>
  <si>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</si>
  <si>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</si>
  <si>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</si>
  <si>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</si>
  <si>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</si>
  <si>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</si>
  <si>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</si>
  <si>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</si>
  <si>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</si>
  <si>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</si>
  <si>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</si>
  <si>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</si>
  <si>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</si>
  <si>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</si>
  <si>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</si>
  <si>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</si>
  <si>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</si>
  <si>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</si>
  <si>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</si>
  <si>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</si>
  <si>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</si>
  <si>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</si>
  <si>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</si>
  <si>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</si>
  <si>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</si>
  <si>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</si>
  <si>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</si>
  <si>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</si>
  <si>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</si>
  <si>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</si>
  <si>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</si>
  <si>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</si>
  <si>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</si>
  <si>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</si>
  <si>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</si>
  <si>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</si>
  <si>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</si>
  <si>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</si>
  <si>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</si>
  <si>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</si>
  <si>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</si>
  <si>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</si>
  <si>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</si>
  <si>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</si>
  <si>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</si>
  <si>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</si>
  <si>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</si>
  <si>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</si>
  <si>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</si>
  <si>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</si>
  <si>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</si>
  <si>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</si>
  <si>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</si>
  <si>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</si>
  <si>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</si>
  <si>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</si>
  <si>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</si>
  <si>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</si>
  <si>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</si>
  <si>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</si>
  <si>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</si>
  <si>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</si>
  <si>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</si>
  <si>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</si>
  <si>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</si>
  <si>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</si>
  <si>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</si>
  <si>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</si>
  <si>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</si>
  <si>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</si>
  <si>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</si>
  <si>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</si>
  <si>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</si>
  <si>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</si>
  <si>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</si>
  <si>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</si>
  <si>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</si>
  <si>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</si>
  <si>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</si>
  <si>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</si>
  <si>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</si>
  <si>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</si>
  <si>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</si>
  <si>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</si>
  <si>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</si>
  <si>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</si>
  <si>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</si>
  <si>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</si>
  <si>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</si>
  <si>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</si>
  <si>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</si>
  <si>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</si>
  <si>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</si>
  <si>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</si>
  <si>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</si>
  <si>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</si>
  <si>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</si>
  <si>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</si>
  <si>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</si>
  <si>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</si>
  <si>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</si>
  <si>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</si>
  <si>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</si>
  <si>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</si>
  <si>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</si>
  <si>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</si>
  <si>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</si>
  <si>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</si>
  <si>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</si>
  <si>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</si>
  <si>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</si>
  <si>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</si>
  <si>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</si>
  <si>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</si>
  <si>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</si>
  <si>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</si>
  <si>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</si>
  <si>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</si>
  <si>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</si>
  <si>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</si>
  <si>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</si>
  <si>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</si>
  <si>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</si>
  <si>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</si>
  <si>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</si>
  <si>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</si>
  <si>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</si>
  <si>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</si>
  <si>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</si>
  <si>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</si>
  <si>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</si>
  <si>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</si>
  <si>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</si>
  <si>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</si>
  <si>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</si>
  <si>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</si>
  <si>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</si>
  <si>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</si>
  <si>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</si>
  <si>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</si>
  <si>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</si>
  <si>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</si>
  <si>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</si>
  <si>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</si>
  <si>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</si>
  <si>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</si>
  <si>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</si>
  <si>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</si>
  <si>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</si>
  <si>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</si>
  <si>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</si>
  <si>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</si>
  <si>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</si>
  <si>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</si>
  <si>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</si>
  <si>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</si>
  <si>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</si>
  <si>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</si>
  <si>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</si>
  <si>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</si>
  <si>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</si>
  <si>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</si>
  <si>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</si>
  <si>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</si>
  <si>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</si>
  <si>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</si>
  <si>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</si>
  <si>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</si>
  <si>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</si>
  <si>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</si>
  <si>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</si>
  <si>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</si>
  <si>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</si>
  <si>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</si>
  <si>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</si>
  <si>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</si>
  <si>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</si>
  <si>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</si>
  <si>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</si>
  <si>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</si>
  <si>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</si>
  <si>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</si>
  <si>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</si>
  <si>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</si>
  <si>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</si>
  <si>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</si>
  <si>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</si>
  <si>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</si>
  <si>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</si>
  <si>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</si>
  <si>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</si>
  <si>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</si>
  <si>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</si>
  <si>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</si>
  <si>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</si>
  <si>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</si>
  <si>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</si>
  <si>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</si>
  <si>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</si>
  <si>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</si>
  <si>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</si>
  <si>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</si>
  <si>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</si>
  <si>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</si>
  <si>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</si>
  <si>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</si>
  <si>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</si>
  <si>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</si>
  <si>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</si>
  <si>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</si>
  <si>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</si>
  <si>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</si>
  <si>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</si>
  <si>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</si>
  <si>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</si>
  <si>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</si>
  <si>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</si>
  <si>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</si>
  <si>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</si>
  <si>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</si>
  <si>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</si>
  <si>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</si>
  <si>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</si>
  <si>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</si>
  <si>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</si>
  <si>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</si>
  <si>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</si>
  <si>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</si>
  <si>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</si>
  <si>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</si>
  <si>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</si>
  <si>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</si>
  <si>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</si>
  <si>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</si>
  <si>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</si>
  <si>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</si>
  <si>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</si>
  <si>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</si>
  <si>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</si>
  <si>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</si>
  <si>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</si>
  <si>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</si>
  <si>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</si>
  <si>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</si>
  <si>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</si>
  <si>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</si>
  <si>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</si>
  <si>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</si>
  <si>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</si>
  <si>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</si>
  <si>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</si>
  <si>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</si>
  <si>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</si>
  <si>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</si>
  <si>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</si>
  <si>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</si>
  <si>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</si>
  <si>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</si>
  <si>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</si>
  <si>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</si>
  <si>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</si>
  <si>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</si>
  <si>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</si>
  <si>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</si>
  <si>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</si>
  <si>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</si>
  <si>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</si>
  <si>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</si>
  <si>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</si>
  <si>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</si>
  <si>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</si>
  <si>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</si>
  <si>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</si>
  <si>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</si>
  <si>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</si>
  <si>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</si>
  <si>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</si>
  <si>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</si>
  <si>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</si>
  <si>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</si>
  <si>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</si>
  <si>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</si>
  <si>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</si>
  <si>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</si>
  <si>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</si>
  <si>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</si>
  <si>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</si>
  <si>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</si>
  <si>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</si>
  <si>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</si>
  <si>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</si>
  <si>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</si>
  <si>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</si>
  <si>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</si>
  <si>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</si>
  <si>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</si>
  <si>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</si>
  <si>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</si>
  <si>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</si>
  <si>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</si>
  <si>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</si>
  <si>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</si>
  <si>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</si>
  <si>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</si>
  <si>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</si>
  <si>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</si>
  <si>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</si>
  <si>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</si>
  <si>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</si>
  <si>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</si>
  <si>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</si>
  <si>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</si>
  <si>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</si>
  <si>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</si>
  <si>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</si>
  <si>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</si>
  <si>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</si>
  <si>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</si>
  <si>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</si>
  <si>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</si>
  <si>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</si>
  <si>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</si>
  <si>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</si>
  <si>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</si>
  <si>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</si>
  <si>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</si>
  <si>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</si>
  <si>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</si>
  <si>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</si>
  <si>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</si>
  <si>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</si>
  <si>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</si>
  <si>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</si>
  <si>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</si>
  <si>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</si>
  <si>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</si>
  <si>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</si>
  <si>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</si>
  <si>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</si>
  <si>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</si>
  <si>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</si>
  <si>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</si>
  <si>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</si>
  <si>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</si>
  <si>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</si>
  <si>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</si>
  <si>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</si>
  <si>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</si>
  <si>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</si>
  <si>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</si>
  <si>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</si>
  <si>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</si>
  <si>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</si>
  <si>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</si>
  <si>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</si>
  <si>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</si>
  <si>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</si>
  <si>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</si>
  <si>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</si>
  <si>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</si>
  <si>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</si>
  <si>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</si>
  <si>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</si>
  <si>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</si>
  <si>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</si>
  <si>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</si>
  <si>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</si>
  <si>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</si>
  <si>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</si>
  <si>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</si>
  <si>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</si>
  <si>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</si>
  <si>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</si>
  <si>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</si>
  <si>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</si>
  <si>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</si>
  <si>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</si>
  <si>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</si>
  <si>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</si>
  <si>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</si>
  <si>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</si>
  <si>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</si>
  <si>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</si>
  <si>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</si>
  <si>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</si>
  <si>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</si>
  <si>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</si>
  <si>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</si>
  <si>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</si>
  <si>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</si>
  <si>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</si>
  <si>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</si>
  <si>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</si>
  <si>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</si>
  <si>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</si>
  <si>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</si>
  <si>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</si>
  <si>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</si>
  <si>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</si>
  <si>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</si>
  <si>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</si>
  <si>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</si>
  <si>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</si>
  <si>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</si>
  <si>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</si>
  <si>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</si>
  <si>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</si>
  <si>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</si>
  <si>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</si>
  <si>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</si>
  <si>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</si>
  <si>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</si>
  <si>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</si>
  <si>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</si>
  <si>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</si>
  <si>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</si>
  <si>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</si>
  <si>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</si>
  <si>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</si>
  <si>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</si>
  <si>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</si>
  <si>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</si>
  <si>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</si>
  <si>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</si>
  <si>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</si>
  <si>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</si>
  <si>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</si>
  <si>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</si>
  <si>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</si>
  <si>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</si>
  <si>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</si>
  <si>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</si>
  <si>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</si>
  <si>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</si>
  <si>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</si>
  <si>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</si>
  <si>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</si>
  <si>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</si>
  <si>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</si>
  <si>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</si>
  <si>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</si>
  <si>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</si>
  <si>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</si>
  <si>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</si>
  <si>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</si>
  <si>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</si>
  <si>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</si>
  <si>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</si>
  <si>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</si>
  <si>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</si>
  <si>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</si>
  <si>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</si>
  <si>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</si>
  <si>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</si>
  <si>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</si>
  <si>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</si>
  <si>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</si>
  <si>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</si>
  <si>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</si>
  <si>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</si>
  <si>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</si>
  <si>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</si>
  <si>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</si>
  <si>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</si>
  <si>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</si>
  <si>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</si>
  <si>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</si>
  <si>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</si>
  <si>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</si>
  <si>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</si>
  <si>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</si>
  <si>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</si>
  <si>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</si>
  <si>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</si>
  <si>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</si>
  <si>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</si>
  <si>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</si>
  <si>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</si>
  <si>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</si>
  <si>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</si>
  <si>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</si>
  <si>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</si>
  <si>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</si>
  <si>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</si>
  <si>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</si>
  <si>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</si>
  <si>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</si>
  <si>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</si>
  <si>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</si>
  <si>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</si>
  <si>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</si>
  <si>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</si>
  <si>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</si>
  <si>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</si>
  <si>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</si>
  <si>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</si>
  <si>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</si>
  <si>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</si>
  <si>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</si>
  <si>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</si>
  <si>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</si>
  <si>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</si>
  <si>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</si>
  <si>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</si>
  <si>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</si>
  <si>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</si>
  <si>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</si>
  <si>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</si>
  <si>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</si>
  <si>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</si>
  <si>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</si>
  <si>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</si>
  <si>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</si>
  <si>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</si>
  <si>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</si>
  <si>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</si>
  <si>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</si>
  <si>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</si>
  <si>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</si>
  <si>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</si>
  <si>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</si>
  <si>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</si>
  <si>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</si>
  <si>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</si>
  <si>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</si>
  <si>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</si>
  <si>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</si>
  <si>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</si>
  <si>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</si>
  <si>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</si>
  <si>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</si>
  <si>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</si>
  <si>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</si>
  <si>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</si>
  <si>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</si>
  <si>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</si>
  <si>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</si>
  <si>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</si>
  <si>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</si>
  <si>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</si>
  <si>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</si>
  <si>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</si>
  <si>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</si>
  <si>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</si>
  <si>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</si>
  <si>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</si>
  <si>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</si>
  <si>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</si>
  <si>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</si>
  <si>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</si>
  <si>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</si>
  <si>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</si>
  <si>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</si>
  <si>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</si>
  <si>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</si>
  <si>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</si>
  <si>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</si>
  <si>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</si>
  <si>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</si>
  <si>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</si>
  <si>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</si>
  <si>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</si>
  <si>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</si>
  <si>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</si>
  <si>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</si>
  <si>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</si>
  <si>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</si>
  <si>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</si>
  <si>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</si>
  <si>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</si>
  <si>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</si>
  <si>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</si>
  <si>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</si>
  <si>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</si>
  <si>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</si>
  <si>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</si>
  <si>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</si>
  <si>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</si>
  <si>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</si>
  <si>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</si>
  <si>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</si>
  <si>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</si>
  <si>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</si>
  <si>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</si>
  <si>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</si>
  <si>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</si>
  <si>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</si>
  <si>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</si>
  <si>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</si>
  <si>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</si>
  <si>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</si>
  <si>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</si>
  <si>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</si>
  <si>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</si>
  <si>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</si>
  <si>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</si>
  <si>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</si>
  <si>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</si>
  <si>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</si>
  <si>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</si>
  <si>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</si>
  <si>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</si>
  <si>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</si>
  <si>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</si>
  <si>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</si>
  <si>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</si>
  <si>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</si>
  <si>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</si>
  <si>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</si>
  <si>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</si>
  <si>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</si>
  <si>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</si>
  <si>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</si>
  <si>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</si>
  <si>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</si>
  <si>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</si>
  <si>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</si>
  <si>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</si>
  <si>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</si>
  <si>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</si>
  <si>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</si>
  <si>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</si>
  <si>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</si>
  <si>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</si>
  <si>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</si>
  <si>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</si>
  <si>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</si>
  <si>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</si>
  <si>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</si>
  <si>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</si>
  <si>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</si>
  <si>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</si>
  <si>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</si>
  <si>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</si>
  <si>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</si>
  <si>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</si>
  <si>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</si>
  <si>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</si>
  <si>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</si>
  <si>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</si>
  <si>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</si>
  <si>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</si>
  <si>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</si>
  <si>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</si>
  <si>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</si>
  <si>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</si>
  <si>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</si>
  <si>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</si>
  <si>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</si>
  <si>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</si>
  <si>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</si>
  <si>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</si>
  <si>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</si>
  <si>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</si>
  <si>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</si>
  <si>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</si>
  <si>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</si>
  <si>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</si>
  <si>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</si>
  <si>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</si>
  <si>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</si>
  <si>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</si>
  <si>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</si>
  <si>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</si>
  <si>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</si>
  <si>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</si>
  <si>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</si>
  <si>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</si>
  <si>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</si>
  <si>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</si>
  <si>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</si>
  <si>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</si>
  <si>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</si>
  <si>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</si>
  <si>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</si>
  <si>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</si>
  <si>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</si>
  <si>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</si>
  <si>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</si>
  <si>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</si>
  <si>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</si>
  <si>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</si>
  <si>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</si>
  <si>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</si>
  <si>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</si>
  <si>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</si>
  <si>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</si>
  <si>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</si>
  <si>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</si>
  <si>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</si>
  <si>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</si>
  <si>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</si>
  <si>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</si>
  <si>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</si>
  <si>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</si>
  <si>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</si>
  <si>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</si>
  <si>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</si>
  <si>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</si>
  <si>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</si>
  <si>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</si>
  <si>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</si>
  <si>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</si>
  <si>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</si>
  <si>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</si>
  <si>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</si>
  <si>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</si>
  <si>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</si>
  <si>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</si>
  <si>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</si>
  <si>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</si>
  <si>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</si>
  <si>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</si>
  <si>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</si>
  <si>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</si>
  <si>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</si>
  <si>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</si>
  <si>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</si>
  <si>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</si>
  <si>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</si>
  <si>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</si>
  <si>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</si>
  <si>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</si>
  <si>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</si>
  <si>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</si>
  <si>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</si>
  <si>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</si>
  <si>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</si>
  <si>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</si>
  <si>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</si>
  <si>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</si>
  <si>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</si>
  <si>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</si>
  <si>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</si>
  <si>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</si>
  <si>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</si>
  <si>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</si>
  <si>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</si>
  <si>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</si>
  <si>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</si>
  <si>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</si>
  <si>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</si>
  <si>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</si>
  <si>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</si>
  <si>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</si>
  <si>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</si>
  <si>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</si>
  <si>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</si>
  <si>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</si>
  <si>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</si>
  <si>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</si>
  <si>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</si>
  <si>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</si>
  <si>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</si>
  <si>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</si>
  <si>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</si>
  <si>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</si>
  <si>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</si>
  <si>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</si>
  <si>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</si>
  <si>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</si>
  <si>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</si>
  <si>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</si>
  <si>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</si>
  <si>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</si>
  <si>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</si>
  <si>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</si>
  <si>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</si>
  <si>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</si>
  <si>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</si>
  <si>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</si>
  <si>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</si>
  <si>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</si>
  <si>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</si>
  <si>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</si>
  <si>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</si>
  <si>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</si>
  <si>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</si>
  <si>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</si>
  <si>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</si>
  <si>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</si>
  <si>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</si>
  <si>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</si>
  <si>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</si>
  <si>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</si>
  <si>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</si>
  <si>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</si>
  <si>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</si>
  <si>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</si>
  <si>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</si>
  <si>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</si>
  <si>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</si>
  <si>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</si>
  <si>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</si>
  <si>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</si>
  <si>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</si>
  <si>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</si>
  <si>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</si>
  <si>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</si>
  <si>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</si>
  <si>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</si>
  <si>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</si>
  <si>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</si>
  <si>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</si>
  <si>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</si>
  <si>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</si>
  <si>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</si>
  <si>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</si>
  <si>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</si>
  <si>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</si>
  <si>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</si>
  <si>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</si>
  <si>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</si>
  <si>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</si>
  <si>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</si>
  <si>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</si>
  <si>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</si>
  <si>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</si>
  <si>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</si>
  <si>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</si>
  <si>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</si>
  <si>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</si>
  <si>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</si>
  <si>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</si>
  <si>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</si>
  <si>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</si>
  <si>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</si>
  <si>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</si>
  <si>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</si>
  <si>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</si>
  <si>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</si>
  <si>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</si>
  <si>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</si>
  <si>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</si>
  <si>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</si>
  <si>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</si>
  <si>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</si>
  <si>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</si>
  <si>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</si>
  <si>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</si>
  <si>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</si>
  <si>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</si>
  <si>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</si>
  <si>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</si>
  <si>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</si>
  <si>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</si>
  <si>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</si>
  <si>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</si>
  <si>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</si>
  <si>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</si>
  <si>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</si>
  <si>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</si>
  <si>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</si>
  <si>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</si>
  <si>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</si>
  <si>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</si>
  <si>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</si>
  <si>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</si>
  <si>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</si>
  <si>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</si>
  <si>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</si>
  <si>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</si>
  <si>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</si>
  <si>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</si>
  <si>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</si>
  <si>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</si>
  <si>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</si>
  <si>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</si>
  <si>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</si>
  <si>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</si>
  <si>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</si>
  <si>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</si>
  <si>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</si>
  <si>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</si>
  <si>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</si>
  <si>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</si>
  <si>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</si>
  <si>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</si>
  <si>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</si>
  <si>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</si>
  <si>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</si>
  <si>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</si>
  <si>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</si>
  <si>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</si>
  <si>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</si>
  <si>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</si>
  <si>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</si>
  <si>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</si>
  <si>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</si>
  <si>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</si>
  <si>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</si>
  <si>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</si>
  <si>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</si>
  <si>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</si>
  <si>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</si>
  <si>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</si>
  <si>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</si>
  <si>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</si>
  <si>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</si>
  <si>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</si>
  <si>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</si>
  <si>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</si>
  <si>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</si>
  <si>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</si>
  <si>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</si>
  <si>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</si>
  <si>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</si>
  <si>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</si>
  <si>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</si>
  <si>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</si>
  <si>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</si>
  <si>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</si>
  <si>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</si>
  <si>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</si>
  <si>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</si>
  <si>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</si>
  <si>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</si>
  <si>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</si>
  <si>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</si>
  <si>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</si>
  <si>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</si>
  <si>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</si>
  <si>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</si>
  <si>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</si>
  <si>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</si>
  <si>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</si>
  <si>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</si>
  <si>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</si>
  <si>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</si>
  <si>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</si>
  <si>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</si>
  <si>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</si>
  <si>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</si>
  <si>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</si>
  <si>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</si>
  <si>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</si>
  <si>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</si>
  <si>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</si>
  <si>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</si>
  <si>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</si>
  <si>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</si>
  <si>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</si>
  <si>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</si>
  <si>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</si>
  <si>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</si>
  <si>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</si>
  <si>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</si>
  <si>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</si>
  <si>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</si>
  <si>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</si>
  <si>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</si>
  <si>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</si>
  <si>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</si>
  <si>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</si>
  <si>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</si>
  <si>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</si>
  <si>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</si>
  <si>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</si>
  <si>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</si>
  <si>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</si>
  <si>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</si>
  <si>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</si>
  <si>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</si>
  <si>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</si>
  <si>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</si>
  <si>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</si>
  <si>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</si>
  <si>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</si>
  <si>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</si>
  <si>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</si>
  <si>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</si>
  <si>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</si>
  <si>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</si>
  <si>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</si>
  <si>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</si>
  <si>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</si>
  <si>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</si>
  <si>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</si>
  <si>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</si>
  <si>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</si>
  <si>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</si>
  <si>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</si>
  <si>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</si>
  <si>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</si>
  <si>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</si>
  <si>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</si>
  <si>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</si>
  <si>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</si>
  <si>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</si>
  <si>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</si>
  <si>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</si>
  <si>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</si>
  <si>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</si>
  <si>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</si>
  <si>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</si>
  <si>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</si>
  <si>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</si>
  <si>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</si>
  <si>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</si>
  <si>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</si>
  <si>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</si>
  <si>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</si>
  <si>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</si>
  <si>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</si>
  <si>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</si>
  <si>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</si>
  <si>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</si>
  <si>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</si>
  <si>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</si>
  <si>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</si>
  <si>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</si>
  <si>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</si>
  <si>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</si>
  <si>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</si>
  <si>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</si>
  <si>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</si>
  <si>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</si>
  <si>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</si>
  <si>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</si>
  <si>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</si>
  <si>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</si>
  <si>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</si>
  <si>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</si>
  <si>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</si>
  <si>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</si>
  <si>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</si>
  <si>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</si>
  <si>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</si>
  <si>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</si>
  <si>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</si>
  <si>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</si>
  <si>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</si>
  <si>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</si>
  <si>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</si>
  <si>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</si>
  <si>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</si>
  <si>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</si>
  <si>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</si>
  <si>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</si>
  <si>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</si>
  <si>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</si>
  <si>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</si>
  <si>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</si>
  <si>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</si>
  <si>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</si>
  <si>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</si>
  <si>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</si>
  <si>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</si>
  <si>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</si>
  <si>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</si>
  <si>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</si>
  <si>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</si>
  <si>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</si>
  <si>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</si>
  <si>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</si>
  <si>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</si>
  <si>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</si>
  <si>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</si>
  <si>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</si>
  <si>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</si>
  <si>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</si>
  <si>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</si>
  <si>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</si>
  <si>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</si>
  <si>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</si>
  <si>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</si>
  <si>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</si>
  <si>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</si>
  <si>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</si>
  <si>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</si>
  <si>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</si>
  <si>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</si>
  <si>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</si>
  <si>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</si>
  <si>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</si>
  <si>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</si>
  <si>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</si>
  <si>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</si>
  <si>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</si>
  <si>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</si>
  <si>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</si>
  <si>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</si>
  <si>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</si>
  <si>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</si>
  <si>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</si>
  <si>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</si>
  <si>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</si>
  <si>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</si>
  <si>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</si>
  <si>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</si>
  <si>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</si>
  <si>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</si>
  <si>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</si>
  <si>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</si>
  <si>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</si>
  <si>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</si>
  <si>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</si>
  <si>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</si>
  <si>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</si>
  <si>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</si>
  <si>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</si>
  <si>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</si>
  <si>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</si>
  <si>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</si>
  <si>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</si>
  <si>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</si>
  <si>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</si>
  <si>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</si>
  <si>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</si>
  <si>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</si>
  <si>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</si>
  <si>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</si>
  <si>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</si>
  <si>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</si>
  <si>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</si>
  <si>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</si>
  <si>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</si>
  <si>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</si>
  <si>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</si>
  <si>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</si>
  <si>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</si>
  <si>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</si>
  <si>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</si>
  <si>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</si>
  <si>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</si>
  <si>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</si>
  <si>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</si>
  <si>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</si>
  <si>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</si>
  <si>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</si>
  <si>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</si>
  <si>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</si>
  <si>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</si>
  <si>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</si>
  <si>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</si>
  <si>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</si>
  <si>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</si>
  <si>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</si>
  <si>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</si>
  <si>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</si>
  <si>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</si>
  <si>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</si>
  <si>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</si>
  <si>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</si>
  <si>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</si>
  <si>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</si>
  <si>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</si>
  <si>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</si>
  <si>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</si>
  <si>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</si>
  <si>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</si>
  <si>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</si>
  <si>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</si>
  <si>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</si>
  <si>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</si>
  <si>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</si>
  <si>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</si>
  <si>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</si>
  <si>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</si>
  <si>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</si>
  <si>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</si>
  <si>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</si>
  <si>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</si>
  <si>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</si>
  <si>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</si>
  <si>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</si>
  <si>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</si>
  <si>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</si>
  <si>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</si>
  <si>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</si>
  <si>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</si>
  <si>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</si>
  <si>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</si>
  <si>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</si>
  <si>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</si>
  <si>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</si>
  <si>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</si>
  <si>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</si>
  <si>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</si>
  <si>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</si>
  <si>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</si>
  <si>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</si>
  <si>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</si>
  <si>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</si>
  <si>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</si>
  <si>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</si>
  <si>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</si>
  <si>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</si>
  <si>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</si>
  <si>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</si>
  <si>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</si>
  <si>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</si>
  <si>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</si>
  <si>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</si>
  <si>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</si>
  <si>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</si>
  <si>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</si>
  <si>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</si>
  <si>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</si>
  <si>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</si>
  <si>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</si>
  <si>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</si>
  <si>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</si>
  <si>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</si>
  <si>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</si>
  <si>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</si>
  <si>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</si>
  <si>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</si>
  <si>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</si>
  <si>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</si>
  <si>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</si>
  <si>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</si>
  <si>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</si>
  <si>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</si>
  <si>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</si>
  <si>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</si>
  <si>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</si>
  <si>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</si>
  <si>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</si>
  <si>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</si>
  <si>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</si>
  <si>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</si>
  <si>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</si>
  <si>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</si>
  <si>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</si>
  <si>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</si>
  <si>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</si>
  <si>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</si>
  <si>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</si>
  <si>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</si>
  <si>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</si>
  <si>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</si>
  <si>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</si>
  <si>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</si>
  <si>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</si>
  <si>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</si>
  <si>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</si>
  <si>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</si>
  <si>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</si>
  <si>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</si>
  <si>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</si>
  <si>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</si>
  <si>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</si>
  <si>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</si>
  <si>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</si>
  <si>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</si>
  <si>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</si>
  <si>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</si>
  <si>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</si>
  <si>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</si>
  <si>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</si>
  <si>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</si>
  <si>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</si>
  <si>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</si>
  <si>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</si>
  <si>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</si>
  <si>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</si>
  <si>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</si>
  <si>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</si>
  <si>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</si>
  <si>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</si>
  <si>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</si>
  <si>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</si>
  <si>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</si>
  <si>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</si>
  <si>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</si>
  <si>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</si>
  <si>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</si>
  <si>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</si>
  <si>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</si>
  <si>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</si>
  <si>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</si>
  <si>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</si>
  <si>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</si>
  <si>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</si>
  <si>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</si>
  <si>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</si>
  <si>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</si>
  <si>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</si>
  <si>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</si>
  <si>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</si>
  <si>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</si>
  <si>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</si>
  <si>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</si>
  <si>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</si>
  <si>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</si>
  <si>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</si>
  <si>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</si>
  <si>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</si>
  <si>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</si>
  <si>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</si>
  <si>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</si>
  <si>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</si>
  <si>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</si>
  <si>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</si>
  <si>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</si>
  <si>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</si>
  <si>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</si>
  <si>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</si>
  <si>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</si>
  <si>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</si>
  <si>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</si>
  <si>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</si>
  <si>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</si>
  <si>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</si>
  <si>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</si>
  <si>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</si>
  <si>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</si>
  <si>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</si>
  <si>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</si>
  <si>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</si>
  <si>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</si>
  <si>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</si>
  <si>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</si>
  <si>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</si>
  <si>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</si>
  <si>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</si>
  <si>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</si>
  <si>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</si>
  <si>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</si>
  <si>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</si>
  <si>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</si>
  <si>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</si>
  <si>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</si>
  <si>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</si>
  <si>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</si>
  <si>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</si>
  <si>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</si>
  <si>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</si>
  <si>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</si>
  <si>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</si>
  <si>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</si>
  <si>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</si>
  <si>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</si>
  <si>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</si>
  <si>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</si>
  <si>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</si>
  <si>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</si>
  <si>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</si>
  <si>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</si>
  <si>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</si>
  <si>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</si>
  <si>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</si>
  <si>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</si>
  <si>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</si>
  <si>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</si>
  <si>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</si>
  <si>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</si>
  <si>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</si>
  <si>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</si>
  <si>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</si>
  <si>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</si>
  <si>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</si>
  <si>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</si>
  <si>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</si>
  <si>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</si>
  <si>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</si>
  <si>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</si>
  <si>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</si>
  <si>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</si>
  <si>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</si>
  <si>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</si>
  <si>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</si>
  <si>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</si>
  <si>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</si>
  <si>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</si>
  <si>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</si>
  <si>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</si>
  <si>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</si>
  <si>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</si>
  <si>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</si>
  <si>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</si>
  <si>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</si>
  <si>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</si>
  <si>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</si>
  <si>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</si>
  <si>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</si>
  <si>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</si>
  <si>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</si>
  <si>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</si>
  <si>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</si>
  <si>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</si>
  <si>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</si>
  <si>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</si>
  <si>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</si>
  <si>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</si>
  <si>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</si>
  <si>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</si>
  <si>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</si>
  <si>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</si>
  <si>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</si>
  <si>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</si>
  <si>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</si>
  <si>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</si>
  <si>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</si>
  <si>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</si>
  <si>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</si>
  <si>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</si>
  <si>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</si>
  <si>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</si>
  <si>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</si>
  <si>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</si>
  <si>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</si>
  <si>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</si>
  <si>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</si>
  <si>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</si>
  <si>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</si>
  <si>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</si>
  <si>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</si>
  <si>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</si>
  <si>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</si>
  <si>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</si>
  <si>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</si>
  <si>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</si>
  <si>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</si>
  <si>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</si>
  <si>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</si>
  <si>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</si>
  <si>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</si>
  <si>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</si>
  <si>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</si>
  <si>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</si>
  <si>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</si>
  <si>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</si>
  <si>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</si>
  <si>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</si>
  <si>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</si>
  <si>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</si>
  <si>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</si>
  <si>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</si>
  <si>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</si>
  <si>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</si>
  <si>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</si>
  <si>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</si>
  <si>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</si>
  <si>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</si>
  <si>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</si>
  <si>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</si>
  <si>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</si>
  <si>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</si>
  <si>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</si>
  <si>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</si>
  <si>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</si>
  <si>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</si>
  <si>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</si>
  <si>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</si>
  <si>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</si>
  <si>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</si>
  <si>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</si>
  <si>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</si>
  <si>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</si>
  <si>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</si>
  <si>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</si>
  <si>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</si>
  <si>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</si>
  <si>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</si>
  <si>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</si>
  <si>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</si>
  <si>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</si>
  <si>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</si>
  <si>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</si>
  <si>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</si>
  <si>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</si>
  <si>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</si>
  <si>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</si>
  <si>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</si>
  <si>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</si>
  <si>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</si>
  <si>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</si>
  <si>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</si>
  <si>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</si>
  <si>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</si>
  <si>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</si>
  <si>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</si>
  <si>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</si>
  <si>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</si>
  <si>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</si>
  <si>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</si>
  <si>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</si>
  <si>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UPPER FREEHOLD TWP</t>
  </si>
  <si>
    <t>MONROE TWP</t>
  </si>
  <si>
    <t>RARITAN TWP</t>
  </si>
  <si>
    <t>Table 8.</t>
  </si>
  <si>
    <t>Table 10.</t>
  </si>
  <si>
    <t>HARRISON TWP</t>
  </si>
  <si>
    <t>LINDEN CITY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</si>
  <si>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</si>
  <si>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</si>
  <si>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</si>
  <si>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</si>
  <si>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</si>
  <si>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</si>
  <si>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</si>
  <si>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</si>
  <si>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</si>
  <si>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EAST AMWELL TWP</t>
  </si>
  <si>
    <t>OLD BRIDGE TWP</t>
  </si>
  <si>
    <t>BRICK TWP</t>
  </si>
  <si>
    <t>LAKEWOOD TWP</t>
  </si>
  <si>
    <t>HAMILTON TWP</t>
  </si>
  <si>
    <t>WANTAGE TWP</t>
  </si>
  <si>
    <t>PENNSAUKEN TWP</t>
  </si>
  <si>
    <t>HOBOKEN CITY</t>
  </si>
  <si>
    <t>HOWELL TWP</t>
  </si>
  <si>
    <t>MANNINGTON TWP</t>
  </si>
  <si>
    <t>SPRINGFIELD TWP</t>
  </si>
  <si>
    <t>BUENA VISTA TWP</t>
  </si>
  <si>
    <t>MONTVALE BORO</t>
  </si>
  <si>
    <t>MOORESTOWN TWP</t>
  </si>
  <si>
    <t>TABERNACLE TWP</t>
  </si>
  <si>
    <t>VINELAND CITY</t>
  </si>
  <si>
    <t>EDISON TWP</t>
  </si>
  <si>
    <t>VERNON TWP</t>
  </si>
  <si>
    <t>BLAIRSTOWN TWP</t>
  </si>
  <si>
    <t>STATE OFFICE</t>
  </si>
  <si>
    <t>20160208</t>
  </si>
  <si>
    <t>GARFIELD CITY</t>
  </si>
  <si>
    <t>LOWER TWP</t>
  </si>
  <si>
    <t>BLOOMFIELD TOWN</t>
  </si>
  <si>
    <t>LIVINGSTON TWP</t>
  </si>
  <si>
    <t>DEPTFORD TWP</t>
  </si>
  <si>
    <t>CLINTON TWP</t>
  </si>
  <si>
    <t>PENNINGTON BORO</t>
  </si>
  <si>
    <t>BRIELLE BORO</t>
  </si>
  <si>
    <t>KEYPORT BORO</t>
  </si>
  <si>
    <t>MARLBORO TWP</t>
  </si>
  <si>
    <t>SEA GIRT BORO</t>
  </si>
  <si>
    <t>WALL TWP</t>
  </si>
  <si>
    <t>STILLWATER TWP</t>
  </si>
  <si>
    <t>20160307</t>
  </si>
  <si>
    <t>ATLANTIC CITY</t>
  </si>
  <si>
    <t>HAMMONTON TOWN</t>
  </si>
  <si>
    <t>SOMERS POINT CITY</t>
  </si>
  <si>
    <t>BURLINGTON TWP</t>
  </si>
  <si>
    <t>FLORENCE TWP</t>
  </si>
  <si>
    <t>MEDFORD TWP</t>
  </si>
  <si>
    <t>MONTCLAIR TOWN</t>
  </si>
  <si>
    <t>BAYONNE CITY</t>
  </si>
  <si>
    <t>JERSEY CITY</t>
  </si>
  <si>
    <t>CLINTON TOWN</t>
  </si>
  <si>
    <t>TEWKSBURY TWP</t>
  </si>
  <si>
    <t>UNION TWP</t>
  </si>
  <si>
    <t>HOPEWELL TWP</t>
  </si>
  <si>
    <t>PISCATAWAY TWP</t>
  </si>
  <si>
    <t>FREEHOLD BORO</t>
  </si>
  <si>
    <t>FREEHOLD TWP</t>
  </si>
  <si>
    <t>LONG BRANCH CITY</t>
  </si>
  <si>
    <t>MANALAPAN TWP</t>
  </si>
  <si>
    <t>BUTLER BORO</t>
  </si>
  <si>
    <t>MONTVILLE TWP</t>
  </si>
  <si>
    <t>ROXBURY TWP</t>
  </si>
  <si>
    <t>CLIFTON CITY</t>
  </si>
  <si>
    <t>PENNSVILLE TWP</t>
  </si>
  <si>
    <t>PITTSGROVE TWP</t>
  </si>
  <si>
    <t>SANDYSTON TWP</t>
  </si>
  <si>
    <t>Square feet of nonresidential construction reported on certificates of occupancy, February 2016</t>
  </si>
  <si>
    <t>Source: New Jersey Department of Community Affairs, 4/7/16</t>
  </si>
  <si>
    <t>20160407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</si>
  <si>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</si>
  <si>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</si>
  <si>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</si>
  <si>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</si>
  <si>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</si>
  <si>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</si>
  <si>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</si>
  <si>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</si>
  <si>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</si>
  <si>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</si>
  <si>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</si>
  <si>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</si>
  <si>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</si>
  <si>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</si>
  <si>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</si>
  <si>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</si>
  <si>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</si>
  <si>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</si>
  <si>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</si>
  <si>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</si>
  <si>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</si>
  <si>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</si>
  <si>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</si>
  <si>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</si>
  <si>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</si>
  <si>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</si>
  <si>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</si>
  <si>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</si>
  <si>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</si>
  <si>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</si>
  <si>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</si>
  <si>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</si>
  <si>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</si>
  <si>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</si>
  <si>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</si>
  <si>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</si>
  <si>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</si>
  <si>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</si>
  <si>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</si>
  <si>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</si>
  <si>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</si>
  <si>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</si>
  <si>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</si>
  <si>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</si>
  <si>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</si>
  <si>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</si>
  <si>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</si>
  <si>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</si>
  <si>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</si>
  <si>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</si>
  <si>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</si>
  <si>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</si>
  <si>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</si>
  <si>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</si>
  <si>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</si>
  <si>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</si>
  <si>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</si>
  <si>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</si>
  <si>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</si>
  <si>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</si>
  <si>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</si>
  <si>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</si>
  <si>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</si>
  <si>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</si>
  <si>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</si>
  <si>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</si>
  <si>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</si>
  <si>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</si>
  <si>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Office square feet certified, February 2016</t>
  </si>
  <si>
    <t>February</t>
  </si>
  <si>
    <t xml:space="preserve">  February 2015</t>
  </si>
  <si>
    <t>Retail square feet certified,February 2016</t>
  </si>
  <si>
    <t xml:space="preserve">   February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</si>
</sst>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7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2" fillId="3" borderId="0" xfId="0" applyNumberFormat="1" applyFont="1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3" fontId="0" fillId="3" borderId="0" xfId="0" applyNumberFormat="1" applyFill="1" applyBorder="1"/>
    <xf numFmtId="49" fontId="15" fillId="2" borderId="0" xfId="0" applyNumberFormat="1" applyFont="1" applyAlignment="1" applyProtection="1">
      <alignment horizontal="left"/>
      <protection locked="0"/>
    </xf>
    <xf numFmtId="49" fontId="4" fillId="2" borderId="0" xfId="0" applyNumberFormat="1" applyFont="1"/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1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0" fontId="2" fillId="2" borderId="4" xfId="0" applyNumberFormat="1" applyFont="1" applyBorder="1" applyAlignment="1" applyProtection="1">
      <alignment horizontal="right"/>
      <protection locked="0"/>
    </xf>
    <xf numFmtId="0" fontId="2" fillId="2" borderId="34" xfId="0" applyNumberFormat="1" applyFont="1" applyBorder="1" applyAlignment="1" applyProtection="1">
      <alignment horizontal="right"/>
      <protection locked="0"/>
    </xf>
    <xf numFmtId="3" fontId="4" fillId="2" borderId="4" xfId="0" applyNumberFormat="1" applyFont="1" applyBorder="1" applyAlignment="1">
      <alignment horizontal="lef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3"/>
  <sheetViews>
    <sheetView workbookViewId="0">
      <selection activeCell="A5" sqref="A5:Q142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1835</v>
      </c>
      <c r="C5" s="27"/>
      <c r="D5" s="47">
        <v>16064</v>
      </c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</row>
    <row r="6" spans="1:21" x14ac:dyDescent="0.2">
      <c r="A6" s="59" t="s">
        <v>1124</v>
      </c>
      <c r="B6" s="46" t="s">
        <v>1811</v>
      </c>
      <c r="C6" s="47">
        <v>4975</v>
      </c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192</v>
      </c>
    </row>
    <row r="7" spans="1:21" x14ac:dyDescent="0.2">
      <c r="A7" s="59" t="s">
        <v>1136</v>
      </c>
      <c r="B7" s="46" t="s">
        <v>1864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47">
        <v>1200</v>
      </c>
      <c r="Q7" s="47">
        <v>1</v>
      </c>
    </row>
    <row r="8" spans="1:21" x14ac:dyDescent="0.2">
      <c r="A8" s="59" t="s">
        <v>1145</v>
      </c>
      <c r="B8" s="46" t="s">
        <v>1804</v>
      </c>
      <c r="C8" s="27"/>
      <c r="D8" s="27"/>
      <c r="E8" s="27"/>
      <c r="F8" s="27"/>
      <c r="G8" s="27"/>
      <c r="H8" s="27"/>
      <c r="I8" s="27"/>
      <c r="J8" s="27"/>
      <c r="K8" s="27"/>
      <c r="L8" s="47">
        <v>71503</v>
      </c>
      <c r="M8" s="27"/>
      <c r="N8" s="27"/>
      <c r="O8" s="27"/>
      <c r="P8" s="27"/>
      <c r="Q8" s="27"/>
    </row>
    <row r="9" spans="1:21" x14ac:dyDescent="0.2">
      <c r="A9" s="59" t="s">
        <v>1148</v>
      </c>
      <c r="B9" s="46" t="s">
        <v>1836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2440</v>
      </c>
    </row>
    <row r="10" spans="1:21" x14ac:dyDescent="0.2">
      <c r="A10" s="59" t="s">
        <v>1158</v>
      </c>
      <c r="B10" s="46" t="s">
        <v>1798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7">
        <v>1300</v>
      </c>
    </row>
    <row r="11" spans="1:21" x14ac:dyDescent="0.2">
      <c r="A11" s="59" t="s">
        <v>1169</v>
      </c>
      <c r="B11" s="46" t="s">
        <v>1837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120</v>
      </c>
    </row>
    <row r="12" spans="1:21" x14ac:dyDescent="0.2">
      <c r="A12" s="59" t="s">
        <v>1221</v>
      </c>
      <c r="B12" s="46" t="s">
        <v>1865</v>
      </c>
      <c r="C12" s="27"/>
      <c r="D12" s="27"/>
      <c r="E12" s="27"/>
      <c r="F12" s="27"/>
      <c r="G12" s="47">
        <v>20466</v>
      </c>
      <c r="H12" s="27"/>
      <c r="I12" s="27"/>
      <c r="J12" s="27"/>
      <c r="K12" s="47">
        <v>200</v>
      </c>
      <c r="L12" s="27"/>
      <c r="M12" s="47">
        <v>23970</v>
      </c>
      <c r="N12" s="27"/>
      <c r="O12" s="27"/>
      <c r="P12" s="27"/>
      <c r="Q12" s="27"/>
    </row>
    <row r="13" spans="1:21" x14ac:dyDescent="0.2">
      <c r="A13" s="59" t="s">
        <v>1239</v>
      </c>
      <c r="B13" s="46" t="s">
        <v>1821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47">
        <v>120</v>
      </c>
    </row>
    <row r="14" spans="1:21" x14ac:dyDescent="0.2">
      <c r="A14" s="59" t="s">
        <v>1275</v>
      </c>
      <c r="B14" s="46" t="s">
        <v>1866</v>
      </c>
      <c r="C14" s="27"/>
      <c r="D14" s="27"/>
      <c r="E14" s="27"/>
      <c r="F14" s="27"/>
      <c r="G14" s="47">
        <v>1411</v>
      </c>
      <c r="H14" s="27"/>
      <c r="I14" s="27"/>
      <c r="J14" s="27"/>
      <c r="K14" s="27"/>
      <c r="L14" s="27"/>
      <c r="M14" s="27"/>
      <c r="N14" s="27"/>
      <c r="O14" s="27"/>
      <c r="P14" s="27"/>
      <c r="Q14" s="27"/>
    </row>
    <row r="15" spans="1:21" x14ac:dyDescent="0.2">
      <c r="A15" s="59" t="s">
        <v>1278</v>
      </c>
      <c r="B15" s="46" t="s">
        <v>1867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1</v>
      </c>
    </row>
    <row r="16" spans="1:21" x14ac:dyDescent="0.2">
      <c r="A16" s="59" t="s">
        <v>1284</v>
      </c>
      <c r="B16" s="46" t="s">
        <v>1812</v>
      </c>
      <c r="C16" s="27"/>
      <c r="D16" s="27"/>
      <c r="E16" s="27"/>
      <c r="F16" s="27"/>
      <c r="G16" s="27"/>
      <c r="H16" s="27"/>
      <c r="I16" s="27"/>
      <c r="J16" s="47">
        <v>6616</v>
      </c>
      <c r="K16" s="27"/>
      <c r="L16" s="27"/>
      <c r="M16" s="27"/>
      <c r="N16" s="27"/>
      <c r="O16" s="27"/>
      <c r="P16" s="27"/>
      <c r="Q16" s="47">
        <v>4</v>
      </c>
    </row>
    <row r="17" spans="1:17" x14ac:dyDescent="0.2">
      <c r="A17" s="59" t="s">
        <v>1362</v>
      </c>
      <c r="B17" s="46" t="s">
        <v>1868</v>
      </c>
      <c r="C17" s="27"/>
      <c r="D17" s="47">
        <v>159311</v>
      </c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">
      <c r="A18" s="59" t="s">
        <v>1399</v>
      </c>
      <c r="B18" s="46" t="s">
        <v>1869</v>
      </c>
      <c r="C18" s="27"/>
      <c r="D18" s="27"/>
      <c r="E18" s="27"/>
      <c r="F18" s="27"/>
      <c r="G18" s="27"/>
      <c r="H18" s="47">
        <v>71092</v>
      </c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">
      <c r="A19" s="59" t="s">
        <v>1405</v>
      </c>
      <c r="B19" s="46" t="s">
        <v>1838</v>
      </c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47">
        <v>503556</v>
      </c>
      <c r="Q19" s="47">
        <v>768</v>
      </c>
    </row>
    <row r="20" spans="1:17" x14ac:dyDescent="0.2">
      <c r="A20" s="59" t="s">
        <v>1432</v>
      </c>
      <c r="B20" s="46" t="s">
        <v>1839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300</v>
      </c>
    </row>
    <row r="21" spans="1:17" x14ac:dyDescent="0.2">
      <c r="A21" s="59" t="s">
        <v>1446</v>
      </c>
      <c r="B21" s="46" t="s">
        <v>1840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120</v>
      </c>
    </row>
    <row r="22" spans="1:17" x14ac:dyDescent="0.2">
      <c r="A22" s="59" t="s">
        <v>1452</v>
      </c>
      <c r="B22" s="46" t="s">
        <v>1813</v>
      </c>
      <c r="C22" s="27"/>
      <c r="D22" s="47">
        <v>440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47">
        <v>819</v>
      </c>
    </row>
    <row r="23" spans="1:17" x14ac:dyDescent="0.2">
      <c r="A23" s="59" t="s">
        <v>1458</v>
      </c>
      <c r="B23" s="46" t="s">
        <v>1870</v>
      </c>
      <c r="C23" s="47">
        <v>392</v>
      </c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</row>
    <row r="24" spans="1:17" x14ac:dyDescent="0.2">
      <c r="A24" s="59" t="s">
        <v>1464</v>
      </c>
      <c r="B24" s="46" t="s">
        <v>1871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2600</v>
      </c>
    </row>
    <row r="25" spans="1:17" x14ac:dyDescent="0.2">
      <c r="A25" s="59" t="s">
        <v>1476</v>
      </c>
      <c r="B25" s="46" t="s">
        <v>1872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47">
        <v>288</v>
      </c>
      <c r="N25" s="27"/>
      <c r="O25" s="27"/>
      <c r="P25" s="27"/>
      <c r="Q25" s="27"/>
    </row>
    <row r="26" spans="1:17" x14ac:dyDescent="0.2">
      <c r="A26" s="59" t="s">
        <v>1485</v>
      </c>
      <c r="B26" s="46" t="s">
        <v>1873</v>
      </c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47">
        <v>728</v>
      </c>
    </row>
    <row r="27" spans="1:17" x14ac:dyDescent="0.2">
      <c r="A27" s="59" t="s">
        <v>1491</v>
      </c>
      <c r="B27" s="46" t="s">
        <v>1814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2400</v>
      </c>
    </row>
    <row r="28" spans="1:17" x14ac:dyDescent="0.2">
      <c r="A28" s="59" t="s">
        <v>1496</v>
      </c>
      <c r="B28" s="46" t="s">
        <v>1874</v>
      </c>
      <c r="C28" s="27"/>
      <c r="D28" s="27"/>
      <c r="E28" s="27"/>
      <c r="F28" s="27"/>
      <c r="G28" s="47">
        <v>3372</v>
      </c>
      <c r="H28" s="27"/>
      <c r="I28" s="27"/>
      <c r="J28" s="47">
        <v>33659</v>
      </c>
      <c r="K28" s="27"/>
      <c r="L28" s="27"/>
      <c r="M28" s="27"/>
      <c r="N28" s="27"/>
      <c r="O28" s="27"/>
      <c r="P28" s="27"/>
      <c r="Q28" s="47">
        <v>616</v>
      </c>
    </row>
    <row r="29" spans="1:17" x14ac:dyDescent="0.2">
      <c r="A29" s="59" t="s">
        <v>1524</v>
      </c>
      <c r="B29" s="46" t="s">
        <v>1875</v>
      </c>
      <c r="C29" s="27"/>
      <c r="D29" s="27"/>
      <c r="E29" s="27"/>
      <c r="F29" s="27"/>
      <c r="G29" s="47">
        <v>2950</v>
      </c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17" x14ac:dyDescent="0.2">
      <c r="A30" s="59" t="s">
        <v>1530</v>
      </c>
      <c r="B30" s="46" t="s">
        <v>1876</v>
      </c>
      <c r="C30" s="27"/>
      <c r="D30" s="27"/>
      <c r="E30" s="27"/>
      <c r="F30" s="27"/>
      <c r="G30" s="27"/>
      <c r="H30" s="27"/>
      <c r="I30" s="27"/>
      <c r="J30" s="47">
        <v>6100</v>
      </c>
      <c r="K30" s="27"/>
      <c r="L30" s="27"/>
      <c r="M30" s="27"/>
      <c r="N30" s="27"/>
      <c r="O30" s="27"/>
      <c r="P30" s="27"/>
      <c r="Q30" s="27"/>
    </row>
    <row r="31" spans="1:17" x14ac:dyDescent="0.2">
      <c r="A31" s="59" t="s">
        <v>1533</v>
      </c>
      <c r="B31" s="46" t="s">
        <v>1877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47">
        <v>6980</v>
      </c>
      <c r="Q31" s="27"/>
    </row>
    <row r="32" spans="1:17" x14ac:dyDescent="0.2">
      <c r="A32" s="59" t="s">
        <v>1539</v>
      </c>
      <c r="B32" s="46" t="s">
        <v>1878</v>
      </c>
      <c r="C32" s="47">
        <v>2485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  <row r="33" spans="1:17" x14ac:dyDescent="0.2">
      <c r="A33" s="59" t="s">
        <v>1551</v>
      </c>
      <c r="B33" s="46" t="s">
        <v>1879</v>
      </c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47">
        <v>1322</v>
      </c>
    </row>
    <row r="34" spans="1:17" x14ac:dyDescent="0.2">
      <c r="A34" s="59" t="s">
        <v>1587</v>
      </c>
      <c r="B34" s="46" t="s">
        <v>1806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47">
        <v>34061</v>
      </c>
      <c r="N34" s="27"/>
      <c r="O34" s="27"/>
      <c r="P34" s="27"/>
      <c r="Q34" s="27"/>
    </row>
    <row r="35" spans="1:17" x14ac:dyDescent="0.2">
      <c r="A35" s="59" t="s">
        <v>1608</v>
      </c>
      <c r="B35" s="46" t="s">
        <v>1880</v>
      </c>
      <c r="C35" s="27"/>
      <c r="D35" s="27"/>
      <c r="E35" s="27"/>
      <c r="F35" s="27"/>
      <c r="G35" s="27"/>
      <c r="H35" s="27"/>
      <c r="I35" s="27"/>
      <c r="J35" s="27"/>
      <c r="K35" s="27"/>
      <c r="L35" s="47">
        <v>504</v>
      </c>
      <c r="M35" s="27"/>
      <c r="N35" s="27"/>
      <c r="O35" s="27"/>
      <c r="P35" s="27"/>
      <c r="Q35" s="27"/>
    </row>
    <row r="36" spans="1:17" x14ac:dyDescent="0.2">
      <c r="A36" s="59" t="s">
        <v>1633</v>
      </c>
      <c r="B36" s="46" t="s">
        <v>1822</v>
      </c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47">
        <v>264</v>
      </c>
    </row>
    <row r="37" spans="1:17" x14ac:dyDescent="0.2">
      <c r="A37" s="59" t="s">
        <v>1636</v>
      </c>
      <c r="B37" s="46" t="s">
        <v>1881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47">
        <v>0</v>
      </c>
      <c r="Q37" s="27"/>
    </row>
    <row r="38" spans="1:17" x14ac:dyDescent="0.2">
      <c r="A38" s="59" t="s">
        <v>1642</v>
      </c>
      <c r="B38" s="46" t="s">
        <v>1882</v>
      </c>
      <c r="C38" s="27"/>
      <c r="D38" s="27"/>
      <c r="E38" s="27"/>
      <c r="F38" s="27"/>
      <c r="G38" s="27"/>
      <c r="H38" s="27"/>
      <c r="I38" s="27"/>
      <c r="J38" s="47">
        <v>5181</v>
      </c>
      <c r="K38" s="27"/>
      <c r="L38" s="27"/>
      <c r="M38" s="27"/>
      <c r="N38" s="27"/>
      <c r="O38" s="27"/>
      <c r="P38" s="27"/>
      <c r="Q38" s="47">
        <v>208</v>
      </c>
    </row>
    <row r="39" spans="1:17" x14ac:dyDescent="0.2">
      <c r="A39" s="59" t="s">
        <v>1670</v>
      </c>
      <c r="B39" s="46" t="s">
        <v>1883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480</v>
      </c>
    </row>
    <row r="40" spans="1:17" x14ac:dyDescent="0.2">
      <c r="A40" s="59" t="s">
        <v>1688</v>
      </c>
      <c r="B40" s="46" t="s">
        <v>1847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7">
        <v>224</v>
      </c>
    </row>
    <row r="41" spans="1:17" x14ac:dyDescent="0.2">
      <c r="A41" s="59" t="s">
        <v>1</v>
      </c>
      <c r="B41" s="46" t="s">
        <v>1815</v>
      </c>
      <c r="C41" s="47">
        <v>19619</v>
      </c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3717</v>
      </c>
    </row>
    <row r="42" spans="1:17" x14ac:dyDescent="0.2">
      <c r="A42" s="59" t="s">
        <v>7</v>
      </c>
      <c r="B42" s="46" t="s">
        <v>1823</v>
      </c>
      <c r="C42" s="47">
        <v>5401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</row>
    <row r="43" spans="1:17" x14ac:dyDescent="0.2">
      <c r="A43" s="59" t="s">
        <v>28</v>
      </c>
      <c r="B43" s="46" t="s">
        <v>1824</v>
      </c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47">
        <v>776</v>
      </c>
    </row>
    <row r="44" spans="1:17" x14ac:dyDescent="0.2">
      <c r="A44" s="59" t="s">
        <v>31</v>
      </c>
      <c r="B44" s="46" t="s">
        <v>1884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300</v>
      </c>
    </row>
    <row r="45" spans="1:17" x14ac:dyDescent="0.2">
      <c r="A45" s="59" t="s">
        <v>37</v>
      </c>
      <c r="B45" s="46" t="s">
        <v>1841</v>
      </c>
      <c r="C45" s="27"/>
      <c r="D45" s="27"/>
      <c r="E45" s="27"/>
      <c r="F45" s="27"/>
      <c r="G45" s="27"/>
      <c r="H45" s="27"/>
      <c r="I45" s="27"/>
      <c r="J45" s="47">
        <v>147591</v>
      </c>
      <c r="K45" s="27"/>
      <c r="L45" s="27"/>
      <c r="M45" s="27"/>
      <c r="N45" s="27"/>
      <c r="O45" s="27"/>
      <c r="P45" s="27"/>
      <c r="Q45" s="27"/>
    </row>
    <row r="46" spans="1:17" x14ac:dyDescent="0.2">
      <c r="A46" s="59" t="s">
        <v>40</v>
      </c>
      <c r="B46" s="46" t="s">
        <v>1799</v>
      </c>
      <c r="C46" s="27"/>
      <c r="D46" s="27"/>
      <c r="E46" s="27"/>
      <c r="F46" s="27"/>
      <c r="G46" s="27"/>
      <c r="H46" s="27"/>
      <c r="I46" s="27"/>
      <c r="J46" s="47">
        <v>11660</v>
      </c>
      <c r="K46" s="27"/>
      <c r="L46" s="27"/>
      <c r="M46" s="47">
        <v>1278</v>
      </c>
      <c r="N46" s="27"/>
      <c r="O46" s="27"/>
      <c r="P46" s="27"/>
      <c r="Q46" s="27"/>
    </row>
    <row r="47" spans="1:17" x14ac:dyDescent="0.2">
      <c r="A47" s="59" t="s">
        <v>46</v>
      </c>
      <c r="B47" s="46" t="s">
        <v>1885</v>
      </c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47">
        <v>200</v>
      </c>
    </row>
    <row r="48" spans="1:17" x14ac:dyDescent="0.2">
      <c r="A48" s="59" t="s">
        <v>48</v>
      </c>
      <c r="B48" s="46" t="s">
        <v>1886</v>
      </c>
      <c r="C48" s="27"/>
      <c r="D48" s="27"/>
      <c r="E48" s="27"/>
      <c r="F48" s="27"/>
      <c r="G48" s="27"/>
      <c r="H48" s="27"/>
      <c r="I48" s="27"/>
      <c r="J48" s="47">
        <v>1</v>
      </c>
      <c r="K48" s="27"/>
      <c r="L48" s="27"/>
      <c r="M48" s="27"/>
      <c r="N48" s="27"/>
      <c r="O48" s="27"/>
      <c r="P48" s="27"/>
      <c r="Q48" s="27"/>
    </row>
    <row r="49" spans="1:17" x14ac:dyDescent="0.2">
      <c r="A49" s="59" t="s">
        <v>63</v>
      </c>
      <c r="B49" s="46" t="s">
        <v>1887</v>
      </c>
      <c r="C49" s="27"/>
      <c r="D49" s="27"/>
      <c r="E49" s="27"/>
      <c r="F49" s="27"/>
      <c r="G49" s="27"/>
      <c r="H49" s="27"/>
      <c r="I49" s="27"/>
      <c r="J49" s="47">
        <v>72</v>
      </c>
      <c r="K49" s="27"/>
      <c r="L49" s="27"/>
      <c r="M49" s="27"/>
      <c r="N49" s="27"/>
      <c r="O49" s="27"/>
      <c r="P49" s="27"/>
      <c r="Q49" s="27"/>
    </row>
    <row r="50" spans="1:17" x14ac:dyDescent="0.2">
      <c r="A50" s="59" t="s">
        <v>70</v>
      </c>
      <c r="B50" s="46" t="s">
        <v>1825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47">
        <v>12850</v>
      </c>
      <c r="P50" s="27"/>
      <c r="Q50" s="27"/>
    </row>
    <row r="51" spans="1:17" x14ac:dyDescent="0.2">
      <c r="A51" s="59" t="s">
        <v>85</v>
      </c>
      <c r="B51" s="46" t="s">
        <v>1888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47">
        <v>74574</v>
      </c>
      <c r="Q51" s="47">
        <v>1584</v>
      </c>
    </row>
    <row r="52" spans="1:17" x14ac:dyDescent="0.2">
      <c r="A52" s="59" t="s">
        <v>87</v>
      </c>
      <c r="B52" s="46" t="s">
        <v>1789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1497</v>
      </c>
    </row>
    <row r="53" spans="1:17" x14ac:dyDescent="0.2">
      <c r="A53" s="59" t="s">
        <v>137</v>
      </c>
      <c r="B53" s="46" t="s">
        <v>1842</v>
      </c>
      <c r="C53" s="27"/>
      <c r="D53" s="27"/>
      <c r="E53" s="27"/>
      <c r="F53" s="27"/>
      <c r="G53" s="27"/>
      <c r="H53" s="27"/>
      <c r="I53" s="27"/>
      <c r="J53" s="47">
        <v>53551</v>
      </c>
      <c r="K53" s="27"/>
      <c r="L53" s="27"/>
      <c r="M53" s="27"/>
      <c r="N53" s="27"/>
      <c r="O53" s="27"/>
      <c r="P53" s="27"/>
      <c r="Q53" s="27"/>
    </row>
    <row r="54" spans="1:17" x14ac:dyDescent="0.2">
      <c r="A54" s="59" t="s">
        <v>149</v>
      </c>
      <c r="B54" s="46" t="s">
        <v>1807</v>
      </c>
      <c r="C54" s="27"/>
      <c r="D54" s="27"/>
      <c r="E54" s="27"/>
      <c r="F54" s="27"/>
      <c r="G54" s="27"/>
      <c r="H54" s="27"/>
      <c r="I54" s="27"/>
      <c r="J54" s="47">
        <v>33837</v>
      </c>
      <c r="K54" s="27"/>
      <c r="L54" s="27"/>
      <c r="M54" s="27"/>
      <c r="N54" s="27"/>
      <c r="O54" s="27"/>
      <c r="P54" s="27"/>
      <c r="Q54" s="27"/>
    </row>
    <row r="55" spans="1:17" x14ac:dyDescent="0.2">
      <c r="A55" s="59" t="s">
        <v>152</v>
      </c>
      <c r="B55" s="46" t="s">
        <v>1843</v>
      </c>
      <c r="C55" s="47">
        <v>2284</v>
      </c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47">
        <v>316267</v>
      </c>
      <c r="Q55" s="27"/>
    </row>
    <row r="56" spans="1:17" x14ac:dyDescent="0.2">
      <c r="A56" s="59" t="s">
        <v>170</v>
      </c>
      <c r="B56" s="46" t="s">
        <v>1889</v>
      </c>
      <c r="C56" s="27"/>
      <c r="D56" s="27"/>
      <c r="E56" s="27"/>
      <c r="F56" s="27"/>
      <c r="G56" s="27"/>
      <c r="H56" s="27"/>
      <c r="I56" s="27"/>
      <c r="J56" s="47">
        <v>19828</v>
      </c>
      <c r="K56" s="27"/>
      <c r="L56" s="27"/>
      <c r="M56" s="27"/>
      <c r="N56" s="27"/>
      <c r="O56" s="27"/>
      <c r="P56" s="27"/>
      <c r="Q56" s="27"/>
    </row>
    <row r="57" spans="1:17" x14ac:dyDescent="0.2">
      <c r="A57" s="59" t="s">
        <v>186</v>
      </c>
      <c r="B57" s="46" t="s">
        <v>1844</v>
      </c>
      <c r="C57" s="27"/>
      <c r="D57" s="27"/>
      <c r="E57" s="27"/>
      <c r="F57" s="27"/>
      <c r="G57" s="27"/>
      <c r="H57" s="27"/>
      <c r="I57" s="27"/>
      <c r="J57" s="47">
        <v>30215</v>
      </c>
      <c r="K57" s="27"/>
      <c r="L57" s="27"/>
      <c r="M57" s="27"/>
      <c r="N57" s="27"/>
      <c r="O57" s="27"/>
      <c r="P57" s="27"/>
      <c r="Q57" s="27"/>
    </row>
    <row r="58" spans="1:17" x14ac:dyDescent="0.2">
      <c r="A58" s="59" t="s">
        <v>189</v>
      </c>
      <c r="B58" s="46" t="s">
        <v>1826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47">
        <v>144000</v>
      </c>
      <c r="Q58" s="47">
        <v>1440</v>
      </c>
    </row>
    <row r="59" spans="1:17" x14ac:dyDescent="0.2">
      <c r="A59" s="59" t="s">
        <v>195</v>
      </c>
      <c r="B59" s="46" t="s">
        <v>1800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864</v>
      </c>
    </row>
    <row r="60" spans="1:17" x14ac:dyDescent="0.2">
      <c r="A60" s="59" t="s">
        <v>215</v>
      </c>
      <c r="B60" s="46" t="s">
        <v>1793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47">
        <v>528</v>
      </c>
    </row>
    <row r="61" spans="1:17" x14ac:dyDescent="0.2">
      <c r="A61" s="59" t="s">
        <v>218</v>
      </c>
      <c r="B61" s="46" t="s">
        <v>1890</v>
      </c>
      <c r="C61" s="27"/>
      <c r="D61" s="27"/>
      <c r="E61" s="27"/>
      <c r="F61" s="27"/>
      <c r="G61" s="47">
        <v>480</v>
      </c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">
      <c r="A62" s="59" t="s">
        <v>221</v>
      </c>
      <c r="B62" s="46" t="s">
        <v>1891</v>
      </c>
      <c r="C62" s="27"/>
      <c r="D62" s="27"/>
      <c r="E62" s="27"/>
      <c r="F62" s="27"/>
      <c r="G62" s="27"/>
      <c r="H62" s="27"/>
      <c r="I62" s="27"/>
      <c r="J62" s="47">
        <v>370</v>
      </c>
      <c r="K62" s="27"/>
      <c r="L62" s="27"/>
      <c r="M62" s="27"/>
      <c r="N62" s="27"/>
      <c r="O62" s="27"/>
      <c r="P62" s="27"/>
      <c r="Q62" s="27"/>
    </row>
    <row r="63" spans="1:17" x14ac:dyDescent="0.2">
      <c r="A63" s="59" t="s">
        <v>233</v>
      </c>
      <c r="B63" s="46" t="s">
        <v>1786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47">
        <v>3484</v>
      </c>
    </row>
    <row r="64" spans="1:17" x14ac:dyDescent="0.2">
      <c r="A64" s="59" t="s">
        <v>242</v>
      </c>
      <c r="B64" s="46" t="s">
        <v>1845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47">
        <v>4184</v>
      </c>
      <c r="Q64" s="27"/>
    </row>
    <row r="65" spans="1:17" x14ac:dyDescent="0.2">
      <c r="A65" s="59" t="s">
        <v>245</v>
      </c>
      <c r="B65" s="46" t="s">
        <v>1846</v>
      </c>
      <c r="C65" s="47">
        <v>79</v>
      </c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47">
        <v>485</v>
      </c>
    </row>
    <row r="66" spans="1:17" x14ac:dyDescent="0.2">
      <c r="A66" s="59" t="s">
        <v>263</v>
      </c>
      <c r="B66" s="46" t="s">
        <v>1892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47">
        <v>1</v>
      </c>
    </row>
    <row r="67" spans="1:17" x14ac:dyDescent="0.2">
      <c r="A67" s="59" t="s">
        <v>266</v>
      </c>
      <c r="B67" s="46" t="s">
        <v>1847</v>
      </c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47">
        <v>2194</v>
      </c>
    </row>
    <row r="68" spans="1:17" x14ac:dyDescent="0.2">
      <c r="A68" s="59" t="s">
        <v>270</v>
      </c>
      <c r="B68" s="46" t="s">
        <v>1827</v>
      </c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47">
        <v>445</v>
      </c>
    </row>
    <row r="69" spans="1:17" x14ac:dyDescent="0.2">
      <c r="A69" s="59" t="s">
        <v>276</v>
      </c>
      <c r="B69" s="46" t="s">
        <v>1893</v>
      </c>
      <c r="C69" s="47">
        <v>225</v>
      </c>
      <c r="D69" s="27"/>
      <c r="E69" s="27"/>
      <c r="F69" s="27"/>
      <c r="G69" s="27"/>
      <c r="H69" s="27"/>
      <c r="I69" s="27"/>
      <c r="J69" s="27"/>
      <c r="K69" s="27"/>
      <c r="L69" s="27"/>
      <c r="M69" s="47">
        <v>1600</v>
      </c>
      <c r="N69" s="27"/>
      <c r="O69" s="27"/>
      <c r="P69" s="27"/>
      <c r="Q69" s="27"/>
    </row>
    <row r="70" spans="1:17" x14ac:dyDescent="0.2">
      <c r="A70" s="59" t="s">
        <v>297</v>
      </c>
      <c r="B70" s="46" t="s">
        <v>1816</v>
      </c>
      <c r="C70" s="27"/>
      <c r="D70" s="47">
        <v>13602</v>
      </c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750</v>
      </c>
    </row>
    <row r="71" spans="1:17" x14ac:dyDescent="0.2">
      <c r="A71" s="59" t="s">
        <v>309</v>
      </c>
      <c r="B71" s="46" t="s">
        <v>1801</v>
      </c>
      <c r="C71" s="27"/>
      <c r="D71" s="27"/>
      <c r="E71" s="27"/>
      <c r="F71" s="27"/>
      <c r="G71" s="27"/>
      <c r="H71" s="27"/>
      <c r="I71" s="27"/>
      <c r="J71" s="47">
        <v>26800</v>
      </c>
      <c r="K71" s="27"/>
      <c r="L71" s="27"/>
      <c r="M71" s="27"/>
      <c r="N71" s="27"/>
      <c r="O71" s="27"/>
      <c r="P71" s="27"/>
      <c r="Q71" s="27"/>
    </row>
    <row r="72" spans="1:17" x14ac:dyDescent="0.2">
      <c r="A72" s="59" t="s">
        <v>312</v>
      </c>
      <c r="B72" s="46" t="s">
        <v>1894</v>
      </c>
      <c r="C72" s="27"/>
      <c r="D72" s="27"/>
      <c r="E72" s="27"/>
      <c r="F72" s="47">
        <v>678</v>
      </c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896</v>
      </c>
    </row>
    <row r="73" spans="1:17" x14ac:dyDescent="0.2">
      <c r="A73" s="59" t="s">
        <v>321</v>
      </c>
      <c r="B73" s="46" t="s">
        <v>1785</v>
      </c>
      <c r="C73" s="27"/>
      <c r="D73" s="27"/>
      <c r="E73" s="27"/>
      <c r="F73" s="27"/>
      <c r="G73" s="27"/>
      <c r="H73" s="27"/>
      <c r="I73" s="27"/>
      <c r="J73" s="47">
        <v>13038</v>
      </c>
      <c r="K73" s="27"/>
      <c r="L73" s="27"/>
      <c r="M73" s="27"/>
      <c r="N73" s="27"/>
      <c r="O73" s="27"/>
      <c r="P73" s="27"/>
      <c r="Q73" s="27"/>
    </row>
    <row r="74" spans="1:17" x14ac:dyDescent="0.2">
      <c r="A74" s="59" t="s">
        <v>331</v>
      </c>
      <c r="B74" s="46" t="s">
        <v>1848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5476</v>
      </c>
    </row>
    <row r="75" spans="1:17" x14ac:dyDescent="0.2">
      <c r="A75" s="59" t="s">
        <v>346</v>
      </c>
      <c r="B75" s="46" t="s">
        <v>1895</v>
      </c>
      <c r="C75" s="47">
        <v>5044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27"/>
    </row>
    <row r="76" spans="1:17" x14ac:dyDescent="0.2">
      <c r="A76" s="59" t="s">
        <v>359</v>
      </c>
      <c r="B76" s="46" t="s">
        <v>1896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</v>
      </c>
    </row>
    <row r="77" spans="1:17" x14ac:dyDescent="0.2">
      <c r="A77" s="59" t="s">
        <v>371</v>
      </c>
      <c r="B77" s="46" t="s">
        <v>1897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47">
        <v>1248</v>
      </c>
    </row>
    <row r="78" spans="1:17" x14ac:dyDescent="0.2">
      <c r="A78" s="59" t="s">
        <v>380</v>
      </c>
      <c r="B78" s="46" t="s">
        <v>1828</v>
      </c>
      <c r="C78" s="47">
        <v>1</v>
      </c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</row>
    <row r="79" spans="1:17" x14ac:dyDescent="0.2">
      <c r="A79" s="59" t="s">
        <v>401</v>
      </c>
      <c r="B79" s="46" t="s">
        <v>1849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120</v>
      </c>
    </row>
    <row r="80" spans="1:17" x14ac:dyDescent="0.2">
      <c r="A80" s="59" t="s">
        <v>404</v>
      </c>
      <c r="B80" s="46" t="s">
        <v>1850</v>
      </c>
      <c r="C80" s="27"/>
      <c r="D80" s="27"/>
      <c r="E80" s="27"/>
      <c r="F80" s="47">
        <v>3396</v>
      </c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</row>
    <row r="81" spans="1:17" x14ac:dyDescent="0.2">
      <c r="A81" s="59" t="s">
        <v>413</v>
      </c>
      <c r="B81" s="46" t="s">
        <v>1808</v>
      </c>
      <c r="C81" s="47">
        <v>390</v>
      </c>
      <c r="D81" s="47">
        <v>9423</v>
      </c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1928</v>
      </c>
    </row>
    <row r="82" spans="1:17" x14ac:dyDescent="0.2">
      <c r="A82" s="59" t="s">
        <v>422</v>
      </c>
      <c r="B82" s="46" t="s">
        <v>1829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47">
        <v>816</v>
      </c>
    </row>
    <row r="83" spans="1:17" x14ac:dyDescent="0.2">
      <c r="A83" s="59" t="s">
        <v>431</v>
      </c>
      <c r="B83" s="46" t="s">
        <v>1851</v>
      </c>
      <c r="C83" s="47">
        <v>1200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</row>
    <row r="84" spans="1:17" x14ac:dyDescent="0.2">
      <c r="A84" s="59" t="s">
        <v>434</v>
      </c>
      <c r="B84" s="46" t="s">
        <v>1852</v>
      </c>
      <c r="C84" s="47">
        <v>11187</v>
      </c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</row>
    <row r="85" spans="1:17" x14ac:dyDescent="0.2">
      <c r="A85" s="59" t="s">
        <v>440</v>
      </c>
      <c r="B85" s="46" t="s">
        <v>1830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1200</v>
      </c>
    </row>
    <row r="86" spans="1:17" x14ac:dyDescent="0.2">
      <c r="A86" s="59" t="s">
        <v>446</v>
      </c>
      <c r="B86" s="46" t="s">
        <v>1898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216</v>
      </c>
    </row>
    <row r="87" spans="1:17" x14ac:dyDescent="0.2">
      <c r="A87" s="59" t="s">
        <v>452</v>
      </c>
      <c r="B87" s="46" t="s">
        <v>1794</v>
      </c>
      <c r="C87" s="47">
        <v>17000</v>
      </c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47">
        <v>560</v>
      </c>
    </row>
    <row r="88" spans="1:17" x14ac:dyDescent="0.2">
      <c r="A88" s="59" t="s">
        <v>458</v>
      </c>
      <c r="B88" s="46" t="s">
        <v>1899</v>
      </c>
      <c r="C88" s="27"/>
      <c r="D88" s="27"/>
      <c r="E88" s="27"/>
      <c r="F88" s="27"/>
      <c r="G88" s="27"/>
      <c r="H88" s="27"/>
      <c r="I88" s="27"/>
      <c r="J88" s="47">
        <v>21105</v>
      </c>
      <c r="K88" s="27"/>
      <c r="L88" s="27"/>
      <c r="M88" s="27"/>
      <c r="N88" s="27"/>
      <c r="O88" s="27"/>
      <c r="P88" s="27"/>
      <c r="Q88" s="27"/>
    </row>
    <row r="89" spans="1:17" x14ac:dyDescent="0.2">
      <c r="A89" s="59" t="s">
        <v>467</v>
      </c>
      <c r="B89" s="46" t="s">
        <v>1900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140</v>
      </c>
    </row>
    <row r="90" spans="1:17" x14ac:dyDescent="0.2">
      <c r="A90" s="59" t="s">
        <v>476</v>
      </c>
      <c r="B90" s="46" t="s">
        <v>1901</v>
      </c>
      <c r="C90" s="47">
        <v>513</v>
      </c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</row>
    <row r="91" spans="1:17" x14ac:dyDescent="0.2">
      <c r="A91" s="59" t="s">
        <v>490</v>
      </c>
      <c r="B91" s="46" t="s">
        <v>1831</v>
      </c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47">
        <v>1</v>
      </c>
    </row>
    <row r="92" spans="1:17" x14ac:dyDescent="0.2">
      <c r="A92" s="59" t="s">
        <v>509</v>
      </c>
      <c r="B92" s="46" t="s">
        <v>1784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280</v>
      </c>
    </row>
    <row r="93" spans="1:17" x14ac:dyDescent="0.2">
      <c r="A93" s="59" t="s">
        <v>512</v>
      </c>
      <c r="B93" s="46" t="s">
        <v>1832</v>
      </c>
      <c r="C93" s="27"/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47">
        <v>1592</v>
      </c>
    </row>
    <row r="94" spans="1:17" x14ac:dyDescent="0.2">
      <c r="A94" s="59" t="s">
        <v>525</v>
      </c>
      <c r="B94" s="46" t="s">
        <v>1853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47">
        <v>330</v>
      </c>
    </row>
    <row r="95" spans="1:17" x14ac:dyDescent="0.2">
      <c r="A95" s="59" t="s">
        <v>528</v>
      </c>
      <c r="B95" s="46" t="s">
        <v>1902</v>
      </c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240</v>
      </c>
    </row>
    <row r="96" spans="1:17" x14ac:dyDescent="0.2">
      <c r="A96" s="59" t="s">
        <v>567</v>
      </c>
      <c r="B96" s="46" t="s">
        <v>1903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47">
        <v>924</v>
      </c>
    </row>
    <row r="97" spans="1:17" x14ac:dyDescent="0.2">
      <c r="A97" s="59" t="s">
        <v>579</v>
      </c>
      <c r="B97" s="46" t="s">
        <v>1854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140</v>
      </c>
    </row>
    <row r="98" spans="1:17" x14ac:dyDescent="0.2">
      <c r="A98" s="59" t="s">
        <v>609</v>
      </c>
      <c r="B98" s="46" t="s">
        <v>1904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47">
        <v>6630</v>
      </c>
      <c r="Q98" s="47">
        <v>312</v>
      </c>
    </row>
    <row r="99" spans="1:17" x14ac:dyDescent="0.2">
      <c r="A99" s="59" t="s">
        <v>624</v>
      </c>
      <c r="B99" s="46" t="s">
        <v>1855</v>
      </c>
      <c r="C99" s="47">
        <v>15999</v>
      </c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27"/>
    </row>
    <row r="100" spans="1:17" x14ac:dyDescent="0.2">
      <c r="A100" s="59" t="s">
        <v>645</v>
      </c>
      <c r="B100" s="46" t="s">
        <v>1905</v>
      </c>
      <c r="C100" s="27"/>
      <c r="D100" s="47">
        <v>12780</v>
      </c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960</v>
      </c>
    </row>
    <row r="101" spans="1:17" x14ac:dyDescent="0.2">
      <c r="A101" s="59" t="s">
        <v>648</v>
      </c>
      <c r="B101" s="46" t="s">
        <v>1906</v>
      </c>
      <c r="C101" s="47">
        <v>11200</v>
      </c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27"/>
    </row>
    <row r="102" spans="1:17" x14ac:dyDescent="0.2">
      <c r="A102" s="59" t="s">
        <v>651</v>
      </c>
      <c r="B102" s="46" t="s">
        <v>1802</v>
      </c>
      <c r="C102" s="27"/>
      <c r="D102" s="47">
        <v>7266</v>
      </c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47">
        <v>182</v>
      </c>
    </row>
    <row r="103" spans="1:17" x14ac:dyDescent="0.2">
      <c r="A103" s="59" t="s">
        <v>654</v>
      </c>
      <c r="B103" s="46" t="s">
        <v>1907</v>
      </c>
      <c r="C103" s="27"/>
      <c r="D103" s="27"/>
      <c r="E103" s="27"/>
      <c r="F103" s="27"/>
      <c r="G103" s="27"/>
      <c r="H103" s="27"/>
      <c r="I103" s="27"/>
      <c r="J103" s="47">
        <v>6</v>
      </c>
      <c r="K103" s="27"/>
      <c r="L103" s="27"/>
      <c r="M103" s="27"/>
      <c r="N103" s="27"/>
      <c r="O103" s="47">
        <v>2995</v>
      </c>
      <c r="P103" s="27"/>
      <c r="Q103" s="27"/>
    </row>
    <row r="104" spans="1:17" x14ac:dyDescent="0.2">
      <c r="A104" s="59" t="s">
        <v>668</v>
      </c>
      <c r="B104" s="46" t="s">
        <v>1797</v>
      </c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47">
        <v>7200</v>
      </c>
      <c r="Q104" s="47">
        <v>200</v>
      </c>
    </row>
    <row r="105" spans="1:17" x14ac:dyDescent="0.2">
      <c r="A105" s="59" t="s">
        <v>674</v>
      </c>
      <c r="B105" s="46" t="s">
        <v>1803</v>
      </c>
      <c r="C105" s="27"/>
      <c r="D105" s="47">
        <v>45148</v>
      </c>
      <c r="E105" s="27"/>
      <c r="F105" s="27"/>
      <c r="G105" s="27"/>
      <c r="H105" s="27"/>
      <c r="I105" s="27"/>
      <c r="J105" s="47">
        <v>44858</v>
      </c>
      <c r="K105" s="27"/>
      <c r="L105" s="27"/>
      <c r="M105" s="27"/>
      <c r="N105" s="27"/>
      <c r="O105" s="27"/>
      <c r="P105" s="27"/>
      <c r="Q105" s="27"/>
    </row>
    <row r="106" spans="1:17" x14ac:dyDescent="0.2">
      <c r="A106" s="59" t="s">
        <v>680</v>
      </c>
      <c r="B106" s="46" t="s">
        <v>1908</v>
      </c>
      <c r="C106" s="47">
        <v>11680</v>
      </c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</row>
    <row r="107" spans="1:17" x14ac:dyDescent="0.2">
      <c r="A107" s="59" t="s">
        <v>700</v>
      </c>
      <c r="B107" s="46" t="s">
        <v>1909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47">
        <v>3840</v>
      </c>
      <c r="Q107" s="47">
        <v>4680</v>
      </c>
    </row>
    <row r="108" spans="1:17" x14ac:dyDescent="0.2">
      <c r="A108" s="59" t="s">
        <v>703</v>
      </c>
      <c r="B108" s="46" t="s">
        <v>1910</v>
      </c>
      <c r="C108" s="27"/>
      <c r="D108" s="27"/>
      <c r="E108" s="27"/>
      <c r="F108" s="27"/>
      <c r="G108" s="27"/>
      <c r="H108" s="27"/>
      <c r="I108" s="27"/>
      <c r="J108" s="47">
        <v>57063</v>
      </c>
      <c r="K108" s="27"/>
      <c r="L108" s="27"/>
      <c r="M108" s="27"/>
      <c r="N108" s="27"/>
      <c r="O108" s="27"/>
      <c r="P108" s="27"/>
      <c r="Q108" s="47">
        <v>1</v>
      </c>
    </row>
    <row r="109" spans="1:17" x14ac:dyDescent="0.2">
      <c r="A109" s="59" t="s">
        <v>737</v>
      </c>
      <c r="B109" s="46" t="s">
        <v>1856</v>
      </c>
      <c r="C109" s="27"/>
      <c r="D109" s="27"/>
      <c r="E109" s="27"/>
      <c r="F109" s="27"/>
      <c r="G109" s="27"/>
      <c r="H109" s="27"/>
      <c r="I109" s="27"/>
      <c r="J109" s="47">
        <v>4990</v>
      </c>
      <c r="K109" s="27"/>
      <c r="L109" s="27"/>
      <c r="M109" s="27"/>
      <c r="N109" s="27"/>
      <c r="O109" s="27"/>
      <c r="P109" s="27"/>
      <c r="Q109" s="47">
        <v>661</v>
      </c>
    </row>
    <row r="110" spans="1:17" x14ac:dyDescent="0.2">
      <c r="A110" s="59" t="s">
        <v>770</v>
      </c>
      <c r="B110" s="46" t="s">
        <v>1911</v>
      </c>
      <c r="C110" s="27"/>
      <c r="D110" s="27"/>
      <c r="E110" s="27"/>
      <c r="F110" s="27"/>
      <c r="G110" s="27"/>
      <c r="H110" s="27"/>
      <c r="I110" s="27"/>
      <c r="J110" s="47">
        <v>1948</v>
      </c>
      <c r="K110" s="27"/>
      <c r="L110" s="27"/>
      <c r="M110" s="27"/>
      <c r="N110" s="27"/>
      <c r="O110" s="27"/>
      <c r="P110" s="27"/>
      <c r="Q110" s="27"/>
    </row>
    <row r="111" spans="1:17" x14ac:dyDescent="0.2">
      <c r="A111" s="59" t="s">
        <v>776</v>
      </c>
      <c r="B111" s="46" t="s">
        <v>1912</v>
      </c>
      <c r="C111" s="27"/>
      <c r="D111" s="47">
        <v>500</v>
      </c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</row>
    <row r="112" spans="1:17" x14ac:dyDescent="0.2">
      <c r="A112" s="59" t="s">
        <v>779</v>
      </c>
      <c r="B112" s="46" t="s">
        <v>1913</v>
      </c>
      <c r="C112" s="27"/>
      <c r="D112" s="27"/>
      <c r="E112" s="27"/>
      <c r="F112" s="27"/>
      <c r="G112" s="27"/>
      <c r="H112" s="27"/>
      <c r="I112" s="27"/>
      <c r="J112" s="47">
        <v>44394</v>
      </c>
      <c r="K112" s="27"/>
      <c r="L112" s="27"/>
      <c r="M112" s="27"/>
      <c r="N112" s="27"/>
      <c r="O112" s="27"/>
      <c r="P112" s="27"/>
      <c r="Q112" s="27"/>
    </row>
    <row r="113" spans="1:17" x14ac:dyDescent="0.2">
      <c r="A113" s="59" t="s">
        <v>794</v>
      </c>
      <c r="B113" s="46" t="s">
        <v>1809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47">
        <v>2864</v>
      </c>
      <c r="Q113" s="27"/>
    </row>
    <row r="114" spans="1:17" x14ac:dyDescent="0.2">
      <c r="A114" s="59" t="s">
        <v>797</v>
      </c>
      <c r="B114" s="46" t="s">
        <v>1914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47">
        <v>2040</v>
      </c>
      <c r="Q114" s="47">
        <v>800</v>
      </c>
    </row>
    <row r="115" spans="1:17" x14ac:dyDescent="0.2">
      <c r="A115" s="59" t="s">
        <v>803</v>
      </c>
      <c r="B115" s="46" t="s">
        <v>1857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948</v>
      </c>
    </row>
    <row r="116" spans="1:17" x14ac:dyDescent="0.2">
      <c r="A116" s="59" t="s">
        <v>809</v>
      </c>
      <c r="B116" s="46" t="s">
        <v>1858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4332</v>
      </c>
    </row>
    <row r="117" spans="1:17" x14ac:dyDescent="0.2">
      <c r="A117" s="59" t="s">
        <v>819</v>
      </c>
      <c r="B117" s="46" t="s">
        <v>1915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1</v>
      </c>
      <c r="Q117" s="27"/>
    </row>
    <row r="118" spans="1:17" x14ac:dyDescent="0.2">
      <c r="A118" s="59" t="s">
        <v>832</v>
      </c>
      <c r="B118" s="46" t="s">
        <v>1916</v>
      </c>
      <c r="C118" s="47">
        <v>7338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</row>
    <row r="119" spans="1:17" x14ac:dyDescent="0.2">
      <c r="A119" s="59" t="s">
        <v>844</v>
      </c>
      <c r="B119" s="46" t="s">
        <v>1917</v>
      </c>
      <c r="C119" s="27"/>
      <c r="D119" s="27"/>
      <c r="E119" s="27"/>
      <c r="F119" s="27"/>
      <c r="G119" s="27"/>
      <c r="H119" s="27"/>
      <c r="I119" s="27"/>
      <c r="J119" s="27"/>
      <c r="K119" s="47">
        <v>39853</v>
      </c>
      <c r="L119" s="27"/>
      <c r="M119" s="27"/>
      <c r="N119" s="27"/>
      <c r="O119" s="27"/>
      <c r="P119" s="27"/>
      <c r="Q119" s="47">
        <v>150</v>
      </c>
    </row>
    <row r="120" spans="1:17" x14ac:dyDescent="0.2">
      <c r="A120" s="59" t="s">
        <v>853</v>
      </c>
      <c r="B120" s="46" t="s">
        <v>1918</v>
      </c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47">
        <v>576</v>
      </c>
    </row>
    <row r="121" spans="1:17" x14ac:dyDescent="0.2">
      <c r="A121" s="59" t="s">
        <v>880</v>
      </c>
      <c r="B121" s="46" t="s">
        <v>1919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1</v>
      </c>
    </row>
    <row r="122" spans="1:17" x14ac:dyDescent="0.2">
      <c r="A122" s="59" t="s">
        <v>883</v>
      </c>
      <c r="B122" s="46" t="s">
        <v>1920</v>
      </c>
      <c r="C122" s="47">
        <v>1044</v>
      </c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47">
        <v>32693</v>
      </c>
      <c r="P122" s="27"/>
      <c r="Q122" s="47">
        <v>344</v>
      </c>
    </row>
    <row r="123" spans="1:17" x14ac:dyDescent="0.2">
      <c r="A123" s="59" t="s">
        <v>912</v>
      </c>
      <c r="B123" s="46" t="s">
        <v>1921</v>
      </c>
      <c r="C123" s="47">
        <v>8</v>
      </c>
      <c r="D123" s="47">
        <v>1</v>
      </c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2000</v>
      </c>
    </row>
    <row r="124" spans="1:17" x14ac:dyDescent="0.2">
      <c r="A124" s="59" t="s">
        <v>918</v>
      </c>
      <c r="B124" s="46" t="s">
        <v>1922</v>
      </c>
      <c r="C124" s="27"/>
      <c r="D124" s="47">
        <v>14838</v>
      </c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</row>
    <row r="125" spans="1:17" x14ac:dyDescent="0.2">
      <c r="A125" s="59" t="s">
        <v>945</v>
      </c>
      <c r="B125" s="46" t="s">
        <v>1923</v>
      </c>
      <c r="C125" s="27"/>
      <c r="D125" s="27"/>
      <c r="E125" s="27"/>
      <c r="F125" s="27"/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47">
        <v>1728</v>
      </c>
    </row>
    <row r="126" spans="1:17" x14ac:dyDescent="0.2">
      <c r="A126" s="59" t="s">
        <v>957</v>
      </c>
      <c r="B126" s="46" t="s">
        <v>1859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47">
        <v>1500</v>
      </c>
    </row>
    <row r="127" spans="1:17" x14ac:dyDescent="0.2">
      <c r="A127" s="59" t="s">
        <v>966</v>
      </c>
      <c r="B127" s="46" t="s">
        <v>1833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47">
        <v>1380</v>
      </c>
      <c r="Q127" s="47">
        <v>768</v>
      </c>
    </row>
    <row r="128" spans="1:17" x14ac:dyDescent="0.2">
      <c r="A128" s="59" t="s">
        <v>972</v>
      </c>
      <c r="B128" s="46" t="s">
        <v>1817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47">
        <v>1156</v>
      </c>
    </row>
    <row r="129" spans="1:17" x14ac:dyDescent="0.2">
      <c r="A129" s="59" t="s">
        <v>985</v>
      </c>
      <c r="B129" s="46" t="s">
        <v>1805</v>
      </c>
      <c r="C129" s="27"/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47">
        <v>2472</v>
      </c>
    </row>
    <row r="130" spans="1:17" x14ac:dyDescent="0.2">
      <c r="A130" s="59" t="s">
        <v>991</v>
      </c>
      <c r="B130" s="46" t="s">
        <v>1924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526</v>
      </c>
    </row>
    <row r="131" spans="1:17" x14ac:dyDescent="0.2">
      <c r="A131" s="59" t="s">
        <v>1000</v>
      </c>
      <c r="B131" s="46" t="s">
        <v>1925</v>
      </c>
      <c r="C131" s="27"/>
      <c r="D131" s="27"/>
      <c r="E131" s="27"/>
      <c r="F131" s="27"/>
      <c r="G131" s="27"/>
      <c r="H131" s="27"/>
      <c r="I131" s="27"/>
      <c r="J131" s="47">
        <v>11933</v>
      </c>
      <c r="K131" s="27"/>
      <c r="L131" s="27"/>
      <c r="M131" s="27"/>
      <c r="N131" s="27"/>
      <c r="O131" s="27"/>
      <c r="P131" s="27"/>
      <c r="Q131" s="27"/>
    </row>
    <row r="132" spans="1:17" x14ac:dyDescent="0.2">
      <c r="A132" s="59" t="s">
        <v>1012</v>
      </c>
      <c r="B132" s="46" t="s">
        <v>1790</v>
      </c>
      <c r="C132" s="27"/>
      <c r="D132" s="27"/>
      <c r="E132" s="27"/>
      <c r="F132" s="27"/>
      <c r="G132" s="27"/>
      <c r="H132" s="27"/>
      <c r="I132" s="27"/>
      <c r="J132" s="47">
        <v>835</v>
      </c>
      <c r="K132" s="27"/>
      <c r="L132" s="27"/>
      <c r="M132" s="27"/>
      <c r="N132" s="27"/>
      <c r="O132" s="27"/>
      <c r="P132" s="27"/>
      <c r="Q132" s="27"/>
    </row>
    <row r="133" spans="1:17" x14ac:dyDescent="0.2">
      <c r="A133" s="59" t="s">
        <v>1021</v>
      </c>
      <c r="B133" s="46" t="s">
        <v>1926</v>
      </c>
      <c r="C133" s="27"/>
      <c r="D133" s="27"/>
      <c r="E133" s="27"/>
      <c r="F133" s="47">
        <v>1658</v>
      </c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</row>
    <row r="134" spans="1:17" x14ac:dyDescent="0.2">
      <c r="A134" s="59" t="s">
        <v>1036</v>
      </c>
      <c r="B134" s="46" t="s">
        <v>1810</v>
      </c>
      <c r="C134" s="27"/>
      <c r="D134" s="27"/>
      <c r="E134" s="27"/>
      <c r="F134" s="27"/>
      <c r="G134" s="47">
        <v>4426</v>
      </c>
      <c r="H134" s="27"/>
      <c r="I134" s="27"/>
      <c r="J134" s="27"/>
      <c r="K134" s="27"/>
      <c r="L134" s="27"/>
      <c r="M134" s="27"/>
      <c r="N134" s="27"/>
      <c r="O134" s="27"/>
      <c r="P134" s="27"/>
      <c r="Q134" s="27"/>
    </row>
    <row r="135" spans="1:17" x14ac:dyDescent="0.2">
      <c r="A135" s="59" t="s">
        <v>1041</v>
      </c>
      <c r="B135" s="46" t="s">
        <v>1846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47">
        <v>335</v>
      </c>
    </row>
    <row r="136" spans="1:17" x14ac:dyDescent="0.2">
      <c r="A136" s="59" t="s">
        <v>1052</v>
      </c>
      <c r="B136" s="46" t="s">
        <v>1818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1872</v>
      </c>
      <c r="Q136" s="47">
        <v>1090</v>
      </c>
    </row>
    <row r="137" spans="1:17" x14ac:dyDescent="0.2">
      <c r="A137" s="59" t="s">
        <v>1067</v>
      </c>
      <c r="B137" s="46" t="s">
        <v>1927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600</v>
      </c>
    </row>
    <row r="138" spans="1:17" x14ac:dyDescent="0.2">
      <c r="A138" s="59" t="s">
        <v>1081</v>
      </c>
      <c r="B138" s="46" t="s">
        <v>1928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47">
        <v>2450</v>
      </c>
      <c r="Q138" s="47">
        <v>760</v>
      </c>
    </row>
    <row r="139" spans="1:17" x14ac:dyDescent="0.2">
      <c r="A139" s="59" t="s">
        <v>1084</v>
      </c>
      <c r="B139" s="46" t="s">
        <v>1929</v>
      </c>
      <c r="C139" s="47">
        <v>192</v>
      </c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</row>
    <row r="140" spans="1:17" x14ac:dyDescent="0.2">
      <c r="A140" s="59" t="s">
        <v>1099</v>
      </c>
      <c r="B140" s="46" t="s">
        <v>1795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150</v>
      </c>
    </row>
    <row r="141" spans="1:17" x14ac:dyDescent="0.2">
      <c r="A141" s="59" t="s">
        <v>1733</v>
      </c>
      <c r="B141" s="46" t="s">
        <v>1930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47">
        <v>768</v>
      </c>
    </row>
    <row r="142" spans="1:17" x14ac:dyDescent="0.2">
      <c r="A142" s="59" t="s">
        <v>1104</v>
      </c>
      <c r="B142" s="46" t="s">
        <v>1819</v>
      </c>
      <c r="C142" s="27"/>
      <c r="D142" s="27"/>
      <c r="E142" s="27"/>
      <c r="F142" s="47">
        <v>13870</v>
      </c>
      <c r="G142" s="47">
        <v>233</v>
      </c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9013</v>
      </c>
    </row>
    <row r="143" spans="1:17" x14ac:dyDescent="0.2">
      <c r="A143" s="59"/>
      <c r="B143" s="46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/>
    </row>
    <row r="144" spans="1:17" x14ac:dyDescent="0.2">
      <c r="A144" s="59"/>
      <c r="B144" s="46"/>
      <c r="C144" s="27"/>
      <c r="D144" s="27"/>
      <c r="E144" s="27"/>
      <c r="F144" s="27"/>
      <c r="G144" s="27"/>
      <c r="H144" s="27"/>
      <c r="I144" s="27"/>
      <c r="J144" s="47"/>
      <c r="K144" s="27"/>
      <c r="L144" s="27"/>
      <c r="M144" s="27"/>
      <c r="N144" s="27"/>
      <c r="O144" s="27"/>
      <c r="P144" s="27"/>
      <c r="Q144" s="47"/>
    </row>
    <row r="145" spans="1:17" x14ac:dyDescent="0.2">
      <c r="A145" s="59"/>
      <c r="B145" s="46"/>
      <c r="C145" s="4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</row>
    <row r="146" spans="1:17" x14ac:dyDescent="0.2">
      <c r="A146" s="59"/>
      <c r="B146" s="46"/>
      <c r="C146" s="27"/>
      <c r="D146" s="27"/>
      <c r="E146" s="27"/>
      <c r="F146" s="27"/>
      <c r="G146" s="27"/>
      <c r="H146" s="27"/>
      <c r="I146" s="27"/>
      <c r="J146" s="47"/>
      <c r="K146" s="27"/>
      <c r="L146" s="27"/>
      <c r="M146" s="27"/>
      <c r="N146" s="27"/>
      <c r="O146" s="27"/>
      <c r="P146" s="27"/>
      <c r="Q146" s="27"/>
    </row>
    <row r="147" spans="1:17" x14ac:dyDescent="0.2">
      <c r="A147" s="59"/>
      <c r="B147" s="46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/>
    </row>
    <row r="148" spans="1:17" x14ac:dyDescent="0.2">
      <c r="A148" s="59"/>
      <c r="B148" s="46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/>
    </row>
    <row r="149" spans="1:17" x14ac:dyDescent="0.2">
      <c r="A149" s="59"/>
      <c r="B149" s="46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/>
    </row>
    <row r="150" spans="1:17" x14ac:dyDescent="0.2">
      <c r="A150" s="59"/>
      <c r="B150" s="46"/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/>
    </row>
    <row r="151" spans="1:17" x14ac:dyDescent="0.2">
      <c r="A151" s="59"/>
      <c r="B151" s="46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47"/>
    </row>
    <row r="152" spans="1:17" x14ac:dyDescent="0.2">
      <c r="A152" s="59"/>
      <c r="B152" s="46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/>
    </row>
    <row r="153" spans="1:17" x14ac:dyDescent="0.2">
      <c r="A153" s="59"/>
      <c r="B153" s="46"/>
      <c r="C153" s="27"/>
      <c r="D153" s="27"/>
      <c r="E153" s="27"/>
      <c r="F153" s="27"/>
      <c r="G153" s="47"/>
      <c r="H153" s="27"/>
      <c r="I153" s="27"/>
      <c r="J153" s="47"/>
      <c r="K153" s="27"/>
      <c r="L153" s="27"/>
      <c r="M153" s="27"/>
      <c r="N153" s="27"/>
      <c r="O153" s="27"/>
      <c r="P153" s="27"/>
      <c r="Q153" s="47"/>
    </row>
    <row r="154" spans="1:17" x14ac:dyDescent="0.2">
      <c r="A154" s="59"/>
      <c r="B154" s="46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47"/>
    </row>
    <row r="155" spans="1:17" x14ac:dyDescent="0.2">
      <c r="A155" s="59"/>
      <c r="B155" s="46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47"/>
      <c r="Q155" s="27"/>
    </row>
    <row r="156" spans="1:17" x14ac:dyDescent="0.2">
      <c r="A156" s="59"/>
      <c r="B156" s="46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/>
    </row>
    <row r="157" spans="1:17" x14ac:dyDescent="0.2">
      <c r="A157" s="59"/>
      <c r="B157" s="46"/>
      <c r="C157" s="27"/>
      <c r="D157" s="27"/>
      <c r="E157" s="27"/>
      <c r="F157" s="4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/>
    </row>
    <row r="158" spans="1:17" x14ac:dyDescent="0.2">
      <c r="A158" s="59"/>
      <c r="B158" s="46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/>
    </row>
    <row r="159" spans="1:17" x14ac:dyDescent="0.2">
      <c r="A159" s="59"/>
      <c r="B159" s="46"/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/>
    </row>
    <row r="160" spans="1:17" x14ac:dyDescent="0.2">
      <c r="A160" s="59"/>
      <c r="B160" s="46"/>
      <c r="C160" s="47"/>
      <c r="D160" s="27"/>
      <c r="E160" s="27"/>
      <c r="F160" s="27"/>
      <c r="G160" s="27"/>
      <c r="H160" s="27"/>
      <c r="I160" s="27"/>
      <c r="J160" s="27"/>
      <c r="K160" s="27"/>
      <c r="L160" s="47"/>
      <c r="M160" s="27"/>
      <c r="N160" s="27"/>
      <c r="O160" s="27"/>
      <c r="P160" s="27"/>
      <c r="Q160" s="47"/>
    </row>
    <row r="161" spans="1:17" x14ac:dyDescent="0.2">
      <c r="A161" s="59"/>
      <c r="B161" s="46"/>
      <c r="C161" s="4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47"/>
      <c r="Q161" s="27"/>
    </row>
    <row r="162" spans="1:17" x14ac:dyDescent="0.2">
      <c r="A162" s="59"/>
      <c r="B162" s="46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/>
    </row>
    <row r="163" spans="1:17" x14ac:dyDescent="0.2">
      <c r="A163" s="59"/>
      <c r="B163" s="46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/>
    </row>
    <row r="164" spans="1:17" x14ac:dyDescent="0.2">
      <c r="A164" s="59"/>
      <c r="B164" s="46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/>
    </row>
    <row r="165" spans="1:17" x14ac:dyDescent="0.2">
      <c r="A165" s="59"/>
      <c r="B165" s="46"/>
      <c r="C165" s="27"/>
      <c r="D165" s="4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</row>
    <row r="166" spans="1:17" x14ac:dyDescent="0.2">
      <c r="A166" s="59"/>
      <c r="B166" s="46"/>
      <c r="C166" s="47"/>
      <c r="D166" s="47"/>
      <c r="E166" s="27"/>
      <c r="F166" s="27"/>
      <c r="G166" s="27"/>
      <c r="H166" s="27"/>
      <c r="I166" s="27"/>
      <c r="J166" s="47"/>
      <c r="K166" s="27"/>
      <c r="L166" s="27"/>
      <c r="M166" s="27"/>
      <c r="N166" s="27"/>
      <c r="O166" s="27"/>
      <c r="P166" s="27"/>
      <c r="Q166" s="27"/>
    </row>
    <row r="167" spans="1:17" x14ac:dyDescent="0.2">
      <c r="A167" s="59"/>
      <c r="B167" s="46"/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47"/>
    </row>
    <row r="168" spans="1:17" x14ac:dyDescent="0.2">
      <c r="A168" s="59"/>
      <c r="B168" s="46"/>
      <c r="C168" s="4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</row>
    <row r="169" spans="1:17" x14ac:dyDescent="0.2">
      <c r="A169" s="59"/>
      <c r="B169" s="46"/>
      <c r="C169" s="27"/>
      <c r="D169" s="27"/>
      <c r="E169" s="27"/>
      <c r="F169" s="27"/>
      <c r="G169" s="27"/>
      <c r="H169" s="27"/>
      <c r="I169" s="27"/>
      <c r="J169" s="47"/>
      <c r="K169" s="27"/>
      <c r="L169" s="27"/>
      <c r="M169" s="27"/>
      <c r="N169" s="27"/>
      <c r="O169" s="27"/>
      <c r="P169" s="27"/>
      <c r="Q169" s="27"/>
    </row>
    <row r="170" spans="1:17" x14ac:dyDescent="0.2">
      <c r="A170" s="59"/>
      <c r="B170" s="46"/>
      <c r="C170" s="27"/>
      <c r="D170" s="27"/>
      <c r="E170" s="27"/>
      <c r="F170" s="4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</row>
    <row r="171" spans="1:17" x14ac:dyDescent="0.2">
      <c r="A171" s="59"/>
      <c r="B171" s="46"/>
      <c r="C171" s="27"/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47"/>
    </row>
    <row r="172" spans="1:17" x14ac:dyDescent="0.2">
      <c r="A172" s="59"/>
      <c r="B172" s="46"/>
      <c r="C172" s="27"/>
      <c r="D172" s="27"/>
      <c r="E172" s="27"/>
      <c r="F172" s="27"/>
      <c r="G172" s="27"/>
      <c r="H172" s="27"/>
      <c r="I172" s="27"/>
      <c r="J172" s="47"/>
      <c r="K172" s="27"/>
      <c r="L172" s="27"/>
      <c r="M172" s="27"/>
      <c r="N172" s="27"/>
      <c r="O172" s="27"/>
      <c r="P172" s="27"/>
      <c r="Q172" s="27"/>
    </row>
    <row r="173" spans="1:17" x14ac:dyDescent="0.2">
      <c r="A173" s="59"/>
      <c r="B173" s="46"/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47"/>
    </row>
    <row r="174" spans="1:17" x14ac:dyDescent="0.2">
      <c r="A174" s="59"/>
      <c r="B174" s="46"/>
      <c r="C174" s="4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</row>
    <row r="175" spans="1:17" x14ac:dyDescent="0.2">
      <c r="A175" s="59"/>
      <c r="B175" s="46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/>
    </row>
    <row r="176" spans="1:17" x14ac:dyDescent="0.2">
      <c r="A176" s="59"/>
      <c r="B176" s="46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47"/>
      <c r="N176" s="27"/>
      <c r="O176" s="27"/>
      <c r="P176" s="47"/>
      <c r="Q176" s="27"/>
    </row>
    <row r="177" spans="1:17" x14ac:dyDescent="0.2">
      <c r="A177" s="59"/>
      <c r="B177" s="46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/>
    </row>
    <row r="178" spans="1:17" x14ac:dyDescent="0.2">
      <c r="A178" s="59"/>
      <c r="B178" s="46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47"/>
    </row>
    <row r="179" spans="1:17" x14ac:dyDescent="0.2">
      <c r="A179" s="59"/>
      <c r="B179" s="46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/>
    </row>
    <row r="180" spans="1:17" x14ac:dyDescent="0.2">
      <c r="A180" s="59"/>
      <c r="B180" s="46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/>
    </row>
    <row r="181" spans="1:17" x14ac:dyDescent="0.2">
      <c r="A181" s="59"/>
      <c r="B181" s="46"/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/>
    </row>
    <row r="182" spans="1:17" x14ac:dyDescent="0.2">
      <c r="A182" s="59"/>
      <c r="B182" s="46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47"/>
    </row>
    <row r="183" spans="1:17" x14ac:dyDescent="0.2">
      <c r="A183" s="59"/>
      <c r="B183" s="46"/>
      <c r="C183" s="27"/>
      <c r="D183" s="27"/>
      <c r="E183" s="27"/>
      <c r="F183" s="4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/>
    </row>
    <row r="184" spans="1:17" x14ac:dyDescent="0.2">
      <c r="A184" s="59"/>
      <c r="B184" s="46"/>
      <c r="C184" s="47"/>
      <c r="D184" s="47"/>
      <c r="E184" s="27"/>
      <c r="F184" s="27"/>
      <c r="G184" s="27"/>
      <c r="H184" s="27"/>
      <c r="I184" s="27"/>
      <c r="J184" s="27"/>
      <c r="K184" s="27"/>
      <c r="L184" s="47"/>
      <c r="M184" s="27"/>
      <c r="N184" s="27"/>
      <c r="O184" s="27"/>
      <c r="P184" s="47"/>
      <c r="Q184" s="47"/>
    </row>
    <row r="185" spans="1:17" x14ac:dyDescent="0.2">
      <c r="A185" s="59"/>
      <c r="B185" s="46"/>
      <c r="C185" s="27"/>
      <c r="D185" s="27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/>
    </row>
    <row r="186" spans="1:17" x14ac:dyDescent="0.2">
      <c r="A186" s="59"/>
      <c r="B186" s="46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47"/>
    </row>
    <row r="187" spans="1:17" x14ac:dyDescent="0.2">
      <c r="A187" s="59"/>
      <c r="B187" s="46"/>
      <c r="C187" s="27"/>
      <c r="D187" s="27"/>
      <c r="E187" s="27"/>
      <c r="F187" s="27"/>
      <c r="G187" s="47"/>
      <c r="H187" s="27"/>
      <c r="I187" s="27"/>
      <c r="J187" s="47"/>
      <c r="K187" s="27"/>
      <c r="L187" s="27"/>
      <c r="M187" s="47"/>
      <c r="N187" s="27"/>
      <c r="O187" s="27"/>
      <c r="P187" s="27"/>
      <c r="Q187" s="47"/>
    </row>
    <row r="188" spans="1:17" x14ac:dyDescent="0.2">
      <c r="A188" s="59"/>
      <c r="B188" s="46"/>
      <c r="C188" s="27"/>
      <c r="D188" s="27"/>
      <c r="E188" s="27"/>
      <c r="F188" s="27"/>
      <c r="G188" s="27"/>
      <c r="H188" s="27"/>
      <c r="I188" s="27"/>
      <c r="J188" s="47"/>
      <c r="K188" s="27"/>
      <c r="L188" s="27"/>
      <c r="M188" s="27"/>
      <c r="N188" s="27"/>
      <c r="O188" s="27"/>
      <c r="P188" s="27"/>
      <c r="Q188" s="47"/>
    </row>
    <row r="189" spans="1:17" x14ac:dyDescent="0.2">
      <c r="A189" s="92"/>
      <c r="B189" s="46"/>
      <c r="C189" s="47"/>
      <c r="D189" s="27"/>
      <c r="E189" s="27"/>
      <c r="F189" s="27"/>
      <c r="G189" s="27"/>
      <c r="H189" s="27"/>
      <c r="I189" s="47"/>
      <c r="J189" s="47"/>
      <c r="K189" s="27"/>
      <c r="L189" s="27"/>
      <c r="M189" s="27"/>
      <c r="N189" s="27"/>
      <c r="O189" s="47"/>
      <c r="P189" s="27"/>
      <c r="Q189" s="47"/>
    </row>
    <row r="190" spans="1:17" x14ac:dyDescent="0.2">
      <c r="A190" s="59"/>
      <c r="B190" s="46"/>
      <c r="C190" s="27"/>
      <c r="D190" s="27"/>
      <c r="E190" s="27"/>
      <c r="F190" s="27"/>
      <c r="G190" s="27"/>
      <c r="H190" s="27"/>
      <c r="I190" s="27"/>
      <c r="J190" s="47"/>
      <c r="K190" s="27"/>
      <c r="L190" s="27"/>
      <c r="M190" s="27"/>
      <c r="N190" s="27"/>
      <c r="O190" s="27"/>
      <c r="P190" s="27"/>
      <c r="Q190" s="27"/>
    </row>
    <row r="191" spans="1:17" x14ac:dyDescent="0.2">
      <c r="A191" s="59"/>
      <c r="B191" s="46"/>
      <c r="C191" s="27"/>
      <c r="D191" s="27"/>
      <c r="E191" s="27"/>
      <c r="F191" s="4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47"/>
    </row>
    <row r="192" spans="1:17" x14ac:dyDescent="0.2">
      <c r="A192" s="59"/>
      <c r="B192" s="46"/>
      <c r="C192" s="47"/>
      <c r="D192" s="27"/>
      <c r="E192" s="27"/>
      <c r="F192" s="27"/>
      <c r="G192" s="27"/>
      <c r="H192" s="27"/>
      <c r="I192" s="27"/>
      <c r="J192" s="47"/>
      <c r="K192" s="27"/>
      <c r="L192" s="27"/>
      <c r="M192" s="27"/>
      <c r="N192" s="27"/>
      <c r="O192" s="27"/>
      <c r="P192" s="27"/>
      <c r="Q192" s="27"/>
    </row>
    <row r="193" spans="1:17" x14ac:dyDescent="0.2">
      <c r="A193" s="59"/>
      <c r="B193" s="46"/>
      <c r="C193" s="47"/>
      <c r="D193" s="4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47"/>
      <c r="P193" s="47"/>
      <c r="Q193" s="27"/>
    </row>
    <row r="194" spans="1:17" x14ac:dyDescent="0.2">
      <c r="A194" s="59"/>
      <c r="B194" s="46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47"/>
    </row>
    <row r="195" spans="1:17" x14ac:dyDescent="0.2">
      <c r="A195" s="59"/>
      <c r="B195" s="46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/>
    </row>
    <row r="196" spans="1:17" x14ac:dyDescent="0.2">
      <c r="A196" s="59"/>
      <c r="B196" s="46"/>
      <c r="C196" s="27"/>
      <c r="D196" s="27"/>
      <c r="E196" s="27"/>
      <c r="F196" s="27"/>
      <c r="G196" s="47"/>
      <c r="H196" s="27"/>
      <c r="I196" s="27"/>
      <c r="J196" s="27"/>
      <c r="K196" s="27"/>
      <c r="L196" s="27"/>
      <c r="M196" s="27"/>
      <c r="N196" s="27"/>
      <c r="O196" s="27"/>
      <c r="P196" s="27"/>
      <c r="Q196" s="47"/>
    </row>
    <row r="197" spans="1:17" x14ac:dyDescent="0.2">
      <c r="A197" s="59"/>
      <c r="B197" s="46"/>
      <c r="C197" s="4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</row>
    <row r="198" spans="1:17" x14ac:dyDescent="0.2">
      <c r="A198" s="59"/>
      <c r="B198" s="46"/>
      <c r="C198" s="27"/>
      <c r="D198" s="27"/>
      <c r="E198" s="27"/>
      <c r="F198" s="27"/>
      <c r="G198" s="47"/>
      <c r="H198" s="27"/>
      <c r="I198" s="27"/>
      <c r="J198" s="47"/>
      <c r="K198" s="27"/>
      <c r="L198" s="47"/>
      <c r="M198" s="27"/>
      <c r="N198" s="27"/>
      <c r="O198" s="27"/>
      <c r="P198" s="27"/>
      <c r="Q198" s="47"/>
    </row>
    <row r="199" spans="1:17" x14ac:dyDescent="0.2">
      <c r="A199" s="59"/>
      <c r="B199" s="46"/>
      <c r="C199" s="47"/>
      <c r="D199" s="27"/>
      <c r="E199" s="27"/>
      <c r="F199" s="27"/>
      <c r="G199" s="27"/>
      <c r="H199" s="27"/>
      <c r="I199" s="27"/>
      <c r="J199" s="47"/>
      <c r="K199" s="27"/>
      <c r="L199" s="27"/>
      <c r="M199" s="27"/>
      <c r="N199" s="27"/>
      <c r="O199" s="27"/>
      <c r="P199" s="27"/>
      <c r="Q199" s="27"/>
    </row>
    <row r="200" spans="1:17" x14ac:dyDescent="0.2">
      <c r="A200" s="59"/>
      <c r="B200" s="46"/>
      <c r="C200" s="4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</row>
    <row r="201" spans="1:17" x14ac:dyDescent="0.2">
      <c r="A201" s="59"/>
      <c r="B201" s="46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47"/>
      <c r="Q201" s="47"/>
    </row>
    <row r="202" spans="1:17" x14ac:dyDescent="0.2">
      <c r="A202" s="59"/>
      <c r="B202" s="46"/>
      <c r="C202" s="47"/>
      <c r="D202" s="27"/>
      <c r="E202" s="27"/>
      <c r="F202" s="27"/>
      <c r="G202" s="27"/>
      <c r="H202" s="27"/>
      <c r="I202" s="27"/>
      <c r="J202" s="47"/>
      <c r="K202" s="27"/>
      <c r="L202" s="27"/>
      <c r="M202" s="27"/>
      <c r="N202" s="27"/>
      <c r="O202" s="27"/>
      <c r="P202" s="27"/>
      <c r="Q202" s="47"/>
    </row>
    <row r="203" spans="1:17" x14ac:dyDescent="0.2">
      <c r="A203" s="59"/>
      <c r="B203" s="46"/>
      <c r="C203" s="27"/>
      <c r="D203" s="27"/>
      <c r="E203" s="27"/>
      <c r="F203" s="27"/>
      <c r="G203" s="47"/>
      <c r="H203" s="27"/>
      <c r="I203" s="27"/>
      <c r="J203" s="47"/>
      <c r="K203" s="27"/>
      <c r="L203" s="27"/>
      <c r="M203" s="27"/>
      <c r="N203" s="27"/>
      <c r="O203" s="27"/>
      <c r="P203" s="47"/>
      <c r="Q203" s="27"/>
    </row>
    <row r="204" spans="1:17" x14ac:dyDescent="0.2">
      <c r="A204" s="59"/>
      <c r="B204" s="46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/>
      <c r="Q204" s="27"/>
    </row>
    <row r="205" spans="1:17" x14ac:dyDescent="0.2">
      <c r="A205" s="59"/>
      <c r="B205" s="46"/>
      <c r="C205" s="47"/>
      <c r="D205" s="47"/>
      <c r="E205" s="27"/>
      <c r="F205" s="27"/>
      <c r="G205" s="27"/>
      <c r="H205" s="27"/>
      <c r="I205" s="27"/>
      <c r="J205" s="47"/>
      <c r="K205" s="27"/>
      <c r="L205" s="27"/>
      <c r="M205" s="27"/>
      <c r="N205" s="27"/>
      <c r="O205" s="27"/>
      <c r="P205" s="47"/>
      <c r="Q205" s="47"/>
    </row>
    <row r="206" spans="1:17" x14ac:dyDescent="0.2">
      <c r="A206" s="59"/>
      <c r="B206" s="46"/>
      <c r="C206" s="4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</row>
    <row r="207" spans="1:17" x14ac:dyDescent="0.2">
      <c r="A207" s="59"/>
      <c r="B207" s="46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47"/>
    </row>
    <row r="208" spans="1:17" x14ac:dyDescent="0.2">
      <c r="A208" s="59"/>
      <c r="B208" s="46"/>
      <c r="C208" s="4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/>
    </row>
    <row r="209" spans="1:17" x14ac:dyDescent="0.2">
      <c r="A209" s="59"/>
      <c r="B209" s="46"/>
      <c r="C209" s="27"/>
      <c r="D209" s="27"/>
      <c r="E209" s="27"/>
      <c r="F209" s="27"/>
      <c r="G209" s="27"/>
      <c r="H209" s="27"/>
      <c r="I209" s="27"/>
      <c r="J209" s="47"/>
      <c r="K209" s="27"/>
      <c r="L209" s="27"/>
      <c r="M209" s="27"/>
      <c r="N209" s="27"/>
      <c r="O209" s="27"/>
      <c r="P209" s="27"/>
      <c r="Q209" s="47"/>
    </row>
    <row r="210" spans="1:17" x14ac:dyDescent="0.2">
      <c r="A210" s="59"/>
      <c r="B210" s="46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47"/>
    </row>
    <row r="211" spans="1:17" x14ac:dyDescent="0.2">
      <c r="A211" s="59"/>
      <c r="B211" s="46"/>
      <c r="C211" s="4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47"/>
    </row>
    <row r="212" spans="1:17" x14ac:dyDescent="0.2">
      <c r="A212" s="59"/>
      <c r="B212" s="46"/>
      <c r="C212" s="27"/>
      <c r="D212" s="27"/>
      <c r="E212" s="27"/>
      <c r="F212" s="27"/>
      <c r="G212" s="27"/>
      <c r="H212" s="27"/>
      <c r="I212" s="27"/>
      <c r="J212" s="27"/>
      <c r="K212" s="27"/>
      <c r="L212" s="27"/>
      <c r="M212" s="27"/>
      <c r="N212" s="27"/>
      <c r="O212" s="27"/>
      <c r="P212" s="27"/>
      <c r="Q212" s="47"/>
    </row>
    <row r="213" spans="1:17" x14ac:dyDescent="0.2">
      <c r="A213" s="59"/>
      <c r="B213" s="46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47"/>
    </row>
    <row r="214" spans="1:17" x14ac:dyDescent="0.2">
      <c r="A214" s="59"/>
      <c r="B214" s="46"/>
      <c r="C214" s="47"/>
      <c r="D214" s="27"/>
      <c r="E214" s="27"/>
      <c r="F214" s="27"/>
      <c r="G214" s="27"/>
      <c r="H214" s="27"/>
      <c r="I214" s="27"/>
      <c r="J214" s="27"/>
      <c r="K214" s="47"/>
      <c r="L214" s="27"/>
      <c r="M214" s="27"/>
      <c r="N214" s="27"/>
      <c r="O214" s="27"/>
      <c r="P214" s="27"/>
      <c r="Q214" s="27"/>
    </row>
    <row r="215" spans="1:17" x14ac:dyDescent="0.2">
      <c r="A215" s="59"/>
      <c r="B215" s="46"/>
      <c r="C215" s="47"/>
      <c r="D215" s="47"/>
      <c r="E215" s="27"/>
      <c r="F215" s="27"/>
      <c r="G215" s="27"/>
      <c r="H215" s="47"/>
      <c r="I215" s="27"/>
      <c r="J215" s="27"/>
      <c r="K215" s="27"/>
      <c r="L215" s="27"/>
      <c r="M215" s="27"/>
      <c r="N215" s="27"/>
      <c r="O215" s="27"/>
      <c r="P215" s="27"/>
      <c r="Q215" s="47"/>
    </row>
    <row r="216" spans="1:17" x14ac:dyDescent="0.2">
      <c r="A216" s="59"/>
      <c r="B216" s="46"/>
      <c r="C216" s="47"/>
      <c r="D216" s="27"/>
      <c r="E216" s="27"/>
      <c r="F216" s="4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</row>
    <row r="217" spans="1:17" x14ac:dyDescent="0.2">
      <c r="A217" s="59"/>
      <c r="B217" s="46"/>
      <c r="C217" s="27"/>
      <c r="D217" s="27"/>
      <c r="E217" s="27"/>
      <c r="F217" s="27"/>
      <c r="G217" s="27"/>
      <c r="H217" s="27"/>
      <c r="I217" s="27"/>
      <c r="J217" s="47"/>
      <c r="K217" s="27"/>
      <c r="L217" s="27"/>
      <c r="M217" s="27"/>
      <c r="N217" s="27"/>
      <c r="O217" s="27"/>
      <c r="P217" s="27"/>
      <c r="Q217" s="27"/>
    </row>
    <row r="218" spans="1:17" x14ac:dyDescent="0.2">
      <c r="A218" s="59"/>
      <c r="B218" s="46"/>
      <c r="C218" s="47"/>
      <c r="D218" s="47"/>
      <c r="E218" s="27"/>
      <c r="F218" s="27"/>
      <c r="G218" s="27"/>
      <c r="H218" s="27"/>
      <c r="I218" s="27"/>
      <c r="J218" s="47"/>
      <c r="K218" s="27"/>
      <c r="L218" s="27"/>
      <c r="M218" s="27"/>
      <c r="N218" s="27"/>
      <c r="O218" s="27"/>
      <c r="P218" s="27"/>
      <c r="Q218" s="47"/>
    </row>
    <row r="219" spans="1:17" x14ac:dyDescent="0.2">
      <c r="A219" s="59"/>
      <c r="B219" s="46"/>
      <c r="C219" s="27"/>
      <c r="D219" s="27"/>
      <c r="E219" s="27"/>
      <c r="F219" s="27"/>
      <c r="G219" s="47"/>
      <c r="H219" s="27"/>
      <c r="I219" s="27"/>
      <c r="J219" s="27"/>
      <c r="K219" s="27"/>
      <c r="L219" s="27"/>
      <c r="M219" s="27"/>
      <c r="N219" s="27"/>
      <c r="O219" s="27"/>
      <c r="P219" s="27"/>
      <c r="Q219" s="27"/>
    </row>
    <row r="220" spans="1:17" x14ac:dyDescent="0.2">
      <c r="A220" s="59"/>
      <c r="B220" s="46"/>
      <c r="C220" s="27"/>
      <c r="D220" s="27"/>
      <c r="E220" s="27"/>
      <c r="F220" s="47"/>
      <c r="G220" s="27"/>
      <c r="H220" s="27"/>
      <c r="I220" s="27"/>
      <c r="J220" s="27"/>
      <c r="K220" s="27"/>
      <c r="L220" s="27"/>
      <c r="M220" s="27"/>
      <c r="N220" s="27"/>
      <c r="O220" s="27"/>
      <c r="P220" s="27"/>
      <c r="Q220" s="27"/>
    </row>
    <row r="221" spans="1:17" x14ac:dyDescent="0.2">
      <c r="A221" s="59"/>
      <c r="B221" s="46"/>
      <c r="C221" s="27"/>
      <c r="D221" s="27"/>
      <c r="E221" s="27"/>
      <c r="F221" s="27"/>
      <c r="G221" s="47"/>
      <c r="H221" s="27"/>
      <c r="I221" s="27"/>
      <c r="J221" s="47"/>
      <c r="K221" s="27"/>
      <c r="L221" s="47"/>
      <c r="M221" s="27"/>
      <c r="N221" s="27"/>
      <c r="O221" s="27"/>
      <c r="P221" s="27"/>
      <c r="Q221" s="47"/>
    </row>
    <row r="222" spans="1:17" x14ac:dyDescent="0.2">
      <c r="A222" s="59"/>
      <c r="B222" s="46"/>
      <c r="C222" s="27"/>
      <c r="D222" s="47"/>
      <c r="E222" s="27"/>
      <c r="F222" s="27"/>
      <c r="G222" s="27"/>
      <c r="H222" s="27"/>
      <c r="I222" s="27"/>
      <c r="J222" s="27"/>
      <c r="K222" s="27"/>
      <c r="L222" s="27"/>
      <c r="M222" s="27"/>
      <c r="N222" s="27"/>
      <c r="O222" s="27"/>
      <c r="P222" s="27"/>
      <c r="Q222" s="47"/>
    </row>
    <row r="223" spans="1:17" x14ac:dyDescent="0.2">
      <c r="A223" s="59"/>
      <c r="B223" s="46"/>
      <c r="C223" s="47"/>
      <c r="D223" s="27"/>
      <c r="E223" s="27"/>
      <c r="F223" s="27"/>
      <c r="G223" s="27"/>
      <c r="H223" s="27"/>
      <c r="I223" s="27"/>
      <c r="J223" s="47"/>
      <c r="K223" s="27"/>
      <c r="L223" s="27"/>
      <c r="M223" s="27"/>
      <c r="N223" s="27"/>
      <c r="O223" s="27"/>
      <c r="P223" s="27"/>
      <c r="Q223" s="47"/>
    </row>
    <row r="224" spans="1:17" x14ac:dyDescent="0.2">
      <c r="A224" s="59"/>
      <c r="B224" s="46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47"/>
    </row>
    <row r="225" spans="1:17" x14ac:dyDescent="0.2">
      <c r="A225" s="59"/>
      <c r="B225" s="46"/>
      <c r="C225" s="27"/>
      <c r="D225" s="27"/>
      <c r="E225" s="27"/>
      <c r="F225" s="27"/>
      <c r="G225" s="47"/>
      <c r="H225" s="27"/>
      <c r="I225" s="27"/>
      <c r="J225" s="47"/>
      <c r="K225" s="27"/>
      <c r="L225" s="27"/>
      <c r="M225" s="27"/>
      <c r="N225" s="27"/>
      <c r="O225" s="27"/>
      <c r="P225" s="27"/>
      <c r="Q225" s="27"/>
    </row>
    <row r="226" spans="1:17" x14ac:dyDescent="0.2">
      <c r="A226" s="59"/>
      <c r="B226" s="46"/>
      <c r="C226" s="47"/>
      <c r="D226" s="47"/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/>
    </row>
    <row r="227" spans="1:17" x14ac:dyDescent="0.2">
      <c r="A227" s="59"/>
      <c r="B227" s="46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47"/>
    </row>
    <row r="228" spans="1:17" x14ac:dyDescent="0.2">
      <c r="A228" s="59"/>
      <c r="B228" s="46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47"/>
    </row>
    <row r="229" spans="1:17" x14ac:dyDescent="0.2">
      <c r="A229" s="59"/>
      <c r="B229" s="46"/>
      <c r="C229" s="47"/>
      <c r="D229" s="4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</row>
    <row r="230" spans="1:17" x14ac:dyDescent="0.2">
      <c r="A230" s="59"/>
      <c r="B230" s="46"/>
      <c r="C230" s="27"/>
      <c r="D230" s="27"/>
      <c r="E230" s="27"/>
      <c r="F230" s="27"/>
      <c r="G230" s="27"/>
      <c r="H230" s="27"/>
      <c r="I230" s="27"/>
      <c r="J230" s="47"/>
      <c r="K230" s="27"/>
      <c r="L230" s="27"/>
      <c r="M230" s="27"/>
      <c r="N230" s="27"/>
      <c r="O230" s="27"/>
      <c r="P230" s="27"/>
      <c r="Q230" s="27"/>
    </row>
    <row r="231" spans="1:17" x14ac:dyDescent="0.2">
      <c r="A231" s="59"/>
      <c r="B231" s="46"/>
      <c r="C231" s="27"/>
      <c r="D231" s="27"/>
      <c r="E231" s="27"/>
      <c r="F231" s="27"/>
      <c r="G231" s="47"/>
      <c r="H231" s="27"/>
      <c r="I231" s="27"/>
      <c r="J231" s="27"/>
      <c r="K231" s="47"/>
      <c r="L231" s="27"/>
      <c r="M231" s="27"/>
      <c r="N231" s="27"/>
      <c r="O231" s="27"/>
      <c r="P231" s="27"/>
      <c r="Q231" s="47"/>
    </row>
    <row r="232" spans="1:17" x14ac:dyDescent="0.2">
      <c r="A232" s="59"/>
      <c r="B232" s="46"/>
      <c r="C232" s="47"/>
      <c r="D232" s="27"/>
      <c r="E232" s="27"/>
      <c r="F232" s="27"/>
      <c r="G232" s="27"/>
      <c r="H232" s="27"/>
      <c r="I232" s="27"/>
      <c r="J232" s="27"/>
      <c r="K232" s="27"/>
      <c r="L232" s="27"/>
      <c r="M232" s="47"/>
      <c r="N232" s="27"/>
      <c r="O232" s="27"/>
      <c r="P232" s="27"/>
      <c r="Q232" s="47"/>
    </row>
    <row r="233" spans="1:17" x14ac:dyDescent="0.2">
      <c r="A233" s="59"/>
      <c r="B233" s="46"/>
      <c r="C233" s="47"/>
      <c r="D233" s="27"/>
      <c r="E233" s="27"/>
      <c r="F233" s="47"/>
      <c r="G233" s="47"/>
      <c r="H233" s="27"/>
      <c r="I233" s="27"/>
      <c r="J233" s="27"/>
      <c r="K233" s="27"/>
      <c r="L233" s="27"/>
      <c r="M233" s="27"/>
      <c r="N233" s="27"/>
      <c r="O233" s="27"/>
      <c r="P233" s="27"/>
      <c r="Q233" s="47"/>
    </row>
    <row r="234" spans="1:17" x14ac:dyDescent="0.2">
      <c r="A234" s="59"/>
      <c r="B234" s="46"/>
      <c r="C234" s="4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47"/>
    </row>
    <row r="235" spans="1:17" x14ac:dyDescent="0.2">
      <c r="A235" s="59"/>
      <c r="B235" s="46"/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/>
    </row>
    <row r="236" spans="1:17" x14ac:dyDescent="0.2">
      <c r="A236" s="59"/>
      <c r="B236" s="46"/>
      <c r="C236" s="47"/>
      <c r="D236" s="27"/>
      <c r="E236" s="27"/>
      <c r="F236" s="27"/>
      <c r="G236" s="27"/>
      <c r="H236" s="27"/>
      <c r="I236" s="27"/>
      <c r="J236" s="27"/>
      <c r="K236" s="27"/>
      <c r="L236" s="47"/>
      <c r="M236" s="27"/>
      <c r="N236" s="27"/>
      <c r="O236" s="27"/>
      <c r="P236" s="27"/>
      <c r="Q236" s="27"/>
    </row>
    <row r="237" spans="1:17" x14ac:dyDescent="0.2">
      <c r="A237" s="59"/>
      <c r="B237" s="46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47"/>
      <c r="Q237" s="47"/>
    </row>
    <row r="238" spans="1:17" x14ac:dyDescent="0.2">
      <c r="A238" s="59"/>
      <c r="B238" s="46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47"/>
    </row>
    <row r="239" spans="1:17" x14ac:dyDescent="0.2">
      <c r="A239" s="59"/>
      <c r="B239" s="46"/>
      <c r="C239" s="27"/>
      <c r="D239" s="27"/>
      <c r="E239" s="27"/>
      <c r="F239" s="27"/>
      <c r="G239" s="27"/>
      <c r="H239" s="27"/>
      <c r="I239" s="27"/>
      <c r="J239" s="47"/>
      <c r="K239" s="27"/>
      <c r="L239" s="27"/>
      <c r="M239" s="27"/>
      <c r="N239" s="27"/>
      <c r="O239" s="27"/>
      <c r="P239" s="27"/>
      <c r="Q239" s="27"/>
    </row>
    <row r="240" spans="1:17" x14ac:dyDescent="0.2">
      <c r="A240" s="59"/>
      <c r="B240" s="46"/>
      <c r="C240" s="47"/>
      <c r="D240" s="27"/>
      <c r="E240" s="27"/>
      <c r="F240" s="27"/>
      <c r="G240" s="27"/>
      <c r="H240" s="27"/>
      <c r="I240" s="47"/>
      <c r="J240" s="27"/>
      <c r="K240" s="27"/>
      <c r="L240" s="27"/>
      <c r="M240" s="27"/>
      <c r="N240" s="27"/>
      <c r="O240" s="27"/>
      <c r="P240" s="27"/>
      <c r="Q240" s="27"/>
    </row>
    <row r="241" spans="1:17" x14ac:dyDescent="0.2">
      <c r="A241" s="59"/>
      <c r="B241" s="46"/>
      <c r="C241" s="4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27"/>
      <c r="Q241" s="47"/>
    </row>
    <row r="242" spans="1:17" x14ac:dyDescent="0.2">
      <c r="A242" s="59"/>
      <c r="B242" s="46"/>
      <c r="C242" s="47"/>
      <c r="D242" s="47"/>
      <c r="E242" s="27"/>
      <c r="F242" s="27"/>
      <c r="G242" s="27"/>
      <c r="H242" s="27"/>
      <c r="I242" s="27"/>
      <c r="J242" s="47"/>
      <c r="K242" s="27"/>
      <c r="L242" s="27"/>
      <c r="M242" s="27"/>
      <c r="N242" s="27"/>
      <c r="O242" s="27"/>
      <c r="P242" s="27"/>
      <c r="Q242" s="27"/>
    </row>
    <row r="243" spans="1:17" x14ac:dyDescent="0.2">
      <c r="A243" s="59"/>
      <c r="B243" s="46"/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/>
    </row>
    <row r="244" spans="1:17" x14ac:dyDescent="0.2">
      <c r="A244" s="59"/>
      <c r="B244" s="46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/>
    </row>
    <row r="245" spans="1:17" x14ac:dyDescent="0.2">
      <c r="A245" s="59"/>
      <c r="B245" s="46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47"/>
    </row>
    <row r="246" spans="1:17" x14ac:dyDescent="0.2">
      <c r="A246" s="59"/>
      <c r="B246" s="46"/>
      <c r="C246" s="27"/>
      <c r="D246" s="4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47"/>
    </row>
    <row r="247" spans="1:17" x14ac:dyDescent="0.2">
      <c r="A247" s="59"/>
      <c r="B247" s="46"/>
      <c r="C247" s="27"/>
      <c r="D247" s="27"/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27"/>
      <c r="Q247" s="47"/>
    </row>
    <row r="248" spans="1:17" x14ac:dyDescent="0.2">
      <c r="A248" s="59"/>
      <c r="B248" s="46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47"/>
    </row>
    <row r="249" spans="1:17" x14ac:dyDescent="0.2">
      <c r="A249" s="59"/>
      <c r="B249" s="46"/>
      <c r="C249" s="4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</row>
    <row r="250" spans="1:17" x14ac:dyDescent="0.2">
      <c r="A250" s="59"/>
      <c r="B250" s="46"/>
      <c r="C250" s="47"/>
      <c r="D250" s="27"/>
      <c r="E250" s="27"/>
      <c r="F250" s="27"/>
      <c r="G250" s="27"/>
      <c r="H250" s="27"/>
      <c r="I250" s="27"/>
      <c r="J250" s="27"/>
      <c r="K250" s="27"/>
      <c r="L250" s="27"/>
      <c r="M250" s="47"/>
      <c r="N250" s="27"/>
      <c r="O250" s="27"/>
      <c r="P250" s="27"/>
      <c r="Q250" s="27"/>
    </row>
    <row r="251" spans="1:17" x14ac:dyDescent="0.2">
      <c r="A251" s="59"/>
      <c r="B251" s="46"/>
      <c r="C251" s="4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</row>
    <row r="252" spans="1:17" x14ac:dyDescent="0.2">
      <c r="A252" s="59"/>
      <c r="B252" s="46"/>
      <c r="C252" s="4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</row>
    <row r="253" spans="1:17" x14ac:dyDescent="0.2">
      <c r="A253" s="59"/>
      <c r="B253" s="46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47"/>
    </row>
    <row r="254" spans="1:17" x14ac:dyDescent="0.2">
      <c r="A254" s="59"/>
      <c r="B254" s="46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47"/>
    </row>
    <row r="255" spans="1:17" x14ac:dyDescent="0.2">
      <c r="A255" s="59"/>
      <c r="B255" s="46"/>
      <c r="C255" s="4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27"/>
    </row>
    <row r="256" spans="1:17" x14ac:dyDescent="0.2">
      <c r="A256" s="59"/>
      <c r="B256" s="46"/>
      <c r="C256" s="4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/>
    </row>
    <row r="257" spans="1:17" x14ac:dyDescent="0.2">
      <c r="A257" s="59"/>
      <c r="B257" s="46"/>
      <c r="C257" s="27"/>
      <c r="D257" s="27"/>
      <c r="E257" s="27"/>
      <c r="F257" s="47"/>
      <c r="G257" s="47"/>
      <c r="H257" s="27"/>
      <c r="I257" s="27"/>
      <c r="J257" s="47"/>
      <c r="K257" s="27"/>
      <c r="L257" s="27"/>
      <c r="M257" s="27"/>
      <c r="N257" s="27"/>
      <c r="O257" s="27"/>
      <c r="P257" s="27"/>
      <c r="Q257" s="47"/>
    </row>
    <row r="258" spans="1:17" x14ac:dyDescent="0.2">
      <c r="A258" s="59"/>
      <c r="B258" s="46"/>
      <c r="C258" s="47"/>
      <c r="D258" s="47"/>
      <c r="E258" s="27"/>
      <c r="F258" s="4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</row>
    <row r="259" spans="1:17" x14ac:dyDescent="0.2">
      <c r="A259" s="59"/>
      <c r="B259" s="46"/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47"/>
      <c r="Q259" s="27"/>
    </row>
    <row r="260" spans="1:17" x14ac:dyDescent="0.2">
      <c r="A260" s="59"/>
      <c r="B260" s="46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/>
    </row>
    <row r="261" spans="1:17" x14ac:dyDescent="0.2">
      <c r="A261" s="59"/>
      <c r="B261" s="46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/>
    </row>
    <row r="262" spans="1:17" x14ac:dyDescent="0.2">
      <c r="A262" s="59"/>
      <c r="B262" s="46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/>
    </row>
    <row r="263" spans="1:17" x14ac:dyDescent="0.2">
      <c r="A263" s="59"/>
      <c r="B263" s="46"/>
      <c r="C263" s="4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/>
    </row>
    <row r="264" spans="1:17" x14ac:dyDescent="0.2">
      <c r="A264" s="59"/>
      <c r="B264" s="46"/>
      <c r="C264" s="47"/>
      <c r="D264" s="27"/>
      <c r="E264" s="27"/>
      <c r="F264" s="47"/>
      <c r="G264" s="27"/>
      <c r="H264" s="27"/>
      <c r="I264" s="27"/>
      <c r="J264" s="47"/>
      <c r="K264" s="27"/>
      <c r="L264" s="27"/>
      <c r="M264" s="27"/>
      <c r="N264" s="27"/>
      <c r="O264" s="27"/>
      <c r="P264" s="27"/>
      <c r="Q264" s="47"/>
    </row>
    <row r="265" spans="1:17" x14ac:dyDescent="0.2">
      <c r="A265" s="59"/>
      <c r="B265" s="46"/>
      <c r="C265" s="47"/>
      <c r="D265" s="47"/>
      <c r="E265" s="27"/>
      <c r="F265" s="27"/>
      <c r="G265" s="27"/>
      <c r="H265" s="27"/>
      <c r="I265" s="27"/>
      <c r="J265" s="47"/>
      <c r="K265" s="27"/>
      <c r="L265" s="27"/>
      <c r="M265" s="27"/>
      <c r="N265" s="27"/>
      <c r="O265" s="27"/>
      <c r="P265" s="27"/>
      <c r="Q265" s="27"/>
    </row>
    <row r="266" spans="1:17" x14ac:dyDescent="0.2">
      <c r="A266" s="59"/>
      <c r="B266" s="46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/>
    </row>
    <row r="267" spans="1:17" x14ac:dyDescent="0.2">
      <c r="A267" s="59"/>
      <c r="B267" s="46"/>
      <c r="C267" s="47"/>
      <c r="D267" s="4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47"/>
    </row>
    <row r="268" spans="1:17" x14ac:dyDescent="0.2">
      <c r="A268" s="59"/>
      <c r="B268" s="46"/>
      <c r="C268" s="47"/>
      <c r="D268" s="27"/>
      <c r="E268" s="27"/>
      <c r="F268" s="27"/>
      <c r="G268" s="27"/>
      <c r="H268" s="27"/>
      <c r="I268" s="27"/>
      <c r="J268" s="27"/>
      <c r="K268" s="27"/>
      <c r="L268" s="47"/>
      <c r="M268" s="27"/>
      <c r="N268" s="27"/>
      <c r="O268" s="27"/>
      <c r="P268" s="27"/>
      <c r="Q268" s="47"/>
    </row>
    <row r="269" spans="1:17" x14ac:dyDescent="0.2">
      <c r="A269" s="59"/>
      <c r="B269" s="46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/>
    </row>
    <row r="270" spans="1:17" x14ac:dyDescent="0.2">
      <c r="A270" s="59"/>
      <c r="B270" s="46"/>
      <c r="C270" s="47"/>
      <c r="D270" s="27"/>
      <c r="E270" s="27"/>
      <c r="F270" s="27"/>
      <c r="G270" s="47"/>
      <c r="H270" s="27"/>
      <c r="I270" s="27"/>
      <c r="J270" s="47"/>
      <c r="K270" s="27"/>
      <c r="L270" s="47"/>
      <c r="M270" s="27"/>
      <c r="N270" s="27"/>
      <c r="O270" s="27"/>
      <c r="P270" s="47"/>
      <c r="Q270" s="47"/>
    </row>
    <row r="271" spans="1:17" x14ac:dyDescent="0.2">
      <c r="A271" s="59"/>
      <c r="B271" s="46"/>
      <c r="C271" s="47"/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47"/>
    </row>
    <row r="272" spans="1:17" x14ac:dyDescent="0.2">
      <c r="A272" s="59"/>
      <c r="B272" s="46"/>
      <c r="C272" s="27"/>
      <c r="D272" s="47"/>
      <c r="E272" s="27"/>
      <c r="F272" s="4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</row>
    <row r="273" spans="1:17" x14ac:dyDescent="0.2">
      <c r="A273" s="59"/>
      <c r="B273" s="46"/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/>
    </row>
    <row r="274" spans="1:17" x14ac:dyDescent="0.2">
      <c r="A274" s="59"/>
      <c r="B274" s="46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47"/>
    </row>
    <row r="275" spans="1:17" x14ac:dyDescent="0.2">
      <c r="A275" s="59"/>
      <c r="B275" s="46"/>
      <c r="C275" s="27"/>
      <c r="D275" s="27"/>
      <c r="E275" s="27"/>
      <c r="F275" s="27"/>
      <c r="G275" s="27"/>
      <c r="H275" s="27"/>
      <c r="I275" s="27"/>
      <c r="J275" s="27"/>
      <c r="K275" s="47"/>
      <c r="L275" s="27"/>
      <c r="M275" s="27"/>
      <c r="N275" s="27"/>
      <c r="O275" s="27"/>
      <c r="P275" s="27"/>
      <c r="Q275" s="27"/>
    </row>
    <row r="276" spans="1:17" x14ac:dyDescent="0.2">
      <c r="A276" s="59"/>
      <c r="B276" s="46"/>
      <c r="C276" s="27"/>
      <c r="D276" s="27"/>
      <c r="E276" s="27"/>
      <c r="F276" s="27"/>
      <c r="G276" s="47"/>
      <c r="H276" s="27"/>
      <c r="I276" s="27"/>
      <c r="J276" s="27"/>
      <c r="K276" s="27"/>
      <c r="L276" s="27"/>
      <c r="M276" s="27"/>
      <c r="N276" s="27"/>
      <c r="O276" s="27"/>
      <c r="P276" s="47"/>
      <c r="Q276" s="47"/>
    </row>
    <row r="277" spans="1:17" x14ac:dyDescent="0.2">
      <c r="A277" s="59"/>
      <c r="B277" s="46"/>
      <c r="C277" s="27"/>
      <c r="D277" s="27"/>
      <c r="E277" s="27"/>
      <c r="F277" s="27"/>
      <c r="G277" s="27"/>
      <c r="H277" s="27"/>
      <c r="I277" s="27"/>
      <c r="J277" s="47"/>
      <c r="K277" s="27"/>
      <c r="L277" s="27"/>
      <c r="M277" s="27"/>
      <c r="N277" s="27"/>
      <c r="O277" s="27"/>
      <c r="P277" s="27"/>
      <c r="Q277" s="47"/>
    </row>
    <row r="278" spans="1:17" x14ac:dyDescent="0.2">
      <c r="A278" s="59"/>
      <c r="B278" s="46"/>
      <c r="C278" s="4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</row>
    <row r="279" spans="1:17" x14ac:dyDescent="0.2">
      <c r="A279" s="59"/>
      <c r="B279" s="46"/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/>
    </row>
    <row r="280" spans="1:17" x14ac:dyDescent="0.2">
      <c r="A280" s="59"/>
      <c r="B280" s="46"/>
      <c r="C280" s="47"/>
      <c r="D280" s="4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/>
    </row>
    <row r="281" spans="1:17" x14ac:dyDescent="0.2">
      <c r="A281" s="59"/>
      <c r="B281" s="46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/>
    </row>
    <row r="282" spans="1:17" x14ac:dyDescent="0.2">
      <c r="A282" s="59"/>
      <c r="B282" s="46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47"/>
    </row>
    <row r="283" spans="1:17" x14ac:dyDescent="0.2">
      <c r="A283" s="59"/>
      <c r="B283" s="46"/>
      <c r="C283" s="47"/>
      <c r="D283" s="27"/>
      <c r="E283" s="27"/>
      <c r="F283" s="27"/>
      <c r="G283" s="27"/>
      <c r="H283" s="27"/>
      <c r="I283" s="27"/>
      <c r="J283" s="47"/>
      <c r="K283" s="27"/>
      <c r="L283" s="27"/>
      <c r="M283" s="27"/>
      <c r="N283" s="27"/>
      <c r="O283" s="27"/>
      <c r="P283" s="27"/>
      <c r="Q283" s="47"/>
    </row>
    <row r="284" spans="1:17" x14ac:dyDescent="0.2">
      <c r="A284" s="59"/>
      <c r="B284" s="46"/>
      <c r="C284" s="27"/>
      <c r="D284" s="27"/>
      <c r="E284" s="27"/>
      <c r="F284" s="27"/>
      <c r="G284" s="27"/>
      <c r="H284" s="27"/>
      <c r="I284" s="27"/>
      <c r="J284" s="27"/>
      <c r="K284" s="27"/>
      <c r="L284" s="47"/>
      <c r="M284" s="27"/>
      <c r="N284" s="27"/>
      <c r="O284" s="27"/>
      <c r="P284" s="27"/>
      <c r="Q284" s="27"/>
    </row>
    <row r="285" spans="1:17" x14ac:dyDescent="0.2">
      <c r="A285" s="59"/>
      <c r="B285" s="46"/>
      <c r="C285" s="47"/>
      <c r="D285" s="27"/>
      <c r="E285" s="27"/>
      <c r="F285" s="27"/>
      <c r="G285" s="47"/>
      <c r="H285" s="27"/>
      <c r="I285" s="27"/>
      <c r="J285" s="47"/>
      <c r="K285" s="27"/>
      <c r="L285" s="27"/>
      <c r="M285" s="27"/>
      <c r="N285" s="27"/>
      <c r="O285" s="27"/>
      <c r="P285" s="27"/>
      <c r="Q285" s="47"/>
    </row>
    <row r="286" spans="1:17" x14ac:dyDescent="0.2">
      <c r="A286" s="59"/>
      <c r="B286" s="46"/>
      <c r="C286" s="4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</row>
    <row r="287" spans="1:17" x14ac:dyDescent="0.2">
      <c r="A287" s="59"/>
      <c r="B287" s="46"/>
      <c r="C287" s="27"/>
      <c r="D287" s="27"/>
      <c r="E287" s="4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</row>
    <row r="288" spans="1:17" x14ac:dyDescent="0.2">
      <c r="A288" s="59"/>
      <c r="B288" s="46"/>
      <c r="C288" s="27"/>
      <c r="D288" s="27"/>
      <c r="E288" s="27"/>
      <c r="F288" s="27"/>
      <c r="G288" s="27"/>
      <c r="H288" s="27"/>
      <c r="I288" s="27"/>
      <c r="J288" s="47"/>
      <c r="K288" s="27"/>
      <c r="L288" s="27"/>
      <c r="M288" s="27"/>
      <c r="N288" s="27"/>
      <c r="O288" s="27"/>
      <c r="P288" s="27"/>
      <c r="Q288" s="27"/>
    </row>
    <row r="289" spans="1:17" x14ac:dyDescent="0.2">
      <c r="A289" s="59"/>
      <c r="B289" s="46"/>
      <c r="C289" s="4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47"/>
    </row>
    <row r="290" spans="1:17" x14ac:dyDescent="0.2">
      <c r="A290" s="59"/>
      <c r="B290" s="46"/>
      <c r="C290" s="47"/>
      <c r="D290" s="27"/>
      <c r="E290" s="27"/>
      <c r="F290" s="27"/>
      <c r="G290" s="27"/>
      <c r="H290" s="27"/>
      <c r="I290" s="27"/>
      <c r="J290" s="27"/>
      <c r="K290" s="27"/>
      <c r="L290" s="47"/>
      <c r="M290" s="27"/>
      <c r="N290" s="27"/>
      <c r="O290" s="27"/>
      <c r="P290" s="27"/>
      <c r="Q290" s="27"/>
    </row>
    <row r="291" spans="1:17" x14ac:dyDescent="0.2">
      <c r="A291" s="59"/>
      <c r="B291" s="46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/>
    </row>
    <row r="292" spans="1:17" x14ac:dyDescent="0.2">
      <c r="A292" s="59"/>
      <c r="B292" s="46"/>
      <c r="C292" s="27"/>
      <c r="D292" s="27"/>
      <c r="E292" s="27"/>
      <c r="F292" s="27"/>
      <c r="G292" s="27"/>
      <c r="H292" s="27"/>
      <c r="I292" s="27"/>
      <c r="J292" s="47"/>
      <c r="K292" s="27"/>
      <c r="L292" s="27"/>
      <c r="M292" s="27"/>
      <c r="N292" s="27"/>
      <c r="O292" s="27"/>
      <c r="P292" s="27"/>
      <c r="Q292" s="27"/>
    </row>
    <row r="293" spans="1:17" x14ac:dyDescent="0.2">
      <c r="A293" s="59"/>
      <c r="B293" s="46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47"/>
      <c r="P293" s="27"/>
      <c r="Q293" s="47"/>
    </row>
    <row r="294" spans="1:17" x14ac:dyDescent="0.2">
      <c r="A294" s="59"/>
      <c r="B294" s="46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47"/>
      <c r="Q294" s="27"/>
    </row>
    <row r="295" spans="1:17" x14ac:dyDescent="0.2">
      <c r="A295" s="59"/>
      <c r="B295" s="46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47"/>
      <c r="Q295" s="47"/>
    </row>
    <row r="296" spans="1:17" x14ac:dyDescent="0.2">
      <c r="A296" s="59"/>
      <c r="B296" s="46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47"/>
      <c r="N296" s="27"/>
      <c r="O296" s="27"/>
      <c r="P296" s="27"/>
      <c r="Q296" s="47"/>
    </row>
    <row r="297" spans="1:17" x14ac:dyDescent="0.2">
      <c r="A297" s="59"/>
      <c r="B297" s="46"/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/>
    </row>
    <row r="298" spans="1:17" x14ac:dyDescent="0.2">
      <c r="A298" s="59"/>
      <c r="B298" s="46"/>
      <c r="C298" s="4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47"/>
    </row>
    <row r="299" spans="1:17" x14ac:dyDescent="0.2">
      <c r="A299" s="59"/>
      <c r="B299" s="46"/>
      <c r="C299" s="27"/>
      <c r="D299" s="4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</row>
    <row r="300" spans="1:17" x14ac:dyDescent="0.2">
      <c r="A300" s="59"/>
      <c r="B300" s="46"/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47"/>
      <c r="Q300" s="47"/>
    </row>
    <row r="301" spans="1:17" x14ac:dyDescent="0.2">
      <c r="A301" s="59"/>
      <c r="B301" s="46"/>
      <c r="C301" s="27"/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47"/>
    </row>
    <row r="302" spans="1:17" x14ac:dyDescent="0.2">
      <c r="A302" s="59"/>
      <c r="B302" s="46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/>
    </row>
    <row r="303" spans="1:17" x14ac:dyDescent="0.2">
      <c r="A303" s="59"/>
      <c r="B303" s="46"/>
      <c r="C303" s="47"/>
      <c r="D303" s="27"/>
      <c r="E303" s="27"/>
      <c r="F303" s="27"/>
      <c r="G303" s="47"/>
      <c r="H303" s="27"/>
      <c r="I303" s="27"/>
      <c r="J303" s="27"/>
      <c r="K303" s="27"/>
      <c r="L303" s="27"/>
      <c r="M303" s="27"/>
      <c r="N303" s="27"/>
      <c r="O303" s="27"/>
      <c r="P303" s="27"/>
      <c r="Q303" s="47"/>
    </row>
    <row r="304" spans="1:17" x14ac:dyDescent="0.2">
      <c r="A304" s="59"/>
      <c r="B304" s="46"/>
      <c r="C304" s="4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</row>
    <row r="305" spans="1:17" x14ac:dyDescent="0.2">
      <c r="A305" s="59"/>
      <c r="B305" s="46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47"/>
      <c r="N305" s="27"/>
      <c r="O305" s="27"/>
      <c r="P305" s="47"/>
      <c r="Q305" s="47"/>
    </row>
    <row r="306" spans="1:17" x14ac:dyDescent="0.2">
      <c r="A306" s="59"/>
      <c r="B306" s="46"/>
      <c r="C306" s="27"/>
      <c r="D306" s="27"/>
      <c r="E306" s="27"/>
      <c r="F306" s="4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</row>
    <row r="307" spans="1:17" x14ac:dyDescent="0.2">
      <c r="A307" s="59"/>
      <c r="B307" s="46"/>
      <c r="C307" s="27"/>
      <c r="D307" s="27"/>
      <c r="E307" s="27"/>
      <c r="F307" s="27"/>
      <c r="G307" s="47"/>
      <c r="H307" s="27"/>
      <c r="I307" s="27"/>
      <c r="J307" s="47"/>
      <c r="K307" s="27"/>
      <c r="L307" s="27"/>
      <c r="M307" s="27"/>
      <c r="N307" s="27"/>
      <c r="O307" s="27"/>
      <c r="P307" s="27"/>
      <c r="Q307" s="47"/>
    </row>
    <row r="308" spans="1:17" x14ac:dyDescent="0.2">
      <c r="A308" s="59"/>
      <c r="B308" s="46"/>
      <c r="C308" s="4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</row>
    <row r="309" spans="1:17" x14ac:dyDescent="0.2">
      <c r="A309" s="59"/>
      <c r="B309" s="46"/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47"/>
      <c r="Q309" s="27"/>
    </row>
    <row r="310" spans="1:17" x14ac:dyDescent="0.2">
      <c r="A310" s="59"/>
      <c r="B310" s="46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/>
    </row>
    <row r="311" spans="1:17" x14ac:dyDescent="0.2">
      <c r="A311" s="59"/>
      <c r="B311" s="46"/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/>
      <c r="Q311" s="47"/>
    </row>
    <row r="312" spans="1:17" x14ac:dyDescent="0.2">
      <c r="A312" s="59"/>
      <c r="B312" s="46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/>
    </row>
    <row r="313" spans="1:17" x14ac:dyDescent="0.2">
      <c r="A313" s="59"/>
      <c r="B313" s="46"/>
      <c r="C313" s="27"/>
      <c r="D313" s="27"/>
      <c r="E313" s="27"/>
      <c r="F313" s="27"/>
      <c r="G313" s="27"/>
      <c r="H313" s="27"/>
      <c r="I313" s="27"/>
      <c r="J313" s="47"/>
      <c r="K313" s="27"/>
      <c r="L313" s="27"/>
      <c r="M313" s="27"/>
      <c r="N313" s="27"/>
      <c r="O313" s="27"/>
      <c r="P313" s="27"/>
      <c r="Q313" s="27"/>
    </row>
    <row r="314" spans="1:17" x14ac:dyDescent="0.2">
      <c r="A314" s="59"/>
      <c r="B314" s="46"/>
      <c r="C314" s="4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47"/>
    </row>
    <row r="315" spans="1:17" x14ac:dyDescent="0.2">
      <c r="A315" s="59"/>
      <c r="B315" s="46"/>
      <c r="C315" s="47"/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47"/>
    </row>
    <row r="316" spans="1:17" x14ac:dyDescent="0.2">
      <c r="A316" s="59"/>
      <c r="B316" s="46"/>
      <c r="C316" s="4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/>
    </row>
    <row r="317" spans="1:17" x14ac:dyDescent="0.2">
      <c r="A317" s="59"/>
      <c r="B317" s="46"/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47"/>
    </row>
    <row r="318" spans="1:17" x14ac:dyDescent="0.2">
      <c r="A318" s="59"/>
      <c r="B318" s="46"/>
      <c r="C318" s="27"/>
      <c r="D318" s="4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</row>
    <row r="319" spans="1:17" x14ac:dyDescent="0.2">
      <c r="A319" s="59"/>
      <c r="B319" s="46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/>
    </row>
    <row r="320" spans="1:17" x14ac:dyDescent="0.2">
      <c r="A320" s="59"/>
      <c r="B320" s="46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/>
    </row>
    <row r="321" spans="1:17" x14ac:dyDescent="0.2">
      <c r="A321" s="59"/>
      <c r="B321" s="46"/>
      <c r="C321" s="27"/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/>
    </row>
    <row r="322" spans="1:17" x14ac:dyDescent="0.2">
      <c r="A322" s="59"/>
      <c r="B322" s="46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47"/>
    </row>
    <row r="323" spans="1:17" x14ac:dyDescent="0.2">
      <c r="A323" s="59"/>
      <c r="B323" s="46"/>
      <c r="C323" s="27"/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47"/>
    </row>
    <row r="324" spans="1:17" x14ac:dyDescent="0.2">
      <c r="A324" s="59"/>
      <c r="B324" s="46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47"/>
    </row>
    <row r="325" spans="1:17" x14ac:dyDescent="0.2">
      <c r="A325" s="59"/>
      <c r="B325" s="46"/>
      <c r="C325" s="27"/>
      <c r="D325" s="27"/>
      <c r="E325" s="27"/>
      <c r="F325" s="27"/>
      <c r="G325" s="47"/>
      <c r="H325" s="27"/>
      <c r="I325" s="27"/>
      <c r="J325" s="47"/>
      <c r="K325" s="27"/>
      <c r="L325" s="27"/>
      <c r="M325" s="27"/>
      <c r="N325" s="27"/>
      <c r="O325" s="27"/>
      <c r="P325" s="27"/>
      <c r="Q325" s="27"/>
    </row>
    <row r="326" spans="1:17" x14ac:dyDescent="0.2">
      <c r="A326" s="59"/>
      <c r="B326" s="46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47"/>
    </row>
    <row r="327" spans="1:17" x14ac:dyDescent="0.2">
      <c r="A327" s="59"/>
      <c r="B327" s="46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47"/>
      <c r="Q327" s="27"/>
    </row>
    <row r="328" spans="1:17" x14ac:dyDescent="0.2">
      <c r="A328" s="59"/>
      <c r="B328" s="46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47"/>
    </row>
    <row r="329" spans="1:17" x14ac:dyDescent="0.2">
      <c r="A329" s="59"/>
      <c r="B329" s="46"/>
      <c r="C329" s="4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47"/>
    </row>
    <row r="330" spans="1:17" x14ac:dyDescent="0.2">
      <c r="A330" s="59"/>
      <c r="B330" s="46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47"/>
    </row>
    <row r="331" spans="1:17" x14ac:dyDescent="0.2">
      <c r="A331" s="59"/>
      <c r="B331" s="46"/>
      <c r="C331" s="4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47"/>
    </row>
    <row r="332" spans="1:17" x14ac:dyDescent="0.2">
      <c r="A332" s="59"/>
      <c r="B332" s="46"/>
      <c r="C332" s="47"/>
      <c r="D332" s="27"/>
      <c r="E332" s="27"/>
      <c r="F332" s="47"/>
      <c r="G332" s="27"/>
      <c r="H332" s="27"/>
      <c r="I332" s="27"/>
      <c r="J332" s="47"/>
      <c r="K332" s="27"/>
      <c r="L332" s="27"/>
      <c r="M332" s="27"/>
      <c r="N332" s="27"/>
      <c r="O332" s="27"/>
      <c r="P332" s="27"/>
      <c r="Q332" s="27"/>
    </row>
    <row r="333" spans="1:17" x14ac:dyDescent="0.2">
      <c r="A333" s="59"/>
      <c r="B333" s="46"/>
      <c r="C333" s="47"/>
      <c r="D333" s="27"/>
      <c r="E333" s="27"/>
      <c r="F333" s="27"/>
      <c r="G333" s="27"/>
      <c r="H333" s="27"/>
      <c r="I333" s="27"/>
      <c r="J333" s="47"/>
      <c r="K333" s="27"/>
      <c r="L333" s="27"/>
      <c r="M333" s="27"/>
      <c r="N333" s="27"/>
      <c r="O333" s="27"/>
      <c r="P333" s="27"/>
      <c r="Q333" s="27"/>
    </row>
    <row r="334" spans="1:17" x14ac:dyDescent="0.2">
      <c r="A334" s="59"/>
      <c r="B334" s="46"/>
      <c r="C334" s="47"/>
      <c r="D334" s="27"/>
      <c r="E334" s="27"/>
      <c r="F334" s="27"/>
      <c r="G334" s="27"/>
      <c r="H334" s="27"/>
      <c r="I334" s="27"/>
      <c r="J334" s="47"/>
      <c r="K334" s="27"/>
      <c r="L334" s="27"/>
      <c r="M334" s="27"/>
      <c r="N334" s="27"/>
      <c r="O334" s="27"/>
      <c r="P334" s="27"/>
      <c r="Q334" s="27"/>
    </row>
    <row r="335" spans="1:17" x14ac:dyDescent="0.2">
      <c r="A335" s="59"/>
      <c r="B335" s="46"/>
      <c r="C335" s="27"/>
      <c r="D335" s="27"/>
      <c r="E335" s="27"/>
      <c r="F335" s="27"/>
      <c r="G335" s="27"/>
      <c r="H335" s="27"/>
      <c r="I335" s="27"/>
      <c r="J335" s="47"/>
      <c r="K335" s="27"/>
      <c r="L335" s="27"/>
      <c r="M335" s="27"/>
      <c r="N335" s="27"/>
      <c r="O335" s="27"/>
      <c r="P335" s="27"/>
      <c r="Q335" s="27"/>
    </row>
    <row r="336" spans="1:17" x14ac:dyDescent="0.2">
      <c r="A336" s="59"/>
      <c r="B336" s="46"/>
      <c r="C336" s="47"/>
      <c r="D336" s="27"/>
      <c r="E336" s="27"/>
      <c r="F336" s="27"/>
      <c r="G336" s="47"/>
      <c r="H336" s="27"/>
      <c r="I336" s="27"/>
      <c r="J336" s="27"/>
      <c r="K336" s="27"/>
      <c r="L336" s="27"/>
      <c r="M336" s="27"/>
      <c r="N336" s="27"/>
      <c r="O336" s="27"/>
      <c r="P336" s="27"/>
      <c r="Q336" s="47"/>
    </row>
    <row r="337" spans="1:17" x14ac:dyDescent="0.2">
      <c r="A337" s="59"/>
      <c r="B337" s="46"/>
      <c r="C337" s="47"/>
      <c r="D337" s="27"/>
      <c r="E337" s="27"/>
      <c r="F337" s="27"/>
      <c r="G337" s="27"/>
      <c r="H337" s="27"/>
      <c r="I337" s="27"/>
      <c r="J337" s="47"/>
      <c r="K337" s="27"/>
      <c r="L337" s="27"/>
      <c r="M337" s="47"/>
      <c r="N337" s="27"/>
      <c r="O337" s="27"/>
      <c r="P337" s="27"/>
      <c r="Q337" s="27"/>
    </row>
    <row r="338" spans="1:17" x14ac:dyDescent="0.2">
      <c r="A338" s="59"/>
      <c r="B338" s="46"/>
      <c r="C338" s="47"/>
      <c r="D338" s="27"/>
      <c r="E338" s="27"/>
      <c r="F338" s="27"/>
      <c r="G338" s="27"/>
      <c r="H338" s="27"/>
      <c r="I338" s="27"/>
      <c r="J338" s="47"/>
      <c r="K338" s="27"/>
      <c r="L338" s="27"/>
      <c r="M338" s="27"/>
      <c r="N338" s="27"/>
      <c r="O338" s="27"/>
      <c r="P338" s="27"/>
      <c r="Q338" s="47"/>
    </row>
    <row r="339" spans="1:17" x14ac:dyDescent="0.2">
      <c r="A339" s="59"/>
      <c r="B339" s="46"/>
      <c r="C339" s="47"/>
      <c r="D339" s="27"/>
      <c r="E339" s="27"/>
      <c r="F339" s="27"/>
      <c r="G339" s="27"/>
      <c r="H339" s="27"/>
      <c r="I339" s="27"/>
      <c r="J339" s="47"/>
      <c r="K339" s="27"/>
      <c r="L339" s="27"/>
      <c r="M339" s="27"/>
      <c r="N339" s="27"/>
      <c r="O339" s="27"/>
      <c r="P339" s="27"/>
      <c r="Q339" s="27"/>
    </row>
    <row r="340" spans="1:17" x14ac:dyDescent="0.2">
      <c r="A340" s="59"/>
      <c r="B340" s="46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47"/>
    </row>
    <row r="341" spans="1:17" x14ac:dyDescent="0.2">
      <c r="A341" s="59"/>
      <c r="B341" s="46"/>
      <c r="C341" s="27"/>
      <c r="D341" s="27"/>
      <c r="E341" s="27"/>
      <c r="F341" s="27"/>
      <c r="G341" s="27"/>
      <c r="H341" s="47"/>
      <c r="I341" s="27"/>
      <c r="J341" s="27"/>
      <c r="K341" s="27"/>
      <c r="L341" s="27"/>
      <c r="M341" s="27"/>
      <c r="N341" s="27"/>
      <c r="O341" s="27"/>
      <c r="P341" s="27"/>
      <c r="Q341" s="27"/>
    </row>
    <row r="342" spans="1:17" x14ac:dyDescent="0.2">
      <c r="A342" s="59"/>
      <c r="B342" s="46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47"/>
    </row>
    <row r="343" spans="1:17" x14ac:dyDescent="0.2">
      <c r="A343" s="59"/>
      <c r="B343" s="46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47"/>
    </row>
    <row r="344" spans="1:17" x14ac:dyDescent="0.2">
      <c r="A344" s="59"/>
      <c r="B344" s="46"/>
      <c r="C344" s="4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</row>
    <row r="345" spans="1:17" x14ac:dyDescent="0.2">
      <c r="A345" s="59"/>
      <c r="B345" s="46"/>
      <c r="C345" s="47"/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47"/>
      <c r="Q345" s="47"/>
    </row>
    <row r="346" spans="1:17" x14ac:dyDescent="0.2">
      <c r="A346" s="59"/>
      <c r="B346" s="46"/>
      <c r="C346" s="4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</row>
    <row r="347" spans="1:17" x14ac:dyDescent="0.2">
      <c r="A347" s="59"/>
      <c r="B347" s="46"/>
      <c r="C347" s="27"/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47"/>
    </row>
    <row r="348" spans="1:17" x14ac:dyDescent="0.2">
      <c r="A348" s="59"/>
      <c r="B348" s="46"/>
      <c r="C348" s="4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47"/>
    </row>
    <row r="349" spans="1:17" x14ac:dyDescent="0.2">
      <c r="A349" s="59"/>
      <c r="B349" s="46"/>
      <c r="C349" s="27"/>
      <c r="D349" s="27"/>
      <c r="E349" s="27"/>
      <c r="F349" s="4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47"/>
    </row>
    <row r="350" spans="1:17" x14ac:dyDescent="0.2">
      <c r="A350" s="59"/>
      <c r="B350" s="46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47"/>
    </row>
    <row r="351" spans="1:17" x14ac:dyDescent="0.2">
      <c r="A351" s="59"/>
      <c r="B351" s="46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47"/>
      <c r="Q351" s="47"/>
    </row>
    <row r="352" spans="1:17" x14ac:dyDescent="0.2">
      <c r="A352" s="59"/>
      <c r="B352" s="46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47"/>
    </row>
    <row r="353" spans="1:17" x14ac:dyDescent="0.2">
      <c r="A353" s="59"/>
      <c r="B353" s="46"/>
      <c r="C353" s="27"/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47"/>
    </row>
    <row r="354" spans="1:17" x14ac:dyDescent="0.2">
      <c r="A354" s="59"/>
      <c r="B354" s="46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47"/>
    </row>
    <row r="355" spans="1:17" x14ac:dyDescent="0.2">
      <c r="A355" s="59"/>
      <c r="B355" s="46"/>
      <c r="C355" s="27"/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47"/>
    </row>
    <row r="356" spans="1:17" x14ac:dyDescent="0.2">
      <c r="A356" s="59"/>
      <c r="B356" s="46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47"/>
      <c r="Q356" s="27"/>
    </row>
    <row r="357" spans="1:17" x14ac:dyDescent="0.2">
      <c r="A357" s="59"/>
      <c r="B357" s="46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47"/>
    </row>
    <row r="358" spans="1:17" x14ac:dyDescent="0.2">
      <c r="A358" s="59"/>
      <c r="B358" s="46"/>
      <c r="C358" s="27"/>
      <c r="D358" s="4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47"/>
      <c r="Q358" s="47"/>
    </row>
    <row r="359" spans="1:17" x14ac:dyDescent="0.2">
      <c r="A359" s="59"/>
      <c r="B359" s="46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47"/>
    </row>
    <row r="360" spans="1:17" x14ac:dyDescent="0.2">
      <c r="A360" s="59"/>
      <c r="B360" s="46"/>
      <c r="C360" s="47"/>
      <c r="D360" s="27"/>
      <c r="E360" s="47"/>
      <c r="F360" s="27"/>
      <c r="G360" s="27"/>
      <c r="H360" s="27"/>
      <c r="I360" s="27"/>
      <c r="J360" s="27"/>
      <c r="K360" s="27"/>
      <c r="L360" s="27"/>
      <c r="M360" s="47"/>
      <c r="N360" s="27"/>
      <c r="O360" s="27"/>
      <c r="P360" s="47"/>
      <c r="Q360" s="47"/>
    </row>
    <row r="361" spans="1:17" x14ac:dyDescent="0.2">
      <c r="A361" s="93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</row>
    <row r="362" spans="1:17" x14ac:dyDescent="0.2">
      <c r="A362" s="93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</row>
    <row r="363" spans="1:17" x14ac:dyDescent="0.2">
      <c r="A363" s="59"/>
      <c r="B363" s="46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47"/>
      <c r="O363" s="27"/>
      <c r="P363" s="27"/>
      <c r="Q363" s="4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1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4975</v>
      </c>
      <c r="D6" s="47">
        <v>4975</v>
      </c>
      <c r="E6" s="27">
        <v>0</v>
      </c>
      <c r="F6" s="47">
        <v>4975</v>
      </c>
      <c r="G6" s="47">
        <v>4975</v>
      </c>
      <c r="H6" s="27">
        <v>0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0</v>
      </c>
      <c r="D7" s="47">
        <v>0</v>
      </c>
      <c r="E7" s="27">
        <v>0</v>
      </c>
      <c r="F7" s="47">
        <v>0</v>
      </c>
      <c r="G7" s="47">
        <v>0</v>
      </c>
      <c r="H7" s="47">
        <v>0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392</v>
      </c>
      <c r="D8" s="27">
        <v>0</v>
      </c>
      <c r="E8" s="47">
        <v>392</v>
      </c>
      <c r="F8" s="47">
        <v>224487</v>
      </c>
      <c r="G8" s="47">
        <v>224025</v>
      </c>
      <c r="H8" s="47">
        <v>462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2485</v>
      </c>
      <c r="D9" s="47">
        <v>2485</v>
      </c>
      <c r="E9" s="27">
        <v>0</v>
      </c>
      <c r="F9" s="47">
        <v>2485</v>
      </c>
      <c r="G9" s="47">
        <v>2485</v>
      </c>
      <c r="H9" s="27">
        <v>0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0</v>
      </c>
      <c r="D10" s="47">
        <v>0</v>
      </c>
      <c r="E10" s="27">
        <v>0</v>
      </c>
      <c r="F10" s="47">
        <v>0</v>
      </c>
      <c r="G10" s="47">
        <v>0</v>
      </c>
      <c r="H10" s="47">
        <v>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47">
        <v>19619</v>
      </c>
      <c r="D11" s="47">
        <v>19619</v>
      </c>
      <c r="E11" s="27">
        <v>0</v>
      </c>
      <c r="F11" s="47">
        <v>19619</v>
      </c>
      <c r="G11" s="47">
        <v>19619</v>
      </c>
      <c r="H11" s="2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5401</v>
      </c>
      <c r="D12" s="47">
        <v>5401</v>
      </c>
      <c r="E12" s="27">
        <v>0</v>
      </c>
      <c r="F12" s="47">
        <v>51046</v>
      </c>
      <c r="G12" s="47">
        <v>7501</v>
      </c>
      <c r="H12" s="47">
        <v>43545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0</v>
      </c>
      <c r="D13" s="47">
        <v>0</v>
      </c>
      <c r="E13" s="27">
        <v>0</v>
      </c>
      <c r="F13" s="47">
        <v>0</v>
      </c>
      <c r="G13" s="47">
        <v>0</v>
      </c>
      <c r="H13" s="47">
        <v>0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2284</v>
      </c>
      <c r="D14" s="47">
        <v>2284</v>
      </c>
      <c r="E14" s="27">
        <v>0</v>
      </c>
      <c r="F14" s="47">
        <v>2284</v>
      </c>
      <c r="G14" s="47">
        <v>2284</v>
      </c>
      <c r="H14" s="2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79</v>
      </c>
      <c r="D15" s="27"/>
      <c r="E15" s="47">
        <v>79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225</v>
      </c>
      <c r="D16" s="27"/>
      <c r="E16" s="47">
        <v>225</v>
      </c>
      <c r="F16" s="47">
        <v>4916</v>
      </c>
      <c r="G16" s="47">
        <v>4691</v>
      </c>
      <c r="H16" s="47">
        <v>225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5044</v>
      </c>
      <c r="D17" s="47">
        <v>5044</v>
      </c>
      <c r="E17" s="27">
        <v>0</v>
      </c>
      <c r="F17" s="47">
        <v>20946</v>
      </c>
      <c r="G17" s="47">
        <v>14526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30291</v>
      </c>
      <c r="D18" s="47">
        <v>28188</v>
      </c>
      <c r="E18" s="47">
        <v>2103</v>
      </c>
      <c r="F18" s="47">
        <v>42478</v>
      </c>
      <c r="G18" s="47">
        <v>33679</v>
      </c>
      <c r="H18" s="47">
        <v>8799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15999</v>
      </c>
      <c r="D19" s="47">
        <v>15999</v>
      </c>
      <c r="E19" s="47">
        <v>0</v>
      </c>
      <c r="F19" s="47">
        <v>37931</v>
      </c>
      <c r="G19" s="47">
        <v>31998</v>
      </c>
      <c r="H19" s="47">
        <v>5933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22880</v>
      </c>
      <c r="D20" s="47">
        <v>0</v>
      </c>
      <c r="E20" s="47">
        <v>22880</v>
      </c>
      <c r="F20" s="47">
        <v>40348</v>
      </c>
      <c r="G20" s="47">
        <v>17468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47">
        <v>0</v>
      </c>
      <c r="D21" s="47">
        <v>0</v>
      </c>
      <c r="E21" s="27">
        <v>0</v>
      </c>
      <c r="F21" s="47">
        <v>0</v>
      </c>
      <c r="G21" s="47">
        <v>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0</v>
      </c>
      <c r="D22" s="47">
        <v>0</v>
      </c>
      <c r="E22" s="27">
        <v>0</v>
      </c>
      <c r="F22" s="47">
        <v>1</v>
      </c>
      <c r="G22" s="47">
        <v>1</v>
      </c>
      <c r="H22" s="47">
        <v>0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8382</v>
      </c>
      <c r="D23" s="47">
        <v>7338</v>
      </c>
      <c r="E23" s="47">
        <v>1044</v>
      </c>
      <c r="F23" s="47">
        <v>17194</v>
      </c>
      <c r="G23" s="47">
        <v>14204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8</v>
      </c>
      <c r="D24" s="47">
        <v>0</v>
      </c>
      <c r="E24" s="47">
        <v>8</v>
      </c>
      <c r="F24" s="47">
        <v>8</v>
      </c>
      <c r="G24" s="47">
        <v>0</v>
      </c>
      <c r="H24" s="47">
        <v>8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0</v>
      </c>
      <c r="D25" s="47">
        <v>0</v>
      </c>
      <c r="E25" s="27">
        <v>0</v>
      </c>
      <c r="F25" s="47">
        <v>1476</v>
      </c>
      <c r="G25" s="47">
        <v>1476</v>
      </c>
      <c r="H25" s="47">
        <v>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192</v>
      </c>
      <c r="D26" s="47">
        <v>0</v>
      </c>
      <c r="E26" s="47">
        <v>192</v>
      </c>
      <c r="F26" s="47">
        <v>192</v>
      </c>
      <c r="G26" s="47">
        <v>0</v>
      </c>
      <c r="H26" s="47">
        <v>192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47">
        <v>0</v>
      </c>
      <c r="D27" s="47">
        <v>0</v>
      </c>
      <c r="E27" s="2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118256</v>
      </c>
      <c r="D28" s="26">
        <f t="shared" si="0"/>
        <v>91333</v>
      </c>
      <c r="E28" s="26">
        <f t="shared" si="0"/>
        <v>26923</v>
      </c>
      <c r="F28" s="26">
        <f t="shared" si="0"/>
        <v>471745</v>
      </c>
      <c r="G28" s="26">
        <f t="shared" si="0"/>
        <v>380212</v>
      </c>
      <c r="H28" s="26">
        <f t="shared" si="0"/>
        <v>91533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47">
        <v>16064</v>
      </c>
      <c r="D37" s="47">
        <v>16064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159311</v>
      </c>
      <c r="D38" s="47">
        <v>159311</v>
      </c>
      <c r="E38" s="27">
        <v>0</v>
      </c>
      <c r="F38" s="47">
        <v>159311</v>
      </c>
      <c r="G38" s="47">
        <v>159311</v>
      </c>
      <c r="H38" s="27">
        <v>0</v>
      </c>
    </row>
    <row r="39" spans="1:8" x14ac:dyDescent="0.2">
      <c r="A39" s="53">
        <v>3</v>
      </c>
      <c r="B39" s="46" t="s">
        <v>1388</v>
      </c>
      <c r="C39" s="47">
        <v>440</v>
      </c>
      <c r="D39" s="27">
        <v>0</v>
      </c>
      <c r="E39" s="47">
        <v>440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27">
        <v>0</v>
      </c>
      <c r="G40" s="27">
        <v>0</v>
      </c>
      <c r="H40" s="27">
        <v>0</v>
      </c>
    </row>
    <row r="41" spans="1:8" x14ac:dyDescent="0.2">
      <c r="A41" s="53">
        <v>5</v>
      </c>
      <c r="B41" s="46" t="s">
        <v>1619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27">
        <v>0</v>
      </c>
      <c r="D43" s="27">
        <v>0</v>
      </c>
      <c r="E43" s="27">
        <v>0</v>
      </c>
      <c r="F43" s="27">
        <v>0</v>
      </c>
      <c r="G43" s="27">
        <v>0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27">
        <v>0</v>
      </c>
      <c r="G46" s="27">
        <v>0</v>
      </c>
      <c r="H46" s="27">
        <v>0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27">
        <v>0</v>
      </c>
      <c r="G47" s="27">
        <v>0</v>
      </c>
      <c r="H47" s="27">
        <v>0</v>
      </c>
    </row>
    <row r="48" spans="1:8" x14ac:dyDescent="0.2">
      <c r="A48" s="53">
        <v>12</v>
      </c>
      <c r="B48" s="46" t="s">
        <v>1749</v>
      </c>
      <c r="C48" s="47">
        <v>13602</v>
      </c>
      <c r="D48" s="47">
        <v>13602</v>
      </c>
      <c r="E48" s="27">
        <v>0</v>
      </c>
      <c r="F48" s="47">
        <v>13602</v>
      </c>
      <c r="G48" s="47">
        <v>13602</v>
      </c>
      <c r="H48" s="27">
        <v>0</v>
      </c>
    </row>
    <row r="49" spans="1:8" x14ac:dyDescent="0.2">
      <c r="A49" s="53">
        <v>13</v>
      </c>
      <c r="B49" s="46" t="s">
        <v>1750</v>
      </c>
      <c r="C49" s="47">
        <v>9423</v>
      </c>
      <c r="D49" s="47">
        <v>9423</v>
      </c>
      <c r="E49" s="27">
        <v>0</v>
      </c>
      <c r="F49" s="47">
        <v>27823</v>
      </c>
      <c r="G49" s="47">
        <v>9423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27">
        <v>0</v>
      </c>
    </row>
    <row r="51" spans="1:8" x14ac:dyDescent="0.2">
      <c r="A51" s="53">
        <v>15</v>
      </c>
      <c r="B51" s="46" t="s">
        <v>1780</v>
      </c>
      <c r="C51" s="47">
        <v>65194</v>
      </c>
      <c r="D51" s="47">
        <v>57928</v>
      </c>
      <c r="E51" s="47">
        <v>7266</v>
      </c>
      <c r="F51" s="47">
        <v>65194</v>
      </c>
      <c r="G51" s="47">
        <v>57928</v>
      </c>
      <c r="H51" s="47">
        <v>7266</v>
      </c>
    </row>
    <row r="52" spans="1:8" x14ac:dyDescent="0.2">
      <c r="A52" s="53">
        <v>16</v>
      </c>
      <c r="B52" s="46" t="s">
        <v>1752</v>
      </c>
      <c r="C52" s="47">
        <v>500</v>
      </c>
      <c r="D52" s="47">
        <v>0</v>
      </c>
      <c r="E52" s="47">
        <v>500</v>
      </c>
      <c r="F52" s="47">
        <v>500</v>
      </c>
      <c r="G52" s="47">
        <v>0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14839</v>
      </c>
      <c r="D55" s="47">
        <v>14838</v>
      </c>
      <c r="E55" s="47">
        <v>1</v>
      </c>
      <c r="F55" s="47">
        <v>14839</v>
      </c>
      <c r="G55" s="47">
        <v>14838</v>
      </c>
      <c r="H55" s="47">
        <v>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279373</v>
      </c>
      <c r="D59" s="26">
        <f t="shared" si="1"/>
        <v>271166</v>
      </c>
      <c r="E59" s="26">
        <f t="shared" si="1"/>
        <v>8207</v>
      </c>
      <c r="F59" s="26">
        <f t="shared" si="1"/>
        <v>316246</v>
      </c>
      <c r="G59" s="26">
        <f t="shared" si="1"/>
        <v>289639</v>
      </c>
      <c r="H59" s="26">
        <f t="shared" si="1"/>
        <v>26607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1934</v>
      </c>
      <c r="K1" s="67" t="s">
        <v>1788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4/7/16</v>
      </c>
      <c r="K2" s="114"/>
      <c r="L2" s="115" t="str">
        <f>A1</f>
        <v>Retail square feet certified,February 2016</v>
      </c>
      <c r="M2" s="116"/>
      <c r="N2" s="117"/>
      <c r="O2" s="117"/>
      <c r="P2" s="117"/>
      <c r="Q2" s="117"/>
      <c r="R2" s="117"/>
      <c r="S2" s="117"/>
      <c r="T2" s="118"/>
    </row>
    <row r="3" spans="1:20" ht="15.75" thickBot="1" x14ac:dyDescent="0.25">
      <c r="K3" s="133"/>
      <c r="L3" s="144" t="str">
        <f>A2</f>
        <v>Source: New Jersey Department of Community Affairs, 4/7/16</v>
      </c>
      <c r="M3" s="145"/>
      <c r="N3" s="146"/>
      <c r="O3" s="146"/>
      <c r="P3" s="146"/>
      <c r="Q3" s="146"/>
      <c r="R3" s="146"/>
      <c r="S3" s="146"/>
      <c r="T3" s="136"/>
    </row>
    <row r="4" spans="1:20" ht="15.75" thickTop="1" x14ac:dyDescent="0.2">
      <c r="B4" s="166" t="str">
        <f>certoff!B4</f>
        <v>February</v>
      </c>
      <c r="C4" s="166"/>
      <c r="D4" s="166"/>
      <c r="E4" s="166" t="str">
        <f>certoff!E4</f>
        <v>Year-to-Date</v>
      </c>
      <c r="F4" s="166"/>
      <c r="G4" s="166"/>
      <c r="K4" s="137"/>
      <c r="L4" s="138"/>
      <c r="M4" s="139"/>
      <c r="N4" s="140" t="str">
        <f>B4</f>
        <v>February</v>
      </c>
      <c r="O4" s="141"/>
      <c r="P4" s="142"/>
      <c r="Q4" s="142"/>
      <c r="R4" s="140" t="str">
        <f>E4</f>
        <v>Year-to-Date</v>
      </c>
      <c r="S4" s="142"/>
      <c r="T4" s="143"/>
    </row>
    <row r="5" spans="1:20" x14ac:dyDescent="0.2">
      <c r="K5" s="121"/>
      <c r="L5" s="122"/>
      <c r="M5" s="126"/>
      <c r="N5" s="127" t="s">
        <v>1791</v>
      </c>
      <c r="O5" s="123"/>
      <c r="P5" s="124"/>
      <c r="Q5" s="124"/>
      <c r="R5" s="127" t="s">
        <v>1791</v>
      </c>
      <c r="S5" s="124"/>
      <c r="T5" s="125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21"/>
      <c r="L6" s="150" t="s">
        <v>975</v>
      </c>
      <c r="M6" s="151" t="s">
        <v>1710</v>
      </c>
      <c r="N6" s="152" t="s">
        <v>1792</v>
      </c>
      <c r="O6" s="153" t="s">
        <v>1712</v>
      </c>
      <c r="P6" s="154"/>
      <c r="Q6" s="151" t="s">
        <v>1710</v>
      </c>
      <c r="R6" s="152" t="s">
        <v>1792</v>
      </c>
      <c r="S6" s="153" t="s">
        <v>1712</v>
      </c>
      <c r="T6" s="125"/>
    </row>
    <row r="7" spans="1:20" ht="15.75" thickTop="1" x14ac:dyDescent="0.2">
      <c r="A7" s="7" t="s">
        <v>1110</v>
      </c>
      <c r="B7" s="47">
        <v>16064</v>
      </c>
      <c r="C7" s="47">
        <v>16064</v>
      </c>
      <c r="D7" s="27">
        <v>0</v>
      </c>
      <c r="E7" s="47">
        <v>22064</v>
      </c>
      <c r="F7" s="47">
        <v>22064</v>
      </c>
      <c r="G7" s="27">
        <v>0</v>
      </c>
      <c r="K7" s="121"/>
      <c r="L7" s="147" t="s">
        <v>1110</v>
      </c>
      <c r="M7" s="148">
        <f t="shared" ref="M7:M28" si="0">B7</f>
        <v>16064</v>
      </c>
      <c r="N7" s="148">
        <f t="shared" ref="N7:N28" si="1">C7</f>
        <v>16064</v>
      </c>
      <c r="O7" s="148">
        <f t="shared" ref="O7:O28" si="2">D7</f>
        <v>0</v>
      </c>
      <c r="P7" s="149"/>
      <c r="Q7" s="148">
        <f t="shared" ref="Q7:Q28" si="3">E7</f>
        <v>22064</v>
      </c>
      <c r="R7" s="148">
        <f t="shared" ref="R7:R28" si="4">F7</f>
        <v>22064</v>
      </c>
      <c r="S7" s="148">
        <f t="shared" ref="S7:S28" si="5">G7</f>
        <v>0</v>
      </c>
      <c r="T7" s="125"/>
    </row>
    <row r="8" spans="1:20" x14ac:dyDescent="0.2">
      <c r="A8" s="25" t="s">
        <v>1177</v>
      </c>
      <c r="B8" s="47">
        <v>159311</v>
      </c>
      <c r="C8" s="47">
        <v>159311</v>
      </c>
      <c r="D8" s="27">
        <v>0</v>
      </c>
      <c r="E8" s="47">
        <v>159311</v>
      </c>
      <c r="F8" s="47">
        <v>159311</v>
      </c>
      <c r="G8" s="27">
        <v>0</v>
      </c>
      <c r="K8" s="121"/>
      <c r="L8" s="128" t="s">
        <v>1177</v>
      </c>
      <c r="M8" s="64">
        <f t="shared" si="0"/>
        <v>159311</v>
      </c>
      <c r="N8" s="64">
        <f t="shared" si="1"/>
        <v>159311</v>
      </c>
      <c r="O8" s="64">
        <f t="shared" si="2"/>
        <v>0</v>
      </c>
      <c r="P8" s="84"/>
      <c r="Q8" s="64">
        <f t="shared" si="3"/>
        <v>159311</v>
      </c>
      <c r="R8" s="64">
        <f t="shared" si="4"/>
        <v>159311</v>
      </c>
      <c r="S8" s="64">
        <f t="shared" si="5"/>
        <v>0</v>
      </c>
      <c r="T8" s="125"/>
    </row>
    <row r="9" spans="1:20" x14ac:dyDescent="0.2">
      <c r="A9" s="25" t="s">
        <v>1388</v>
      </c>
      <c r="B9" s="47">
        <v>440</v>
      </c>
      <c r="C9" s="27">
        <v>0</v>
      </c>
      <c r="D9" s="47">
        <v>440</v>
      </c>
      <c r="E9" s="47">
        <v>440</v>
      </c>
      <c r="F9" s="27">
        <v>0</v>
      </c>
      <c r="G9" s="47">
        <v>440</v>
      </c>
      <c r="K9" s="121"/>
      <c r="L9" s="128" t="s">
        <v>1388</v>
      </c>
      <c r="M9" s="64">
        <f t="shared" si="0"/>
        <v>440</v>
      </c>
      <c r="N9" s="64">
        <f t="shared" si="1"/>
        <v>0</v>
      </c>
      <c r="O9" s="64">
        <f t="shared" si="2"/>
        <v>440</v>
      </c>
      <c r="P9" s="84"/>
      <c r="Q9" s="64">
        <f t="shared" si="3"/>
        <v>440</v>
      </c>
      <c r="R9" s="64">
        <f t="shared" si="4"/>
        <v>0</v>
      </c>
      <c r="S9" s="64">
        <f t="shared" si="5"/>
        <v>440</v>
      </c>
      <c r="T9" s="125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27">
        <v>0</v>
      </c>
      <c r="F10" s="27">
        <v>0</v>
      </c>
      <c r="G10" s="27">
        <v>0</v>
      </c>
      <c r="K10" s="121"/>
      <c r="L10" s="128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4"/>
      <c r="Q10" s="64">
        <f t="shared" si="3"/>
        <v>0</v>
      </c>
      <c r="R10" s="64">
        <f t="shared" si="4"/>
        <v>0</v>
      </c>
      <c r="S10" s="64">
        <f t="shared" si="5"/>
        <v>0</v>
      </c>
      <c r="T10" s="125"/>
    </row>
    <row r="11" spans="1:20" x14ac:dyDescent="0.2">
      <c r="A11" s="25" t="s">
        <v>1619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K11" s="121"/>
      <c r="L11" s="128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64">
        <f t="shared" si="5"/>
        <v>0</v>
      </c>
      <c r="T11" s="125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21"/>
      <c r="L12" s="128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4"/>
      <c r="Q12" s="64">
        <f t="shared" si="3"/>
        <v>0</v>
      </c>
      <c r="R12" s="64">
        <f t="shared" si="4"/>
        <v>0</v>
      </c>
      <c r="S12" s="64">
        <f t="shared" si="5"/>
        <v>0</v>
      </c>
      <c r="T12" s="125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27">
        <v>0</v>
      </c>
      <c r="F13" s="27">
        <v>0</v>
      </c>
      <c r="G13" s="27">
        <v>0</v>
      </c>
      <c r="K13" s="121"/>
      <c r="L13" s="128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4"/>
      <c r="Q13" s="64">
        <f t="shared" si="3"/>
        <v>0</v>
      </c>
      <c r="R13" s="64">
        <f t="shared" si="4"/>
        <v>0</v>
      </c>
      <c r="S13" s="64">
        <f t="shared" si="5"/>
        <v>0</v>
      </c>
      <c r="T13" s="125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21"/>
      <c r="L14" s="128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64">
        <f t="shared" si="5"/>
        <v>0</v>
      </c>
      <c r="T14" s="125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21"/>
      <c r="L15" s="128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4"/>
      <c r="Q15" s="64">
        <f t="shared" si="3"/>
        <v>0</v>
      </c>
      <c r="R15" s="64">
        <f t="shared" si="4"/>
        <v>0</v>
      </c>
      <c r="S15" s="64">
        <f t="shared" si="5"/>
        <v>0</v>
      </c>
      <c r="T15" s="125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27">
        <v>0</v>
      </c>
      <c r="F16" s="27">
        <v>0</v>
      </c>
      <c r="G16" s="27">
        <v>0</v>
      </c>
      <c r="K16" s="121"/>
      <c r="L16" s="128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4"/>
      <c r="Q16" s="64">
        <f t="shared" si="3"/>
        <v>0</v>
      </c>
      <c r="R16" s="64">
        <f t="shared" si="4"/>
        <v>0</v>
      </c>
      <c r="S16" s="64">
        <f t="shared" si="5"/>
        <v>0</v>
      </c>
      <c r="T16" s="125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27">
        <v>0</v>
      </c>
      <c r="F17" s="27">
        <v>0</v>
      </c>
      <c r="G17" s="27">
        <v>0</v>
      </c>
      <c r="K17" s="121"/>
      <c r="L17" s="128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4"/>
      <c r="Q17" s="64">
        <f t="shared" si="3"/>
        <v>0</v>
      </c>
      <c r="R17" s="64">
        <f t="shared" si="4"/>
        <v>0</v>
      </c>
      <c r="S17" s="64">
        <f t="shared" si="5"/>
        <v>0</v>
      </c>
      <c r="T17" s="125"/>
    </row>
    <row r="18" spans="1:20" x14ac:dyDescent="0.2">
      <c r="A18" s="25" t="s">
        <v>283</v>
      </c>
      <c r="B18" s="47">
        <v>13602</v>
      </c>
      <c r="C18" s="47">
        <v>13602</v>
      </c>
      <c r="D18" s="27">
        <v>0</v>
      </c>
      <c r="E18" s="47">
        <v>13602</v>
      </c>
      <c r="F18" s="47">
        <v>13602</v>
      </c>
      <c r="G18" s="27">
        <v>0</v>
      </c>
      <c r="K18" s="121"/>
      <c r="L18" s="128" t="s">
        <v>283</v>
      </c>
      <c r="M18" s="64">
        <f t="shared" si="0"/>
        <v>13602</v>
      </c>
      <c r="N18" s="64">
        <f t="shared" si="1"/>
        <v>13602</v>
      </c>
      <c r="O18" s="64">
        <f t="shared" si="2"/>
        <v>0</v>
      </c>
      <c r="P18" s="84"/>
      <c r="Q18" s="64">
        <f t="shared" si="3"/>
        <v>13602</v>
      </c>
      <c r="R18" s="64">
        <f t="shared" si="4"/>
        <v>13602</v>
      </c>
      <c r="S18" s="64">
        <f t="shared" si="5"/>
        <v>0</v>
      </c>
      <c r="T18" s="125"/>
    </row>
    <row r="19" spans="1:20" x14ac:dyDescent="0.2">
      <c r="A19" s="25" t="s">
        <v>357</v>
      </c>
      <c r="B19" s="47">
        <v>9423</v>
      </c>
      <c r="C19" s="47">
        <v>9423</v>
      </c>
      <c r="D19" s="27">
        <v>0</v>
      </c>
      <c r="E19" s="47">
        <v>27823</v>
      </c>
      <c r="F19" s="47">
        <v>9423</v>
      </c>
      <c r="G19" s="47">
        <v>18400</v>
      </c>
      <c r="K19" s="121"/>
      <c r="L19" s="128" t="s">
        <v>357</v>
      </c>
      <c r="M19" s="64">
        <f t="shared" si="0"/>
        <v>9423</v>
      </c>
      <c r="N19" s="64">
        <f t="shared" si="1"/>
        <v>9423</v>
      </c>
      <c r="O19" s="64">
        <f t="shared" si="2"/>
        <v>0</v>
      </c>
      <c r="P19" s="84"/>
      <c r="Q19" s="64">
        <f t="shared" si="3"/>
        <v>27823</v>
      </c>
      <c r="R19" s="64">
        <f t="shared" si="4"/>
        <v>9423</v>
      </c>
      <c r="S19" s="64">
        <f t="shared" si="5"/>
        <v>18400</v>
      </c>
      <c r="T19" s="125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27">
        <v>0</v>
      </c>
      <c r="K20" s="121"/>
      <c r="L20" s="128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4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5"/>
    </row>
    <row r="21" spans="1:20" x14ac:dyDescent="0.2">
      <c r="A21" s="25" t="s">
        <v>634</v>
      </c>
      <c r="B21" s="47">
        <v>65194</v>
      </c>
      <c r="C21" s="47">
        <v>57928</v>
      </c>
      <c r="D21" s="47">
        <v>7266</v>
      </c>
      <c r="E21" s="47">
        <v>65194</v>
      </c>
      <c r="F21" s="47">
        <v>57928</v>
      </c>
      <c r="G21" s="47">
        <v>7266</v>
      </c>
      <c r="K21" s="121"/>
      <c r="L21" s="128" t="s">
        <v>634</v>
      </c>
      <c r="M21" s="64">
        <f t="shared" si="0"/>
        <v>65194</v>
      </c>
      <c r="N21" s="64">
        <f t="shared" si="1"/>
        <v>57928</v>
      </c>
      <c r="O21" s="64">
        <f t="shared" si="2"/>
        <v>7266</v>
      </c>
      <c r="P21" s="84"/>
      <c r="Q21" s="64">
        <f t="shared" si="3"/>
        <v>65194</v>
      </c>
      <c r="R21" s="64">
        <f t="shared" si="4"/>
        <v>57928</v>
      </c>
      <c r="S21" s="64">
        <f t="shared" si="5"/>
        <v>7266</v>
      </c>
      <c r="T21" s="125"/>
    </row>
    <row r="22" spans="1:20" x14ac:dyDescent="0.2">
      <c r="A22" s="25" t="s">
        <v>732</v>
      </c>
      <c r="B22" s="47">
        <v>500</v>
      </c>
      <c r="C22" s="47">
        <v>0</v>
      </c>
      <c r="D22" s="47">
        <v>500</v>
      </c>
      <c r="E22" s="47">
        <v>500</v>
      </c>
      <c r="F22" s="47">
        <v>0</v>
      </c>
      <c r="G22" s="47">
        <v>500</v>
      </c>
      <c r="K22" s="121"/>
      <c r="L22" s="128" t="s">
        <v>732</v>
      </c>
      <c r="M22" s="64">
        <f t="shared" si="0"/>
        <v>500</v>
      </c>
      <c r="N22" s="64">
        <f t="shared" si="1"/>
        <v>0</v>
      </c>
      <c r="O22" s="64">
        <f t="shared" si="2"/>
        <v>500</v>
      </c>
      <c r="P22" s="84"/>
      <c r="Q22" s="64">
        <f t="shared" si="3"/>
        <v>500</v>
      </c>
      <c r="R22" s="64">
        <f t="shared" si="4"/>
        <v>0</v>
      </c>
      <c r="S22" s="64">
        <f t="shared" si="5"/>
        <v>500</v>
      </c>
      <c r="T22" s="125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21"/>
      <c r="L23" s="128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4"/>
      <c r="Q23" s="64">
        <f t="shared" si="3"/>
        <v>0</v>
      </c>
      <c r="R23" s="64">
        <f t="shared" si="4"/>
        <v>0</v>
      </c>
      <c r="S23" s="64">
        <f t="shared" si="5"/>
        <v>0</v>
      </c>
      <c r="T23" s="125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21"/>
      <c r="L24" s="128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4"/>
      <c r="Q24" s="64">
        <f t="shared" si="3"/>
        <v>0</v>
      </c>
      <c r="R24" s="64">
        <f t="shared" si="4"/>
        <v>0</v>
      </c>
      <c r="S24" s="64">
        <f t="shared" si="5"/>
        <v>0</v>
      </c>
      <c r="T24" s="125"/>
    </row>
    <row r="25" spans="1:20" x14ac:dyDescent="0.2">
      <c r="A25" s="25" t="s">
        <v>907</v>
      </c>
      <c r="B25" s="47">
        <v>14839</v>
      </c>
      <c r="C25" s="47">
        <v>14838</v>
      </c>
      <c r="D25" s="47">
        <v>1</v>
      </c>
      <c r="E25" s="47">
        <v>14839</v>
      </c>
      <c r="F25" s="47">
        <v>14838</v>
      </c>
      <c r="G25" s="47">
        <v>1</v>
      </c>
      <c r="K25" s="121"/>
      <c r="L25" s="128" t="s">
        <v>907</v>
      </c>
      <c r="M25" s="64">
        <f t="shared" si="0"/>
        <v>14839</v>
      </c>
      <c r="N25" s="64">
        <f t="shared" si="1"/>
        <v>14838</v>
      </c>
      <c r="O25" s="64">
        <f t="shared" si="2"/>
        <v>1</v>
      </c>
      <c r="P25" s="84"/>
      <c r="Q25" s="64">
        <f t="shared" si="3"/>
        <v>14839</v>
      </c>
      <c r="R25" s="64">
        <f t="shared" si="4"/>
        <v>14838</v>
      </c>
      <c r="S25" s="64">
        <f t="shared" si="5"/>
        <v>1</v>
      </c>
      <c r="T25" s="125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21"/>
      <c r="L26" s="128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4"/>
      <c r="Q26" s="64">
        <f t="shared" si="3"/>
        <v>0</v>
      </c>
      <c r="R26" s="64">
        <f t="shared" si="4"/>
        <v>0</v>
      </c>
      <c r="S26" s="64">
        <f t="shared" si="5"/>
        <v>0</v>
      </c>
      <c r="T26" s="125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21"/>
      <c r="L27" s="128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4"/>
      <c r="Q27" s="64">
        <f t="shared" si="3"/>
        <v>0</v>
      </c>
      <c r="R27" s="64">
        <f t="shared" si="4"/>
        <v>0</v>
      </c>
      <c r="S27" s="64">
        <f t="shared" si="5"/>
        <v>0</v>
      </c>
      <c r="T27" s="125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21"/>
      <c r="L28" s="128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4"/>
      <c r="Q28" s="64">
        <f t="shared" si="3"/>
        <v>0</v>
      </c>
      <c r="R28" s="64">
        <f t="shared" si="4"/>
        <v>0</v>
      </c>
      <c r="S28" s="64">
        <f t="shared" si="5"/>
        <v>0</v>
      </c>
      <c r="T28" s="125"/>
    </row>
    <row r="29" spans="1:20" x14ac:dyDescent="0.2">
      <c r="A29" s="25" t="s">
        <v>1709</v>
      </c>
      <c r="B29" s="26">
        <f t="shared" ref="B29:G29" si="6">SUM(B7:B28)</f>
        <v>279373</v>
      </c>
      <c r="C29" s="26">
        <f t="shared" si="6"/>
        <v>271166</v>
      </c>
      <c r="D29" s="26">
        <f t="shared" si="6"/>
        <v>8207</v>
      </c>
      <c r="E29" s="26">
        <f t="shared" si="6"/>
        <v>316246</v>
      </c>
      <c r="F29" s="26">
        <f t="shared" si="6"/>
        <v>289639</v>
      </c>
      <c r="G29" s="26">
        <f t="shared" si="6"/>
        <v>26607</v>
      </c>
      <c r="K29" s="121"/>
      <c r="L29" s="128"/>
      <c r="M29" s="64"/>
      <c r="N29" s="64"/>
      <c r="O29" s="64"/>
      <c r="P29" s="84"/>
      <c r="Q29" s="64"/>
      <c r="R29" s="64"/>
      <c r="S29" s="64"/>
      <c r="T29" s="125"/>
    </row>
    <row r="30" spans="1:20" ht="15.75" thickBot="1" x14ac:dyDescent="0.25">
      <c r="K30" s="158"/>
      <c r="L30" s="159" t="s">
        <v>1709</v>
      </c>
      <c r="M30" s="160">
        <f>SUM(M7:M28)</f>
        <v>279373</v>
      </c>
      <c r="N30" s="160">
        <f>SUM(N7:N28)</f>
        <v>271166</v>
      </c>
      <c r="O30" s="160">
        <f>SUM(O7:O28)</f>
        <v>8207</v>
      </c>
      <c r="P30" s="161"/>
      <c r="Q30" s="160">
        <f>SUM(Q7:Q28)</f>
        <v>316246</v>
      </c>
      <c r="R30" s="160">
        <f>SUM(R7:R28)</f>
        <v>289639</v>
      </c>
      <c r="S30" s="160">
        <f>SUM(S7:S28)</f>
        <v>26607</v>
      </c>
      <c r="T30" s="162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5"/>
      <c r="L31" s="156"/>
      <c r="M31" s="156"/>
      <c r="N31" s="156"/>
      <c r="O31" s="156"/>
      <c r="P31" s="156"/>
      <c r="Q31" s="156"/>
      <c r="R31" s="156"/>
      <c r="S31" s="156"/>
      <c r="T31" s="157"/>
    </row>
    <row r="32" spans="1:20" x14ac:dyDescent="0.2">
      <c r="K32" s="119"/>
      <c r="L32" s="129" t="s">
        <v>1935</v>
      </c>
      <c r="M32" s="130">
        <v>62882</v>
      </c>
      <c r="N32" s="130">
        <v>62882</v>
      </c>
      <c r="O32" s="130">
        <v>0</v>
      </c>
      <c r="P32" s="131">
        <v>411148</v>
      </c>
      <c r="Q32" s="132">
        <v>411148</v>
      </c>
      <c r="R32" s="132">
        <v>260385</v>
      </c>
      <c r="S32" s="132">
        <v>150763</v>
      </c>
      <c r="T32" s="120"/>
    </row>
    <row r="33" spans="11:20" ht="15.75" thickBot="1" x14ac:dyDescent="0.25">
      <c r="K33" s="133"/>
      <c r="L33" s="134"/>
      <c r="M33" s="135"/>
      <c r="N33" s="135"/>
      <c r="O33" s="135"/>
      <c r="P33" s="135"/>
      <c r="Q33" s="135"/>
      <c r="R33" s="135"/>
      <c r="S33" s="135"/>
      <c r="T33" s="136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1931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4/7/16</v>
      </c>
      <c r="K2" s="95"/>
      <c r="L2" s="96" t="str">
        <f>A1</f>
        <v>Office square feet certified, February 2016</v>
      </c>
      <c r="M2" s="97"/>
      <c r="N2" s="98"/>
      <c r="O2" s="98"/>
      <c r="P2" s="98"/>
      <c r="Q2" s="98"/>
      <c r="R2" s="98"/>
      <c r="S2" s="98"/>
      <c r="T2" s="99"/>
    </row>
    <row r="3" spans="1:20" x14ac:dyDescent="0.2">
      <c r="K3" s="100"/>
      <c r="L3" s="68" t="str">
        <f>A2</f>
        <v>Source: New Jersey Department of Community Affairs, 4/7/16</v>
      </c>
      <c r="M3" s="69"/>
      <c r="N3" s="70"/>
      <c r="O3" s="70"/>
      <c r="P3" s="70"/>
      <c r="Q3" s="70"/>
      <c r="R3" s="70"/>
      <c r="S3" s="70"/>
      <c r="T3" s="101"/>
    </row>
    <row r="4" spans="1:20" x14ac:dyDescent="0.2">
      <c r="B4" s="166" t="s">
        <v>1932</v>
      </c>
      <c r="C4" s="166"/>
      <c r="D4" s="166"/>
      <c r="E4" s="166" t="s">
        <v>1767</v>
      </c>
      <c r="F4" s="166"/>
      <c r="G4" s="166"/>
      <c r="K4" s="102"/>
      <c r="L4" s="72"/>
      <c r="M4" s="73"/>
      <c r="N4" s="74" t="str">
        <f>B4</f>
        <v>February</v>
      </c>
      <c r="O4" s="71"/>
      <c r="P4" s="75"/>
      <c r="Q4" s="75"/>
      <c r="R4" s="74" t="str">
        <f>E4</f>
        <v>Year-to-Date</v>
      </c>
      <c r="S4" s="75"/>
      <c r="T4" s="103"/>
    </row>
    <row r="5" spans="1:20" x14ac:dyDescent="0.2">
      <c r="C5" s="15" t="s">
        <v>1791</v>
      </c>
      <c r="K5" s="104"/>
      <c r="L5" s="76"/>
      <c r="M5" s="63"/>
      <c r="N5" s="37" t="s">
        <v>1791</v>
      </c>
      <c r="O5" s="61"/>
      <c r="P5" s="62"/>
      <c r="Q5" s="62"/>
      <c r="R5" s="37" t="s">
        <v>1791</v>
      </c>
      <c r="S5" s="62"/>
      <c r="T5" s="105"/>
    </row>
    <row r="6" spans="1:20" ht="15.75" thickBot="1" x14ac:dyDescent="0.25">
      <c r="A6" s="5" t="s">
        <v>975</v>
      </c>
      <c r="B6" s="23" t="s">
        <v>1710</v>
      </c>
      <c r="C6" s="23" t="s">
        <v>1792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4"/>
      <c r="L6" s="5" t="s">
        <v>975</v>
      </c>
      <c r="M6" s="65" t="s">
        <v>1710</v>
      </c>
      <c r="N6" s="23" t="s">
        <v>1792</v>
      </c>
      <c r="O6" s="66" t="s">
        <v>1712</v>
      </c>
      <c r="P6" s="52"/>
      <c r="Q6" s="65" t="s">
        <v>1710</v>
      </c>
      <c r="R6" s="23" t="s">
        <v>1792</v>
      </c>
      <c r="S6" s="66" t="s">
        <v>1712</v>
      </c>
      <c r="T6" s="105"/>
    </row>
    <row r="7" spans="1:20" ht="15.75" thickTop="1" x14ac:dyDescent="0.2">
      <c r="A7" s="25" t="s">
        <v>1110</v>
      </c>
      <c r="B7" s="47">
        <v>4975</v>
      </c>
      <c r="C7" s="47">
        <v>4975</v>
      </c>
      <c r="D7" s="27">
        <v>0</v>
      </c>
      <c r="E7" s="47">
        <v>4975</v>
      </c>
      <c r="F7" s="47">
        <v>4975</v>
      </c>
      <c r="G7" s="27">
        <v>0</v>
      </c>
      <c r="K7" s="104"/>
      <c r="L7" s="79" t="s">
        <v>1110</v>
      </c>
      <c r="M7" s="80">
        <f t="shared" ref="M7:M28" si="0">B7</f>
        <v>4975</v>
      </c>
      <c r="N7" s="80">
        <f t="shared" ref="N7:N28" si="1">C7</f>
        <v>4975</v>
      </c>
      <c r="O7" s="80">
        <f t="shared" ref="O7:O28" si="2">D7</f>
        <v>0</v>
      </c>
      <c r="P7" s="81"/>
      <c r="Q7" s="80">
        <f t="shared" ref="Q7:Q28" si="3">E7</f>
        <v>4975</v>
      </c>
      <c r="R7" s="80">
        <f t="shared" ref="R7:R28" si="4">F7</f>
        <v>4975</v>
      </c>
      <c r="S7" s="82">
        <f t="shared" ref="S7:S28" si="5">G7</f>
        <v>0</v>
      </c>
      <c r="T7" s="105"/>
    </row>
    <row r="8" spans="1:20" x14ac:dyDescent="0.2">
      <c r="A8" s="25" t="s">
        <v>1177</v>
      </c>
      <c r="B8" s="47">
        <v>0</v>
      </c>
      <c r="C8" s="47">
        <v>0</v>
      </c>
      <c r="D8" s="27">
        <v>0</v>
      </c>
      <c r="E8" s="47">
        <v>0</v>
      </c>
      <c r="F8" s="47">
        <v>0</v>
      </c>
      <c r="G8" s="47">
        <v>0</v>
      </c>
      <c r="K8" s="104"/>
      <c r="L8" s="83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4"/>
      <c r="Q8" s="64">
        <f t="shared" si="3"/>
        <v>0</v>
      </c>
      <c r="R8" s="64">
        <f t="shared" si="4"/>
        <v>0</v>
      </c>
      <c r="S8" s="85">
        <f t="shared" si="5"/>
        <v>0</v>
      </c>
      <c r="T8" s="105"/>
    </row>
    <row r="9" spans="1:20" x14ac:dyDescent="0.2">
      <c r="A9" s="25" t="s">
        <v>1388</v>
      </c>
      <c r="B9" s="47">
        <v>392</v>
      </c>
      <c r="C9" s="27">
        <v>0</v>
      </c>
      <c r="D9" s="47">
        <v>392</v>
      </c>
      <c r="E9" s="47">
        <v>224487</v>
      </c>
      <c r="F9" s="47">
        <v>224025</v>
      </c>
      <c r="G9" s="47">
        <v>462</v>
      </c>
      <c r="K9" s="104"/>
      <c r="L9" s="83" t="s">
        <v>1388</v>
      </c>
      <c r="M9" s="64">
        <f t="shared" si="0"/>
        <v>392</v>
      </c>
      <c r="N9" s="64">
        <f t="shared" si="1"/>
        <v>0</v>
      </c>
      <c r="O9" s="64">
        <f t="shared" si="2"/>
        <v>392</v>
      </c>
      <c r="P9" s="84"/>
      <c r="Q9" s="64">
        <f t="shared" si="3"/>
        <v>224487</v>
      </c>
      <c r="R9" s="64">
        <f t="shared" si="4"/>
        <v>224025</v>
      </c>
      <c r="S9" s="85">
        <f t="shared" si="5"/>
        <v>462</v>
      </c>
      <c r="T9" s="105"/>
    </row>
    <row r="10" spans="1:20" x14ac:dyDescent="0.2">
      <c r="A10" s="25" t="s">
        <v>1507</v>
      </c>
      <c r="B10" s="47">
        <v>2485</v>
      </c>
      <c r="C10" s="47">
        <v>2485</v>
      </c>
      <c r="D10" s="27">
        <v>0</v>
      </c>
      <c r="E10" s="47">
        <v>2485</v>
      </c>
      <c r="F10" s="47">
        <v>2485</v>
      </c>
      <c r="G10" s="27">
        <v>0</v>
      </c>
      <c r="K10" s="104"/>
      <c r="L10" s="83" t="s">
        <v>1507</v>
      </c>
      <c r="M10" s="64">
        <f t="shared" si="0"/>
        <v>2485</v>
      </c>
      <c r="N10" s="64">
        <f t="shared" si="1"/>
        <v>2485</v>
      </c>
      <c r="O10" s="64">
        <f t="shared" si="2"/>
        <v>0</v>
      </c>
      <c r="P10" s="84"/>
      <c r="Q10" s="64">
        <f t="shared" si="3"/>
        <v>2485</v>
      </c>
      <c r="R10" s="64">
        <f t="shared" si="4"/>
        <v>2485</v>
      </c>
      <c r="S10" s="85">
        <f t="shared" si="5"/>
        <v>0</v>
      </c>
      <c r="T10" s="105"/>
    </row>
    <row r="11" spans="1:20" x14ac:dyDescent="0.2">
      <c r="A11" s="25" t="s">
        <v>1619</v>
      </c>
      <c r="B11" s="47">
        <v>0</v>
      </c>
      <c r="C11" s="47">
        <v>0</v>
      </c>
      <c r="D11" s="27">
        <v>0</v>
      </c>
      <c r="E11" s="47">
        <v>0</v>
      </c>
      <c r="F11" s="47">
        <v>0</v>
      </c>
      <c r="G11" s="47">
        <v>0</v>
      </c>
      <c r="K11" s="104"/>
      <c r="L11" s="83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4"/>
      <c r="Q11" s="64">
        <f t="shared" si="3"/>
        <v>0</v>
      </c>
      <c r="R11" s="64">
        <f t="shared" si="4"/>
        <v>0</v>
      </c>
      <c r="S11" s="85">
        <f t="shared" si="5"/>
        <v>0</v>
      </c>
      <c r="T11" s="105"/>
    </row>
    <row r="12" spans="1:20" x14ac:dyDescent="0.2">
      <c r="A12" s="25" t="s">
        <v>1668</v>
      </c>
      <c r="B12" s="47">
        <v>19619</v>
      </c>
      <c r="C12" s="47">
        <v>19619</v>
      </c>
      <c r="D12" s="27">
        <v>0</v>
      </c>
      <c r="E12" s="47">
        <v>19619</v>
      </c>
      <c r="F12" s="47">
        <v>19619</v>
      </c>
      <c r="G12" s="27">
        <v>0</v>
      </c>
      <c r="K12" s="104"/>
      <c r="L12" s="83" t="s">
        <v>1668</v>
      </c>
      <c r="M12" s="64">
        <f t="shared" si="0"/>
        <v>19619</v>
      </c>
      <c r="N12" s="64">
        <f t="shared" si="1"/>
        <v>19619</v>
      </c>
      <c r="O12" s="64">
        <f t="shared" si="2"/>
        <v>0</v>
      </c>
      <c r="P12" s="84"/>
      <c r="Q12" s="64">
        <f t="shared" si="3"/>
        <v>19619</v>
      </c>
      <c r="R12" s="64">
        <f t="shared" si="4"/>
        <v>19619</v>
      </c>
      <c r="S12" s="85">
        <f t="shared" si="5"/>
        <v>0</v>
      </c>
      <c r="T12" s="105"/>
    </row>
    <row r="13" spans="1:20" x14ac:dyDescent="0.2">
      <c r="A13" s="25" t="s">
        <v>3</v>
      </c>
      <c r="B13" s="47">
        <v>5401</v>
      </c>
      <c r="C13" s="47">
        <v>5401</v>
      </c>
      <c r="D13" s="27">
        <v>0</v>
      </c>
      <c r="E13" s="47">
        <v>51046</v>
      </c>
      <c r="F13" s="47">
        <v>7501</v>
      </c>
      <c r="G13" s="47">
        <v>43545</v>
      </c>
      <c r="K13" s="104"/>
      <c r="L13" s="83" t="s">
        <v>3</v>
      </c>
      <c r="M13" s="64">
        <f t="shared" si="0"/>
        <v>5401</v>
      </c>
      <c r="N13" s="64">
        <f t="shared" si="1"/>
        <v>5401</v>
      </c>
      <c r="O13" s="64">
        <f t="shared" si="2"/>
        <v>0</v>
      </c>
      <c r="P13" s="84"/>
      <c r="Q13" s="64">
        <f t="shared" si="3"/>
        <v>51046</v>
      </c>
      <c r="R13" s="64">
        <f t="shared" si="4"/>
        <v>7501</v>
      </c>
      <c r="S13" s="85">
        <f t="shared" si="5"/>
        <v>43545</v>
      </c>
      <c r="T13" s="105"/>
    </row>
    <row r="14" spans="1:20" x14ac:dyDescent="0.2">
      <c r="A14" s="25" t="s">
        <v>65</v>
      </c>
      <c r="B14" s="47">
        <v>0</v>
      </c>
      <c r="C14" s="47">
        <v>0</v>
      </c>
      <c r="D14" s="27">
        <v>0</v>
      </c>
      <c r="E14" s="47">
        <v>0</v>
      </c>
      <c r="F14" s="47">
        <v>0</v>
      </c>
      <c r="G14" s="47">
        <v>0</v>
      </c>
      <c r="K14" s="104"/>
      <c r="L14" s="83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4"/>
      <c r="Q14" s="64">
        <f t="shared" si="3"/>
        <v>0</v>
      </c>
      <c r="R14" s="64">
        <f t="shared" si="4"/>
        <v>0</v>
      </c>
      <c r="S14" s="85">
        <f t="shared" si="5"/>
        <v>0</v>
      </c>
      <c r="T14" s="105"/>
    </row>
    <row r="15" spans="1:20" x14ac:dyDescent="0.2">
      <c r="A15" s="25" t="s">
        <v>135</v>
      </c>
      <c r="B15" s="47">
        <v>2284</v>
      </c>
      <c r="C15" s="47">
        <v>2284</v>
      </c>
      <c r="D15" s="27">
        <v>0</v>
      </c>
      <c r="E15" s="47">
        <v>2284</v>
      </c>
      <c r="F15" s="47">
        <v>2284</v>
      </c>
      <c r="G15" s="27">
        <v>0</v>
      </c>
      <c r="K15" s="104"/>
      <c r="L15" s="83" t="s">
        <v>135</v>
      </c>
      <c r="M15" s="64">
        <f t="shared" si="0"/>
        <v>2284</v>
      </c>
      <c r="N15" s="64">
        <f t="shared" si="1"/>
        <v>2284</v>
      </c>
      <c r="O15" s="64">
        <f t="shared" si="2"/>
        <v>0</v>
      </c>
      <c r="P15" s="84"/>
      <c r="Q15" s="64">
        <f t="shared" si="3"/>
        <v>2284</v>
      </c>
      <c r="R15" s="64">
        <f t="shared" si="4"/>
        <v>2284</v>
      </c>
      <c r="S15" s="85">
        <f t="shared" si="5"/>
        <v>0</v>
      </c>
      <c r="T15" s="105"/>
    </row>
    <row r="16" spans="1:20" x14ac:dyDescent="0.2">
      <c r="A16" s="25" t="s">
        <v>172</v>
      </c>
      <c r="B16" s="47">
        <v>79</v>
      </c>
      <c r="C16" s="27"/>
      <c r="D16" s="47">
        <v>79</v>
      </c>
      <c r="E16" s="47">
        <v>79</v>
      </c>
      <c r="F16" s="47">
        <v>0</v>
      </c>
      <c r="G16" s="47">
        <v>79</v>
      </c>
      <c r="K16" s="104"/>
      <c r="L16" s="83" t="s">
        <v>172</v>
      </c>
      <c r="M16" s="64">
        <f t="shared" si="0"/>
        <v>79</v>
      </c>
      <c r="N16" s="64">
        <f t="shared" si="1"/>
        <v>0</v>
      </c>
      <c r="O16" s="64">
        <f t="shared" si="2"/>
        <v>79</v>
      </c>
      <c r="P16" s="84"/>
      <c r="Q16" s="64">
        <f t="shared" si="3"/>
        <v>79</v>
      </c>
      <c r="R16" s="64">
        <f t="shared" si="4"/>
        <v>0</v>
      </c>
      <c r="S16" s="85">
        <f t="shared" si="5"/>
        <v>79</v>
      </c>
      <c r="T16" s="105"/>
    </row>
    <row r="17" spans="1:20" x14ac:dyDescent="0.2">
      <c r="A17" s="25" t="s">
        <v>250</v>
      </c>
      <c r="B17" s="47">
        <v>225</v>
      </c>
      <c r="C17" s="27"/>
      <c r="D17" s="47">
        <v>225</v>
      </c>
      <c r="E17" s="47">
        <v>4916</v>
      </c>
      <c r="F17" s="47">
        <v>4691</v>
      </c>
      <c r="G17" s="47">
        <v>225</v>
      </c>
      <c r="K17" s="104"/>
      <c r="L17" s="83" t="s">
        <v>250</v>
      </c>
      <c r="M17" s="64">
        <f t="shared" si="0"/>
        <v>225</v>
      </c>
      <c r="N17" s="64">
        <f t="shared" si="1"/>
        <v>0</v>
      </c>
      <c r="O17" s="64">
        <f t="shared" si="2"/>
        <v>225</v>
      </c>
      <c r="P17" s="84"/>
      <c r="Q17" s="64">
        <f t="shared" si="3"/>
        <v>4916</v>
      </c>
      <c r="R17" s="64">
        <f t="shared" si="4"/>
        <v>4691</v>
      </c>
      <c r="S17" s="85">
        <f t="shared" si="5"/>
        <v>225</v>
      </c>
      <c r="T17" s="105"/>
    </row>
    <row r="18" spans="1:20" x14ac:dyDescent="0.2">
      <c r="A18" s="25" t="s">
        <v>283</v>
      </c>
      <c r="B18" s="47">
        <v>5044</v>
      </c>
      <c r="C18" s="47">
        <v>5044</v>
      </c>
      <c r="D18" s="27">
        <v>0</v>
      </c>
      <c r="E18" s="47">
        <v>20946</v>
      </c>
      <c r="F18" s="47">
        <v>14526</v>
      </c>
      <c r="G18" s="47">
        <v>6420</v>
      </c>
      <c r="K18" s="104"/>
      <c r="L18" s="83" t="s">
        <v>283</v>
      </c>
      <c r="M18" s="64">
        <f t="shared" si="0"/>
        <v>5044</v>
      </c>
      <c r="N18" s="64">
        <f t="shared" si="1"/>
        <v>5044</v>
      </c>
      <c r="O18" s="64">
        <f t="shared" si="2"/>
        <v>0</v>
      </c>
      <c r="P18" s="84"/>
      <c r="Q18" s="64">
        <f t="shared" si="3"/>
        <v>20946</v>
      </c>
      <c r="R18" s="64">
        <f t="shared" si="4"/>
        <v>14526</v>
      </c>
      <c r="S18" s="85">
        <f t="shared" si="5"/>
        <v>6420</v>
      </c>
      <c r="T18" s="105"/>
    </row>
    <row r="19" spans="1:20" x14ac:dyDescent="0.2">
      <c r="A19" s="25" t="s">
        <v>357</v>
      </c>
      <c r="B19" s="47">
        <v>30291</v>
      </c>
      <c r="C19" s="47">
        <v>28188</v>
      </c>
      <c r="D19" s="47">
        <v>2103</v>
      </c>
      <c r="E19" s="47">
        <v>42478</v>
      </c>
      <c r="F19" s="47">
        <v>33679</v>
      </c>
      <c r="G19" s="47">
        <v>8799</v>
      </c>
      <c r="K19" s="104"/>
      <c r="L19" s="83" t="s">
        <v>357</v>
      </c>
      <c r="M19" s="64">
        <f t="shared" si="0"/>
        <v>30291</v>
      </c>
      <c r="N19" s="64">
        <f t="shared" si="1"/>
        <v>28188</v>
      </c>
      <c r="O19" s="64">
        <f t="shared" si="2"/>
        <v>2103</v>
      </c>
      <c r="P19" s="84"/>
      <c r="Q19" s="64">
        <f t="shared" si="3"/>
        <v>42478</v>
      </c>
      <c r="R19" s="64">
        <f t="shared" si="4"/>
        <v>33679</v>
      </c>
      <c r="S19" s="85">
        <f t="shared" si="5"/>
        <v>8799</v>
      </c>
      <c r="T19" s="105"/>
    </row>
    <row r="20" spans="1:20" x14ac:dyDescent="0.2">
      <c r="A20" s="25" t="s">
        <v>517</v>
      </c>
      <c r="B20" s="47">
        <v>15999</v>
      </c>
      <c r="C20" s="47">
        <v>15999</v>
      </c>
      <c r="D20" s="47">
        <v>0</v>
      </c>
      <c r="E20" s="47">
        <v>37931</v>
      </c>
      <c r="F20" s="47">
        <v>31998</v>
      </c>
      <c r="G20" s="47">
        <v>5933</v>
      </c>
      <c r="K20" s="104"/>
      <c r="L20" s="83" t="s">
        <v>517</v>
      </c>
      <c r="M20" s="64">
        <f t="shared" si="0"/>
        <v>15999</v>
      </c>
      <c r="N20" s="64">
        <f t="shared" si="1"/>
        <v>15999</v>
      </c>
      <c r="O20" s="64">
        <f t="shared" si="2"/>
        <v>0</v>
      </c>
      <c r="P20" s="84"/>
      <c r="Q20" s="64">
        <f t="shared" si="3"/>
        <v>37931</v>
      </c>
      <c r="R20" s="64">
        <f t="shared" si="4"/>
        <v>31998</v>
      </c>
      <c r="S20" s="85">
        <f t="shared" si="5"/>
        <v>5933</v>
      </c>
      <c r="T20" s="105"/>
    </row>
    <row r="21" spans="1:20" x14ac:dyDescent="0.2">
      <c r="A21" s="25" t="s">
        <v>634</v>
      </c>
      <c r="B21" s="47">
        <v>22880</v>
      </c>
      <c r="C21" s="47">
        <v>0</v>
      </c>
      <c r="D21" s="47">
        <v>22880</v>
      </c>
      <c r="E21" s="47">
        <v>40348</v>
      </c>
      <c r="F21" s="47">
        <v>17468</v>
      </c>
      <c r="G21" s="47">
        <v>22880</v>
      </c>
      <c r="K21" s="104"/>
      <c r="L21" s="83" t="s">
        <v>634</v>
      </c>
      <c r="M21" s="64">
        <f t="shared" si="0"/>
        <v>22880</v>
      </c>
      <c r="N21" s="64">
        <f t="shared" si="1"/>
        <v>0</v>
      </c>
      <c r="O21" s="64">
        <f t="shared" si="2"/>
        <v>22880</v>
      </c>
      <c r="P21" s="84"/>
      <c r="Q21" s="64">
        <f t="shared" si="3"/>
        <v>40348</v>
      </c>
      <c r="R21" s="64">
        <f t="shared" si="4"/>
        <v>17468</v>
      </c>
      <c r="S21" s="85">
        <f t="shared" si="5"/>
        <v>22880</v>
      </c>
      <c r="T21" s="105"/>
    </row>
    <row r="22" spans="1:20" x14ac:dyDescent="0.2">
      <c r="A22" s="25" t="s">
        <v>732</v>
      </c>
      <c r="B22" s="47">
        <v>0</v>
      </c>
      <c r="C22" s="47">
        <v>0</v>
      </c>
      <c r="D22" s="27">
        <v>0</v>
      </c>
      <c r="E22" s="47">
        <v>0</v>
      </c>
      <c r="F22" s="47">
        <v>0</v>
      </c>
      <c r="G22" s="47">
        <v>0</v>
      </c>
      <c r="K22" s="104"/>
      <c r="L22" s="83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4"/>
      <c r="Q22" s="64">
        <f t="shared" si="3"/>
        <v>0</v>
      </c>
      <c r="R22" s="64">
        <f t="shared" si="4"/>
        <v>0</v>
      </c>
      <c r="S22" s="85">
        <f t="shared" si="5"/>
        <v>0</v>
      </c>
      <c r="T22" s="105"/>
    </row>
    <row r="23" spans="1:20" x14ac:dyDescent="0.2">
      <c r="A23" s="25" t="s">
        <v>780</v>
      </c>
      <c r="B23" s="47">
        <v>0</v>
      </c>
      <c r="C23" s="47">
        <v>0</v>
      </c>
      <c r="D23" s="27">
        <v>0</v>
      </c>
      <c r="E23" s="47">
        <v>1</v>
      </c>
      <c r="F23" s="47">
        <v>1</v>
      </c>
      <c r="G23" s="47">
        <v>0</v>
      </c>
      <c r="K23" s="104"/>
      <c r="L23" s="83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4"/>
      <c r="Q23" s="64">
        <f t="shared" si="3"/>
        <v>1</v>
      </c>
      <c r="R23" s="64">
        <f t="shared" si="4"/>
        <v>1</v>
      </c>
      <c r="S23" s="85">
        <f t="shared" si="5"/>
        <v>0</v>
      </c>
      <c r="T23" s="105"/>
    </row>
    <row r="24" spans="1:20" x14ac:dyDescent="0.2">
      <c r="A24" s="25" t="s">
        <v>830</v>
      </c>
      <c r="B24" s="47">
        <v>8382</v>
      </c>
      <c r="C24" s="47">
        <v>7338</v>
      </c>
      <c r="D24" s="47">
        <v>1044</v>
      </c>
      <c r="E24" s="47">
        <v>17194</v>
      </c>
      <c r="F24" s="47">
        <v>14204</v>
      </c>
      <c r="G24" s="47">
        <v>2990</v>
      </c>
      <c r="K24" s="104"/>
      <c r="L24" s="83" t="s">
        <v>830</v>
      </c>
      <c r="M24" s="64">
        <f t="shared" si="0"/>
        <v>8382</v>
      </c>
      <c r="N24" s="64">
        <f t="shared" si="1"/>
        <v>7338</v>
      </c>
      <c r="O24" s="64">
        <f t="shared" si="2"/>
        <v>1044</v>
      </c>
      <c r="P24" s="84"/>
      <c r="Q24" s="64">
        <f t="shared" si="3"/>
        <v>17194</v>
      </c>
      <c r="R24" s="64">
        <f t="shared" si="4"/>
        <v>14204</v>
      </c>
      <c r="S24" s="85">
        <f t="shared" si="5"/>
        <v>2990</v>
      </c>
      <c r="T24" s="105"/>
    </row>
    <row r="25" spans="1:20" x14ac:dyDescent="0.2">
      <c r="A25" s="25" t="s">
        <v>907</v>
      </c>
      <c r="B25" s="47">
        <v>8</v>
      </c>
      <c r="C25" s="47">
        <v>0</v>
      </c>
      <c r="D25" s="47">
        <v>8</v>
      </c>
      <c r="E25" s="47">
        <v>8</v>
      </c>
      <c r="F25" s="47">
        <v>0</v>
      </c>
      <c r="G25" s="47">
        <v>8</v>
      </c>
      <c r="K25" s="104"/>
      <c r="L25" s="83" t="s">
        <v>907</v>
      </c>
      <c r="M25" s="64">
        <f t="shared" si="0"/>
        <v>8</v>
      </c>
      <c r="N25" s="64">
        <f t="shared" si="1"/>
        <v>0</v>
      </c>
      <c r="O25" s="64">
        <f t="shared" si="2"/>
        <v>8</v>
      </c>
      <c r="P25" s="84"/>
      <c r="Q25" s="64">
        <f t="shared" si="3"/>
        <v>8</v>
      </c>
      <c r="R25" s="64">
        <f t="shared" si="4"/>
        <v>0</v>
      </c>
      <c r="S25" s="85">
        <f t="shared" si="5"/>
        <v>8</v>
      </c>
      <c r="T25" s="105"/>
    </row>
    <row r="26" spans="1:20" x14ac:dyDescent="0.2">
      <c r="A26" s="25" t="s">
        <v>988</v>
      </c>
      <c r="B26" s="47">
        <v>0</v>
      </c>
      <c r="C26" s="47">
        <v>0</v>
      </c>
      <c r="D26" s="27">
        <v>0</v>
      </c>
      <c r="E26" s="47">
        <v>1476</v>
      </c>
      <c r="F26" s="47">
        <v>1476</v>
      </c>
      <c r="G26" s="47">
        <v>0</v>
      </c>
      <c r="K26" s="104"/>
      <c r="L26" s="83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4"/>
      <c r="Q26" s="64">
        <f t="shared" si="3"/>
        <v>1476</v>
      </c>
      <c r="R26" s="64">
        <f t="shared" si="4"/>
        <v>1476</v>
      </c>
      <c r="S26" s="85">
        <f t="shared" si="5"/>
        <v>0</v>
      </c>
      <c r="T26" s="105"/>
    </row>
    <row r="27" spans="1:20" x14ac:dyDescent="0.2">
      <c r="A27" s="25" t="s">
        <v>1053</v>
      </c>
      <c r="B27" s="47">
        <v>192</v>
      </c>
      <c r="C27" s="47">
        <v>0</v>
      </c>
      <c r="D27" s="47">
        <v>192</v>
      </c>
      <c r="E27" s="47">
        <v>192</v>
      </c>
      <c r="F27" s="47">
        <v>0</v>
      </c>
      <c r="G27" s="47">
        <v>192</v>
      </c>
      <c r="K27" s="104"/>
      <c r="L27" s="83" t="s">
        <v>1053</v>
      </c>
      <c r="M27" s="64">
        <f t="shared" si="0"/>
        <v>192</v>
      </c>
      <c r="N27" s="64">
        <f t="shared" si="1"/>
        <v>0</v>
      </c>
      <c r="O27" s="64">
        <f t="shared" si="2"/>
        <v>192</v>
      </c>
      <c r="P27" s="84"/>
      <c r="Q27" s="64">
        <f t="shared" si="3"/>
        <v>192</v>
      </c>
      <c r="R27" s="64">
        <f t="shared" si="4"/>
        <v>0</v>
      </c>
      <c r="S27" s="85">
        <f t="shared" si="5"/>
        <v>192</v>
      </c>
      <c r="T27" s="105"/>
    </row>
    <row r="28" spans="1:20" x14ac:dyDescent="0.2">
      <c r="A28" s="25" t="s">
        <v>856</v>
      </c>
      <c r="B28" s="47">
        <v>0</v>
      </c>
      <c r="C28" s="47">
        <v>0</v>
      </c>
      <c r="D28" s="27">
        <v>0</v>
      </c>
      <c r="E28" s="47">
        <v>1280</v>
      </c>
      <c r="F28" s="47">
        <v>1280</v>
      </c>
      <c r="G28" s="47">
        <v>0</v>
      </c>
      <c r="K28" s="104"/>
      <c r="L28" s="83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4"/>
      <c r="Q28" s="64">
        <f t="shared" si="3"/>
        <v>1280</v>
      </c>
      <c r="R28" s="64">
        <f t="shared" si="4"/>
        <v>1280</v>
      </c>
      <c r="S28" s="85">
        <f t="shared" si="5"/>
        <v>0</v>
      </c>
      <c r="T28" s="105"/>
    </row>
    <row r="29" spans="1:20" x14ac:dyDescent="0.2">
      <c r="A29" s="25" t="s">
        <v>1709</v>
      </c>
      <c r="B29" s="26">
        <f t="shared" ref="B29:G29" si="6">SUM(B7:B28)</f>
        <v>118256</v>
      </c>
      <c r="C29" s="26">
        <f t="shared" si="6"/>
        <v>91333</v>
      </c>
      <c r="D29" s="26">
        <f t="shared" si="6"/>
        <v>26923</v>
      </c>
      <c r="E29" s="26">
        <f t="shared" si="6"/>
        <v>471745</v>
      </c>
      <c r="F29" s="26">
        <f t="shared" si="6"/>
        <v>380212</v>
      </c>
      <c r="G29" s="26">
        <f t="shared" si="6"/>
        <v>91533</v>
      </c>
      <c r="K29" s="104"/>
      <c r="L29" s="83"/>
      <c r="M29" s="64"/>
      <c r="N29" s="64"/>
      <c r="O29" s="64"/>
      <c r="P29" s="84"/>
      <c r="Q29" s="64"/>
      <c r="R29" s="64"/>
      <c r="S29" s="85"/>
      <c r="T29" s="105"/>
    </row>
    <row r="30" spans="1:20" ht="17.25" customHeight="1" x14ac:dyDescent="0.2">
      <c r="B30" s="26"/>
      <c r="C30" s="26"/>
      <c r="D30" s="26"/>
      <c r="K30" s="104"/>
      <c r="L30" s="86" t="s">
        <v>1709</v>
      </c>
      <c r="M30" s="87">
        <f>SUM(M7:M28)</f>
        <v>118256</v>
      </c>
      <c r="N30" s="87">
        <f>SUM(N7:N28)</f>
        <v>91333</v>
      </c>
      <c r="O30" s="87">
        <f>SUM(O7:O28)</f>
        <v>26923</v>
      </c>
      <c r="P30" s="88"/>
      <c r="Q30" s="87">
        <f>SUM(Q7:Q28)</f>
        <v>471745</v>
      </c>
      <c r="R30" s="87">
        <f>SUM(R7:R28)</f>
        <v>380212</v>
      </c>
      <c r="S30" s="89">
        <f>SUM(S7:S28)</f>
        <v>91533</v>
      </c>
      <c r="T30" s="105"/>
    </row>
    <row r="31" spans="1:20" x14ac:dyDescent="0.2">
      <c r="K31" s="106"/>
      <c r="L31" s="77"/>
      <c r="M31" s="77"/>
      <c r="N31" s="77"/>
      <c r="O31" s="77"/>
      <c r="P31" s="77"/>
      <c r="Q31" s="77"/>
      <c r="R31" s="77"/>
      <c r="S31" s="77"/>
      <c r="T31" s="107"/>
    </row>
    <row r="32" spans="1:20" x14ac:dyDescent="0.2">
      <c r="K32" s="108"/>
      <c r="L32" s="90" t="s">
        <v>1933</v>
      </c>
      <c r="M32" s="78">
        <v>513515</v>
      </c>
      <c r="N32" s="78">
        <v>435536</v>
      </c>
      <c r="O32" s="78">
        <v>77979</v>
      </c>
      <c r="P32" s="91">
        <v>754696</v>
      </c>
      <c r="Q32" s="78">
        <v>754696</v>
      </c>
      <c r="R32" s="78">
        <v>594585</v>
      </c>
      <c r="S32" s="78">
        <v>160111</v>
      </c>
      <c r="T32" s="109"/>
    </row>
    <row r="33" spans="10:20" ht="15.75" thickBot="1" x14ac:dyDescent="0.25">
      <c r="K33" s="110"/>
      <c r="L33" s="111"/>
      <c r="M33" s="112"/>
      <c r="N33" s="112"/>
      <c r="O33" s="112"/>
      <c r="P33" s="112"/>
      <c r="Q33" s="112"/>
      <c r="R33" s="112"/>
      <c r="S33" s="112"/>
      <c r="T33" s="113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1860</v>
      </c>
      <c r="B1"/>
      <c r="D1"/>
      <c r="F1"/>
    </row>
    <row r="2" spans="1:22" s="12" customFormat="1" ht="12.75" x14ac:dyDescent="0.2">
      <c r="A2" s="12" t="s">
        <v>1861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4975</v>
      </c>
      <c r="G7" s="17">
        <f t="shared" ref="G7:T7" si="0">SUM(G31:G53)</f>
        <v>16064</v>
      </c>
      <c r="H7" s="17">
        <f t="shared" si="0"/>
        <v>0</v>
      </c>
      <c r="I7" s="17">
        <f t="shared" si="0"/>
        <v>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71503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1200</v>
      </c>
      <c r="T7" s="17">
        <f t="shared" si="0"/>
        <v>4053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0</v>
      </c>
      <c r="G8" s="17">
        <f t="shared" ref="G8:T8" si="1">SUM(G54:G123)</f>
        <v>159311</v>
      </c>
      <c r="H8" s="17">
        <f t="shared" si="1"/>
        <v>0</v>
      </c>
      <c r="I8" s="17">
        <f t="shared" si="1"/>
        <v>0</v>
      </c>
      <c r="J8" s="17">
        <f t="shared" si="1"/>
        <v>21877</v>
      </c>
      <c r="K8" s="17">
        <f t="shared" si="1"/>
        <v>0</v>
      </c>
      <c r="L8" s="17">
        <f t="shared" si="1"/>
        <v>0</v>
      </c>
      <c r="M8" s="17">
        <f t="shared" si="1"/>
        <v>6616</v>
      </c>
      <c r="N8" s="17">
        <f t="shared" si="1"/>
        <v>200</v>
      </c>
      <c r="O8" s="17">
        <f t="shared" si="1"/>
        <v>0</v>
      </c>
      <c r="P8" s="17">
        <f t="shared" si="1"/>
        <v>23970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125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392</v>
      </c>
      <c r="G9" s="17">
        <f t="shared" ref="G9:T9" si="2">SUM(G124:G163)</f>
        <v>440</v>
      </c>
      <c r="H9" s="17">
        <f t="shared" si="2"/>
        <v>0</v>
      </c>
      <c r="I9" s="17">
        <f t="shared" si="2"/>
        <v>0</v>
      </c>
      <c r="J9" s="17">
        <f t="shared" si="2"/>
        <v>3372</v>
      </c>
      <c r="K9" s="17">
        <f t="shared" si="2"/>
        <v>71092</v>
      </c>
      <c r="L9" s="17">
        <f t="shared" si="2"/>
        <v>0</v>
      </c>
      <c r="M9" s="17">
        <f t="shared" si="2"/>
        <v>33659</v>
      </c>
      <c r="N9" s="17">
        <f t="shared" si="2"/>
        <v>0</v>
      </c>
      <c r="O9" s="17">
        <f t="shared" si="2"/>
        <v>0</v>
      </c>
      <c r="P9" s="17">
        <f t="shared" si="2"/>
        <v>288</v>
      </c>
      <c r="Q9" s="17">
        <f t="shared" si="2"/>
        <v>0</v>
      </c>
      <c r="R9" s="17">
        <f t="shared" si="2"/>
        <v>0</v>
      </c>
      <c r="S9" s="17">
        <f t="shared" si="2"/>
        <v>503556</v>
      </c>
      <c r="T9" s="17">
        <f t="shared" si="2"/>
        <v>8351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2485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2950</v>
      </c>
      <c r="K10" s="17">
        <f t="shared" si="3"/>
        <v>0</v>
      </c>
      <c r="L10" s="17">
        <f t="shared" si="3"/>
        <v>0</v>
      </c>
      <c r="M10" s="17">
        <f t="shared" si="3"/>
        <v>6100</v>
      </c>
      <c r="N10" s="17">
        <f t="shared" si="3"/>
        <v>0</v>
      </c>
      <c r="O10" s="17">
        <f t="shared" si="3"/>
        <v>504</v>
      </c>
      <c r="P10" s="17">
        <f t="shared" si="3"/>
        <v>34061</v>
      </c>
      <c r="Q10" s="17">
        <f t="shared" si="3"/>
        <v>0</v>
      </c>
      <c r="R10" s="17">
        <f t="shared" si="3"/>
        <v>0</v>
      </c>
      <c r="S10" s="17">
        <f t="shared" si="3"/>
        <v>6980</v>
      </c>
      <c r="T10" s="17">
        <f t="shared" si="3"/>
        <v>1322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0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5181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472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19619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4421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5401</v>
      </c>
      <c r="G13" s="17">
        <f t="shared" ref="G13:T13" si="6">SUM(G231:G252)</f>
        <v>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159324</v>
      </c>
      <c r="N13" s="17">
        <f t="shared" si="6"/>
        <v>0</v>
      </c>
      <c r="O13" s="17">
        <f t="shared" si="6"/>
        <v>0</v>
      </c>
      <c r="P13" s="17">
        <f t="shared" si="6"/>
        <v>1278</v>
      </c>
      <c r="Q13" s="17">
        <f t="shared" si="6"/>
        <v>0</v>
      </c>
      <c r="R13" s="17">
        <f t="shared" si="6"/>
        <v>0</v>
      </c>
      <c r="S13" s="17">
        <f t="shared" si="6"/>
        <v>0</v>
      </c>
      <c r="T13" s="17">
        <f t="shared" si="6"/>
        <v>1276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0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0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12850</v>
      </c>
      <c r="S14" s="17">
        <f t="shared" si="7"/>
        <v>74574</v>
      </c>
      <c r="T14" s="17">
        <f t="shared" si="7"/>
        <v>3081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2284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107216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316267</v>
      </c>
      <c r="T15" s="17">
        <f t="shared" si="8"/>
        <v>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79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480</v>
      </c>
      <c r="K16" s="17">
        <f t="shared" si="9"/>
        <v>0</v>
      </c>
      <c r="L16" s="17">
        <f t="shared" si="9"/>
        <v>0</v>
      </c>
      <c r="M16" s="17">
        <f t="shared" si="9"/>
        <v>30585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148184</v>
      </c>
      <c r="T16" s="17">
        <f t="shared" si="9"/>
        <v>6801</v>
      </c>
      <c r="U16" s="17"/>
      <c r="V16" s="37"/>
    </row>
    <row r="17" spans="1:39" s="13" customFormat="1" ht="12.75" x14ac:dyDescent="0.2">
      <c r="B17" s="28"/>
      <c r="C17" s="11"/>
      <c r="D17" s="17" t="s">
        <v>250</v>
      </c>
      <c r="E17" s="30"/>
      <c r="F17" s="17">
        <f>SUM(F315:F327)</f>
        <v>225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0</v>
      </c>
      <c r="N17" s="17">
        <f t="shared" si="10"/>
        <v>0</v>
      </c>
      <c r="O17" s="17">
        <f t="shared" si="10"/>
        <v>0</v>
      </c>
      <c r="P17" s="17">
        <f t="shared" si="10"/>
        <v>1600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2640</v>
      </c>
      <c r="U17" s="17"/>
      <c r="V17" s="37"/>
    </row>
    <row r="18" spans="1:39" s="13" customFormat="1" ht="12.75" x14ac:dyDescent="0.2">
      <c r="B18" s="28"/>
      <c r="C18" s="11"/>
      <c r="D18" s="17" t="s">
        <v>283</v>
      </c>
      <c r="E18" s="30"/>
      <c r="F18" s="17">
        <f>SUM(F328:F352)</f>
        <v>5044</v>
      </c>
      <c r="G18" s="17">
        <f t="shared" ref="G18:T18" si="11">SUM(G328:G352)</f>
        <v>13602</v>
      </c>
      <c r="H18" s="17">
        <f t="shared" si="11"/>
        <v>0</v>
      </c>
      <c r="I18" s="17">
        <f t="shared" si="11"/>
        <v>678</v>
      </c>
      <c r="J18" s="17">
        <f t="shared" si="11"/>
        <v>0</v>
      </c>
      <c r="K18" s="17">
        <f t="shared" si="11"/>
        <v>0</v>
      </c>
      <c r="L18" s="17">
        <f t="shared" si="11"/>
        <v>0</v>
      </c>
      <c r="M18" s="17">
        <f t="shared" si="11"/>
        <v>39838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7122</v>
      </c>
      <c r="U18" s="17"/>
      <c r="V18" s="37"/>
    </row>
    <row r="19" spans="1:39" s="13" customFormat="1" ht="12.75" x14ac:dyDescent="0.2">
      <c r="B19" s="28"/>
      <c r="C19" s="11"/>
      <c r="D19" s="17" t="s">
        <v>357</v>
      </c>
      <c r="E19" s="30"/>
      <c r="F19" s="17">
        <f>SUM(F353:F405)</f>
        <v>30291</v>
      </c>
      <c r="G19" s="17">
        <f t="shared" ref="G19:T19" si="12">SUM(G353:G405)</f>
        <v>9423</v>
      </c>
      <c r="H19" s="17">
        <f t="shared" si="12"/>
        <v>0</v>
      </c>
      <c r="I19" s="17">
        <f t="shared" si="12"/>
        <v>3396</v>
      </c>
      <c r="J19" s="17">
        <f t="shared" si="12"/>
        <v>0</v>
      </c>
      <c r="K19" s="17">
        <f t="shared" si="12"/>
        <v>0</v>
      </c>
      <c r="L19" s="17">
        <f t="shared" si="12"/>
        <v>0</v>
      </c>
      <c r="M19" s="17">
        <f t="shared" si="12"/>
        <v>21105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8102</v>
      </c>
      <c r="U19" s="17"/>
      <c r="V19" s="37"/>
    </row>
    <row r="20" spans="1:39" s="13" customFormat="1" ht="12.75" x14ac:dyDescent="0.2">
      <c r="B20" s="28"/>
      <c r="C20" s="11"/>
      <c r="D20" s="17" t="s">
        <v>517</v>
      </c>
      <c r="E20" s="30"/>
      <c r="F20" s="17">
        <f>SUM(F406:F444)</f>
        <v>15999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0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6630</v>
      </c>
      <c r="T20" s="17">
        <f t="shared" si="13"/>
        <v>1946</v>
      </c>
      <c r="U20" s="17"/>
      <c r="V20" s="37"/>
    </row>
    <row r="21" spans="1:39" s="13" customFormat="1" ht="12.75" x14ac:dyDescent="0.2">
      <c r="B21" s="28"/>
      <c r="C21" s="11"/>
      <c r="D21" s="17" t="s">
        <v>634</v>
      </c>
      <c r="E21" s="30"/>
      <c r="F21" s="17">
        <f>SUM(F445:F477)</f>
        <v>22880</v>
      </c>
      <c r="G21" s="17">
        <f t="shared" ref="G21:T21" si="14">SUM(G445:G477)</f>
        <v>65194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101927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2995</v>
      </c>
      <c r="S21" s="17">
        <f t="shared" si="14"/>
        <v>11040</v>
      </c>
      <c r="T21" s="17">
        <f t="shared" si="14"/>
        <v>6023</v>
      </c>
      <c r="U21" s="17"/>
      <c r="V21" s="37"/>
    </row>
    <row r="22" spans="1:39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500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51332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661</v>
      </c>
      <c r="U22" s="17"/>
      <c r="V22" s="37"/>
    </row>
    <row r="23" spans="1:39" s="13" customFormat="1" ht="12.75" x14ac:dyDescent="0.2">
      <c r="B23" s="28"/>
      <c r="C23" s="11"/>
      <c r="D23" s="17" t="s">
        <v>780</v>
      </c>
      <c r="E23" s="30"/>
      <c r="F23" s="17">
        <f>SUM(F494:F508)</f>
        <v>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0</v>
      </c>
      <c r="Q23" s="17">
        <f t="shared" si="16"/>
        <v>0</v>
      </c>
      <c r="R23" s="17">
        <f t="shared" si="16"/>
        <v>0</v>
      </c>
      <c r="S23" s="17">
        <f t="shared" si="16"/>
        <v>4905</v>
      </c>
      <c r="T23" s="17">
        <f t="shared" si="16"/>
        <v>6080</v>
      </c>
      <c r="U23" s="17"/>
      <c r="V23" s="37"/>
    </row>
    <row r="24" spans="1:39" s="13" customFormat="1" ht="12.75" x14ac:dyDescent="0.2">
      <c r="B24" s="28"/>
      <c r="C24" s="11"/>
      <c r="D24" s="17" t="s">
        <v>830</v>
      </c>
      <c r="E24" s="30"/>
      <c r="F24" s="17">
        <f>SUM(F509:F529)</f>
        <v>8382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39853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32693</v>
      </c>
      <c r="S24" s="17">
        <f t="shared" si="17"/>
        <v>0</v>
      </c>
      <c r="T24" s="17">
        <f t="shared" si="17"/>
        <v>1071</v>
      </c>
      <c r="U24" s="17"/>
      <c r="V24" s="37"/>
    </row>
    <row r="25" spans="1:39" s="13" customFormat="1" ht="12.75" x14ac:dyDescent="0.2">
      <c r="B25" s="28"/>
      <c r="C25" s="11"/>
      <c r="D25" s="17" t="s">
        <v>907</v>
      </c>
      <c r="E25" s="30"/>
      <c r="F25" s="17">
        <f>SUM(F530:F553)</f>
        <v>8</v>
      </c>
      <c r="G25" s="17">
        <f t="shared" ref="G25:T25" si="18">SUM(G530:G553)</f>
        <v>14839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1380</v>
      </c>
      <c r="T25" s="17">
        <f t="shared" si="18"/>
        <v>9624</v>
      </c>
      <c r="U25" s="17"/>
      <c r="V25" s="37"/>
    </row>
    <row r="26" spans="1:39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1658</v>
      </c>
      <c r="J26" s="17">
        <f t="shared" si="19"/>
        <v>4426</v>
      </c>
      <c r="K26" s="17">
        <f t="shared" si="19"/>
        <v>0</v>
      </c>
      <c r="L26" s="17">
        <f t="shared" si="19"/>
        <v>0</v>
      </c>
      <c r="M26" s="17">
        <f t="shared" si="19"/>
        <v>12768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861</v>
      </c>
      <c r="U26" s="17"/>
      <c r="V26" s="37"/>
    </row>
    <row r="27" spans="1:39" s="13" customFormat="1" ht="12.75" x14ac:dyDescent="0.2">
      <c r="B27" s="28"/>
      <c r="C27" s="11"/>
      <c r="D27" s="17" t="s">
        <v>1053</v>
      </c>
      <c r="E27" s="30"/>
      <c r="F27" s="17">
        <f>SUM(F575:F597)</f>
        <v>192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4322</v>
      </c>
      <c r="T27" s="17">
        <f t="shared" si="20"/>
        <v>3368</v>
      </c>
      <c r="U27" s="17"/>
      <c r="V27" s="37"/>
    </row>
    <row r="28" spans="1:39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13870</v>
      </c>
      <c r="J28" s="17">
        <f t="shared" si="21"/>
        <v>233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9013</v>
      </c>
      <c r="U28" s="17"/>
      <c r="V28" s="37"/>
    </row>
    <row r="29" spans="1:39" s="13" customFormat="1" ht="12.75" x14ac:dyDescent="0.2">
      <c r="B29" s="28"/>
      <c r="C29" s="11"/>
      <c r="D29" s="17" t="s">
        <v>1709</v>
      </c>
      <c r="E29" s="30"/>
      <c r="F29" s="17">
        <f>SUM(F7:F28)</f>
        <v>118256</v>
      </c>
      <c r="G29" s="17">
        <f t="shared" ref="G29:T29" si="22">SUM(G7:G28)</f>
        <v>279373</v>
      </c>
      <c r="H29" s="17">
        <f t="shared" si="22"/>
        <v>0</v>
      </c>
      <c r="I29" s="17">
        <f t="shared" si="22"/>
        <v>19602</v>
      </c>
      <c r="J29" s="17">
        <f t="shared" si="22"/>
        <v>33338</v>
      </c>
      <c r="K29" s="17">
        <f t="shared" si="22"/>
        <v>71092</v>
      </c>
      <c r="L29" s="17">
        <f t="shared" si="22"/>
        <v>0</v>
      </c>
      <c r="M29" s="17">
        <f t="shared" si="22"/>
        <v>575651</v>
      </c>
      <c r="N29" s="17">
        <f t="shared" si="22"/>
        <v>40053</v>
      </c>
      <c r="O29" s="17">
        <f t="shared" si="22"/>
        <v>72007</v>
      </c>
      <c r="P29" s="17">
        <f t="shared" si="22"/>
        <v>61197</v>
      </c>
      <c r="Q29" s="17">
        <f t="shared" si="22"/>
        <v>0</v>
      </c>
      <c r="R29" s="17">
        <f t="shared" si="22"/>
        <v>48538</v>
      </c>
      <c r="S29" s="17">
        <f t="shared" si="22"/>
        <v>1079038</v>
      </c>
      <c r="T29" s="17">
        <f t="shared" si="22"/>
        <v>86413</v>
      </c>
      <c r="U29" s="17"/>
      <c r="V29" s="37"/>
    </row>
    <row r="30" spans="1:39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39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4" t="s">
        <v>1834</v>
      </c>
      <c r="W31" s="59"/>
      <c r="X31" s="46"/>
      <c r="Y31" s="27"/>
      <c r="Z31" s="4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27"/>
    </row>
    <row r="32" spans="1:39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16064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3" t="s">
        <v>1834</v>
      </c>
      <c r="W32" s="59"/>
      <c r="X32" s="46"/>
      <c r="Y32" s="4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</row>
    <row r="33" spans="1:39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3" t="s">
        <v>1834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47"/>
      <c r="AM33" s="47"/>
    </row>
    <row r="34" spans="1:39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3" t="s">
        <v>1862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47"/>
      <c r="AI34" s="27"/>
      <c r="AJ34" s="27"/>
      <c r="AK34" s="27"/>
      <c r="AL34" s="27"/>
      <c r="AM34" s="27"/>
    </row>
    <row r="35" spans="1:39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4975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192</v>
      </c>
      <c r="U35" s="33"/>
      <c r="V35" s="163" t="s">
        <v>1834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</row>
    <row r="36" spans="1:39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 t="s">
        <v>1715</v>
      </c>
      <c r="G36" s="64" t="s">
        <v>1715</v>
      </c>
      <c r="H36" s="64" t="s">
        <v>1715</v>
      </c>
      <c r="I36" s="64" t="s">
        <v>1715</v>
      </c>
      <c r="J36" s="64" t="s">
        <v>1715</v>
      </c>
      <c r="K36" s="64" t="s">
        <v>1715</v>
      </c>
      <c r="L36" s="64" t="s">
        <v>1715</v>
      </c>
      <c r="M36" s="64" t="s">
        <v>1715</v>
      </c>
      <c r="N36" s="64" t="s">
        <v>1715</v>
      </c>
      <c r="O36" s="64" t="s">
        <v>1715</v>
      </c>
      <c r="P36" s="64" t="s">
        <v>1715</v>
      </c>
      <c r="Q36" s="64" t="s">
        <v>1715</v>
      </c>
      <c r="R36" s="64" t="s">
        <v>1715</v>
      </c>
      <c r="S36" s="64" t="s">
        <v>1715</v>
      </c>
      <c r="T36" s="64" t="s">
        <v>1715</v>
      </c>
      <c r="U36" s="33"/>
      <c r="V36" s="123" t="s">
        <v>1715</v>
      </c>
      <c r="W36" s="59"/>
      <c r="X36" s="4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7"/>
    </row>
    <row r="37" spans="1:39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3" t="s">
        <v>1834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</row>
    <row r="38" spans="1:39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3" t="s">
        <v>1862</v>
      </c>
      <c r="W38" s="59"/>
      <c r="X38" s="46"/>
      <c r="Y38" s="27"/>
      <c r="Z38" s="27"/>
      <c r="AA38" s="27"/>
      <c r="AB38" s="27"/>
      <c r="AC38" s="47"/>
      <c r="AD38" s="27"/>
      <c r="AE38" s="27"/>
      <c r="AF38" s="27"/>
      <c r="AG38" s="47"/>
      <c r="AH38" s="27"/>
      <c r="AI38" s="47"/>
      <c r="AJ38" s="27"/>
      <c r="AK38" s="27"/>
      <c r="AL38" s="27"/>
      <c r="AM38" s="27"/>
    </row>
    <row r="39" spans="1:39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1200</v>
      </c>
      <c r="T39" s="64">
        <v>1</v>
      </c>
      <c r="U39" s="33"/>
      <c r="V39" s="163" t="s">
        <v>1862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47"/>
    </row>
    <row r="40" spans="1:39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0</v>
      </c>
      <c r="U40" s="33"/>
      <c r="V40" s="163" t="s">
        <v>1834</v>
      </c>
      <c r="W40" s="59"/>
      <c r="X40" s="46"/>
      <c r="Y40" s="27"/>
      <c r="Z40" s="27"/>
      <c r="AA40" s="27"/>
      <c r="AB40" s="27"/>
      <c r="AC40" s="47"/>
      <c r="AD40" s="27"/>
      <c r="AE40" s="27"/>
      <c r="AF40" s="27"/>
      <c r="AG40" s="27"/>
      <c r="AH40" s="27"/>
      <c r="AI40" s="27"/>
      <c r="AJ40" s="27"/>
      <c r="AK40" s="27"/>
      <c r="AL40" s="27"/>
      <c r="AM40" s="27"/>
    </row>
    <row r="41" spans="1:39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3" t="s">
        <v>1834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</row>
    <row r="42" spans="1:39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71503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3" t="s">
        <v>1834</v>
      </c>
      <c r="W42" s="59"/>
      <c r="X42" s="46"/>
      <c r="Y42" s="27"/>
      <c r="Z42" s="27"/>
      <c r="AA42" s="27"/>
      <c r="AB42" s="27"/>
      <c r="AC42" s="27"/>
      <c r="AD42" s="27"/>
      <c r="AE42" s="27"/>
      <c r="AF42" s="47"/>
      <c r="AG42" s="27"/>
      <c r="AH42" s="27"/>
      <c r="AI42" s="27"/>
      <c r="AJ42" s="27"/>
      <c r="AK42" s="27"/>
      <c r="AL42" s="27"/>
      <c r="AM42" s="47"/>
    </row>
    <row r="43" spans="1:39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2440</v>
      </c>
      <c r="U43" s="33"/>
      <c r="V43" s="163" t="s">
        <v>1834</v>
      </c>
      <c r="W43" s="59"/>
      <c r="X43" s="46"/>
      <c r="Y43" s="27"/>
      <c r="Z43" s="4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</row>
    <row r="44" spans="1:39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3" t="s">
        <v>1862</v>
      </c>
      <c r="W44" s="59"/>
      <c r="X44" s="46"/>
      <c r="Y44" s="27"/>
      <c r="Z44" s="27"/>
      <c r="AA44" s="27"/>
      <c r="AB44" s="27"/>
      <c r="AC44" s="27"/>
      <c r="AD44" s="47"/>
      <c r="AE44" s="27"/>
      <c r="AF44" s="27"/>
      <c r="AG44" s="27"/>
      <c r="AH44" s="27"/>
      <c r="AI44" s="27"/>
      <c r="AJ44" s="27"/>
      <c r="AK44" s="27"/>
      <c r="AL44" s="27"/>
      <c r="AM44" s="27"/>
    </row>
    <row r="45" spans="1:39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3" t="s">
        <v>1862</v>
      </c>
      <c r="W45" s="59"/>
      <c r="X45" s="46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47"/>
      <c r="AM45" s="47"/>
    </row>
    <row r="46" spans="1:39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3" t="s">
        <v>1834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</row>
    <row r="47" spans="1:39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1300</v>
      </c>
      <c r="U47" s="33"/>
      <c r="V47" s="163" t="s">
        <v>1834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</row>
    <row r="48" spans="1:39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3" t="s">
        <v>1834</v>
      </c>
      <c r="W48" s="59"/>
      <c r="X48" s="46"/>
      <c r="Y48" s="27"/>
      <c r="Z48" s="4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47"/>
    </row>
    <row r="49" spans="1:39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3" t="s">
        <v>1834</v>
      </c>
      <c r="W49" s="59"/>
      <c r="X49" s="46"/>
      <c r="Y49" s="4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</row>
    <row r="50" spans="1:39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3" t="s">
        <v>1862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</row>
    <row r="51" spans="1:39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120</v>
      </c>
      <c r="U51" s="33"/>
      <c r="V51" s="163" t="s">
        <v>1834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7"/>
      <c r="AJ51" s="27"/>
      <c r="AK51" s="27"/>
      <c r="AL51" s="27"/>
      <c r="AM51" s="27"/>
    </row>
    <row r="52" spans="1:39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0</v>
      </c>
      <c r="U52" s="33"/>
      <c r="V52" s="163" t="s">
        <v>1834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47"/>
    </row>
    <row r="53" spans="1:39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3" t="s">
        <v>1834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</row>
    <row r="54" spans="1:39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3" t="s">
        <v>1834</v>
      </c>
      <c r="W54" s="59"/>
      <c r="X54" s="46"/>
      <c r="Y54" s="27"/>
      <c r="Z54" s="27"/>
      <c r="AA54" s="27"/>
      <c r="AB54" s="27"/>
      <c r="AC54" s="47"/>
      <c r="AD54" s="27"/>
      <c r="AE54" s="27"/>
      <c r="AF54" s="47"/>
      <c r="AG54" s="27"/>
      <c r="AH54" s="27"/>
      <c r="AI54" s="27"/>
      <c r="AJ54" s="27"/>
      <c r="AK54" s="27"/>
      <c r="AL54" s="27"/>
      <c r="AM54" s="47"/>
    </row>
    <row r="55" spans="1:39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3" t="s">
        <v>1834</v>
      </c>
      <c r="W55" s="59"/>
      <c r="X55" s="46"/>
      <c r="Y55" s="27"/>
      <c r="Z55" s="27"/>
      <c r="AA55" s="27"/>
      <c r="AB55" s="27"/>
      <c r="AC55" s="47"/>
      <c r="AD55" s="27"/>
      <c r="AE55" s="27"/>
      <c r="AF55" s="27"/>
      <c r="AG55" s="27"/>
      <c r="AH55" s="27"/>
      <c r="AI55" s="27"/>
      <c r="AJ55" s="27"/>
      <c r="AK55" s="27"/>
      <c r="AL55" s="27"/>
      <c r="AM55" s="27"/>
    </row>
    <row r="56" spans="1:39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3" t="s">
        <v>1834</v>
      </c>
      <c r="W56" s="59"/>
      <c r="X56" s="46"/>
      <c r="Y56" s="27"/>
      <c r="Z56" s="27"/>
      <c r="AA56" s="27"/>
      <c r="AB56" s="27"/>
      <c r="AC56" s="27"/>
      <c r="AD56" s="27"/>
      <c r="AE56" s="27"/>
      <c r="AF56" s="47"/>
      <c r="AG56" s="27"/>
      <c r="AH56" s="27"/>
      <c r="AI56" s="27"/>
      <c r="AJ56" s="27"/>
      <c r="AK56" s="27"/>
      <c r="AL56" s="27"/>
      <c r="AM56" s="27"/>
    </row>
    <row r="57" spans="1:39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3" t="s">
        <v>1834</v>
      </c>
      <c r="W57" s="59"/>
      <c r="X57" s="46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47"/>
      <c r="AM57" s="27"/>
    </row>
    <row r="58" spans="1:39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3" t="s">
        <v>1862</v>
      </c>
      <c r="W58" s="59"/>
      <c r="X58" s="46"/>
      <c r="Y58" s="4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39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3" t="s">
        <v>1862</v>
      </c>
      <c r="W59" s="59"/>
      <c r="X59" s="46"/>
      <c r="Y59" s="2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47"/>
    </row>
    <row r="60" spans="1:39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3" t="s">
        <v>1834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47"/>
      <c r="AJ60" s="27"/>
      <c r="AK60" s="27"/>
      <c r="AL60" s="27"/>
      <c r="AM60" s="27"/>
    </row>
    <row r="61" spans="1:39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3" t="s">
        <v>1862</v>
      </c>
      <c r="W61" s="59"/>
      <c r="X61" s="46"/>
      <c r="Y61" s="27"/>
      <c r="Z61" s="27"/>
      <c r="AA61" s="27"/>
      <c r="AB61" s="27"/>
      <c r="AC61" s="27"/>
      <c r="AD61" s="27"/>
      <c r="AE61" s="27"/>
      <c r="AF61" s="27"/>
      <c r="AG61" s="27"/>
      <c r="AH61" s="47"/>
      <c r="AI61" s="27"/>
      <c r="AJ61" s="27"/>
      <c r="AK61" s="27"/>
      <c r="AL61" s="27"/>
      <c r="AM61" s="27"/>
    </row>
    <row r="62" spans="1:39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3" t="s">
        <v>1834</v>
      </c>
      <c r="W62" s="59"/>
      <c r="X62" s="46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47"/>
    </row>
    <row r="63" spans="1:39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23" t="s">
        <v>1715</v>
      </c>
      <c r="W63" s="59"/>
      <c r="X63" s="46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47"/>
      <c r="AM63" s="27"/>
    </row>
    <row r="64" spans="1:39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3" t="s">
        <v>1862</v>
      </c>
      <c r="W64" s="59"/>
      <c r="X64" s="46"/>
      <c r="Y64" s="27"/>
      <c r="Z64" s="27"/>
      <c r="AA64" s="27"/>
      <c r="AB64" s="27"/>
      <c r="AC64" s="27"/>
      <c r="AD64" s="27"/>
      <c r="AE64" s="27"/>
      <c r="AF64" s="47"/>
      <c r="AG64" s="27"/>
      <c r="AH64" s="27"/>
      <c r="AI64" s="27"/>
      <c r="AJ64" s="27"/>
      <c r="AK64" s="27"/>
      <c r="AL64" s="27"/>
      <c r="AM64" s="47"/>
    </row>
    <row r="65" spans="1:39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3" t="s">
        <v>1834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</row>
    <row r="66" spans="1:39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3" t="s">
        <v>1834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7"/>
    </row>
    <row r="67" spans="1:39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3" t="s">
        <v>1862</v>
      </c>
      <c r="W67" s="59"/>
      <c r="X67" s="46"/>
      <c r="Y67" s="4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</row>
    <row r="68" spans="1:39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0</v>
      </c>
      <c r="G68" s="64">
        <v>0</v>
      </c>
      <c r="H68" s="64">
        <v>0</v>
      </c>
      <c r="I68" s="64">
        <v>0</v>
      </c>
      <c r="J68" s="64">
        <v>20466</v>
      </c>
      <c r="K68" s="64">
        <v>0</v>
      </c>
      <c r="L68" s="64">
        <v>0</v>
      </c>
      <c r="M68" s="64">
        <v>0</v>
      </c>
      <c r="N68" s="64">
        <v>200</v>
      </c>
      <c r="O68" s="64">
        <v>0</v>
      </c>
      <c r="P68" s="64">
        <v>23970</v>
      </c>
      <c r="Q68" s="64">
        <v>0</v>
      </c>
      <c r="R68" s="64">
        <v>0</v>
      </c>
      <c r="S68" s="64">
        <v>0</v>
      </c>
      <c r="T68" s="64">
        <v>0</v>
      </c>
      <c r="U68" s="33"/>
      <c r="V68" s="163" t="s">
        <v>1834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</row>
    <row r="69" spans="1:39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3" t="s">
        <v>1834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47"/>
    </row>
    <row r="70" spans="1:39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3" t="s">
        <v>1834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</row>
    <row r="71" spans="1:39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3" t="s">
        <v>1834</v>
      </c>
      <c r="W71" s="59"/>
      <c r="X71" s="46"/>
      <c r="Y71" s="27"/>
      <c r="Z71" s="27"/>
      <c r="AA71" s="27"/>
      <c r="AB71" s="27"/>
      <c r="AC71" s="27"/>
      <c r="AD71" s="27"/>
      <c r="AE71" s="27"/>
      <c r="AF71" s="47"/>
      <c r="AG71" s="27"/>
      <c r="AH71" s="27"/>
      <c r="AI71" s="27"/>
      <c r="AJ71" s="27"/>
      <c r="AK71" s="27"/>
      <c r="AL71" s="27"/>
      <c r="AM71" s="27"/>
    </row>
    <row r="72" spans="1:39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3" t="s">
        <v>1834</v>
      </c>
      <c r="W72" s="59"/>
      <c r="X72" s="46"/>
      <c r="Y72" s="27"/>
      <c r="Z72" s="27"/>
      <c r="AA72" s="27"/>
      <c r="AB72" s="27"/>
      <c r="AC72" s="27"/>
      <c r="AD72" s="27"/>
      <c r="AE72" s="27"/>
      <c r="AF72" s="47"/>
      <c r="AG72" s="27"/>
      <c r="AH72" s="27"/>
      <c r="AI72" s="47"/>
      <c r="AJ72" s="27"/>
      <c r="AK72" s="27"/>
      <c r="AL72" s="27"/>
      <c r="AM72" s="27"/>
    </row>
    <row r="73" spans="1:39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33"/>
      <c r="V73" s="163" t="s">
        <v>1834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47"/>
    </row>
    <row r="74" spans="1:39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120</v>
      </c>
      <c r="U74" s="33"/>
      <c r="V74" s="163" t="s">
        <v>1834</v>
      </c>
      <c r="W74" s="59"/>
      <c r="X74" s="46"/>
      <c r="Y74" s="27"/>
      <c r="Z74" s="27"/>
      <c r="AA74" s="27"/>
      <c r="AB74" s="27"/>
      <c r="AC74" s="27"/>
      <c r="AD74" s="27"/>
      <c r="AE74" s="27"/>
      <c r="AF74" s="47"/>
      <c r="AG74" s="27"/>
      <c r="AH74" s="27"/>
      <c r="AI74" s="27"/>
      <c r="AJ74" s="27"/>
      <c r="AK74" s="27"/>
      <c r="AL74" s="27"/>
      <c r="AM74" s="27"/>
    </row>
    <row r="75" spans="1:39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3" t="s">
        <v>1834</v>
      </c>
      <c r="W75" s="59"/>
      <c r="X75" s="46"/>
      <c r="Y75" s="27"/>
      <c r="Z75" s="27"/>
      <c r="AA75" s="27"/>
      <c r="AB75" s="27"/>
      <c r="AC75" s="27"/>
      <c r="AD75" s="27"/>
      <c r="AE75" s="27"/>
      <c r="AF75" s="47"/>
      <c r="AG75" s="27"/>
      <c r="AH75" s="27"/>
      <c r="AI75" s="27"/>
      <c r="AJ75" s="27"/>
      <c r="AK75" s="27"/>
      <c r="AL75" s="27"/>
      <c r="AM75" s="27"/>
    </row>
    <row r="76" spans="1:39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3" t="s">
        <v>1834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47"/>
      <c r="AL76" s="27"/>
      <c r="AM76" s="27"/>
    </row>
    <row r="77" spans="1:39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3" t="s">
        <v>1834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47"/>
      <c r="AM77" s="47"/>
    </row>
    <row r="78" spans="1:39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3" t="s">
        <v>1834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</row>
    <row r="79" spans="1:39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3" t="s">
        <v>1834</v>
      </c>
      <c r="W79" s="59"/>
      <c r="X79" s="46"/>
      <c r="Y79" s="27"/>
      <c r="Z79" s="27"/>
      <c r="AA79" s="27"/>
      <c r="AB79" s="27"/>
      <c r="AC79" s="27"/>
      <c r="AD79" s="27"/>
      <c r="AE79" s="27"/>
      <c r="AF79" s="47"/>
      <c r="AG79" s="27"/>
      <c r="AH79" s="27"/>
      <c r="AI79" s="27"/>
      <c r="AJ79" s="27"/>
      <c r="AK79" s="27"/>
      <c r="AL79" s="27"/>
      <c r="AM79" s="27"/>
    </row>
    <row r="80" spans="1:39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3" t="s">
        <v>1862</v>
      </c>
      <c r="W80" s="59"/>
      <c r="X80" s="46"/>
      <c r="Y80" s="27"/>
      <c r="Z80" s="27"/>
      <c r="AA80" s="27"/>
      <c r="AB80" s="27"/>
      <c r="AC80" s="27"/>
      <c r="AD80" s="27"/>
      <c r="AE80" s="27"/>
      <c r="AF80" s="47"/>
      <c r="AG80" s="27"/>
      <c r="AH80" s="27"/>
      <c r="AI80" s="27"/>
      <c r="AJ80" s="27"/>
      <c r="AK80" s="27"/>
      <c r="AL80" s="27"/>
      <c r="AM80" s="27"/>
    </row>
    <row r="81" spans="1:39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3" t="s">
        <v>1834</v>
      </c>
      <c r="W81" s="59"/>
      <c r="X81" s="46"/>
      <c r="Y81" s="4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47"/>
      <c r="AM81" s="27"/>
    </row>
    <row r="82" spans="1:39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3" t="s">
        <v>1834</v>
      </c>
      <c r="W82" s="59"/>
      <c r="X82" s="46"/>
      <c r="Y82" s="27"/>
      <c r="Z82" s="2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27"/>
      <c r="AM82" s="27"/>
    </row>
    <row r="83" spans="1:39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3" t="s">
        <v>1834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27"/>
      <c r="AM83" s="27"/>
    </row>
    <row r="84" spans="1:39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3" t="s">
        <v>1834</v>
      </c>
      <c r="W84" s="59"/>
      <c r="X84" s="4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47"/>
      <c r="AM84" s="47"/>
    </row>
    <row r="85" spans="1:39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3" t="s">
        <v>1834</v>
      </c>
      <c r="W85" s="59"/>
      <c r="X85" s="4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</row>
    <row r="86" spans="1:39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1411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3" t="s">
        <v>1834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47"/>
    </row>
    <row r="87" spans="1:39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1</v>
      </c>
      <c r="U87" s="33"/>
      <c r="V87" s="163" t="s">
        <v>1834</v>
      </c>
      <c r="W87" s="59"/>
      <c r="X87" s="46"/>
      <c r="Y87" s="27"/>
      <c r="Z87" s="27"/>
      <c r="AA87" s="27"/>
      <c r="AB87" s="27"/>
      <c r="AC87" s="47"/>
      <c r="AD87" s="27"/>
      <c r="AE87" s="27"/>
      <c r="AF87" s="27"/>
      <c r="AG87" s="27"/>
      <c r="AH87" s="27"/>
      <c r="AI87" s="27"/>
      <c r="AJ87" s="27"/>
      <c r="AK87" s="27"/>
      <c r="AL87" s="27"/>
      <c r="AM87" s="27"/>
    </row>
    <row r="88" spans="1:39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3" t="s">
        <v>1834</v>
      </c>
      <c r="W88" s="59"/>
      <c r="X88" s="46"/>
      <c r="Y88" s="27"/>
      <c r="Z88" s="27"/>
      <c r="AA88" s="27"/>
      <c r="AB88" s="27"/>
      <c r="AC88" s="27"/>
      <c r="AD88" s="27"/>
      <c r="AE88" s="27"/>
      <c r="AF88" s="47"/>
      <c r="AG88" s="27"/>
      <c r="AH88" s="27"/>
      <c r="AI88" s="27"/>
      <c r="AJ88" s="27"/>
      <c r="AK88" s="27"/>
      <c r="AL88" s="27"/>
      <c r="AM88" s="27"/>
    </row>
    <row r="89" spans="1:39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6616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4</v>
      </c>
      <c r="U89" s="33"/>
      <c r="V89" s="163" t="s">
        <v>1834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47"/>
    </row>
    <row r="90" spans="1:39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3" t="s">
        <v>1834</v>
      </c>
      <c r="W90" s="59"/>
      <c r="X90" s="4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47"/>
      <c r="AM90" s="27"/>
    </row>
    <row r="91" spans="1:39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3" t="s">
        <v>1834</v>
      </c>
      <c r="W91" s="59"/>
      <c r="X91" s="46"/>
      <c r="Y91" s="4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47"/>
    </row>
    <row r="92" spans="1:39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3" t="s">
        <v>1834</v>
      </c>
      <c r="W92" s="59"/>
      <c r="X92" s="4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7"/>
    </row>
    <row r="93" spans="1:39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3" t="s">
        <v>1834</v>
      </c>
      <c r="W93" s="59"/>
      <c r="X93" s="46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47"/>
    </row>
    <row r="94" spans="1:39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3" t="s">
        <v>1834</v>
      </c>
      <c r="W94" s="59"/>
      <c r="X94" s="46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47"/>
    </row>
    <row r="95" spans="1:39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3" t="s">
        <v>1862</v>
      </c>
      <c r="W95" s="59"/>
      <c r="X95" s="46"/>
      <c r="Y95" s="47"/>
      <c r="Z95" s="27"/>
      <c r="AA95" s="27"/>
      <c r="AB95" s="27"/>
      <c r="AC95" s="27"/>
      <c r="AD95" s="27"/>
      <c r="AE95" s="27"/>
      <c r="AF95" s="27"/>
      <c r="AG95" s="27"/>
      <c r="AH95" s="27"/>
      <c r="AI95" s="47"/>
      <c r="AJ95" s="27"/>
      <c r="AK95" s="27"/>
      <c r="AL95" s="27"/>
      <c r="AM95" s="27"/>
    </row>
    <row r="96" spans="1:39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3" t="s">
        <v>1834</v>
      </c>
      <c r="W96" s="59"/>
      <c r="X96" s="46"/>
      <c r="Y96" s="27"/>
      <c r="Z96" s="4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</row>
    <row r="97" spans="1:39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3" t="s">
        <v>1834</v>
      </c>
      <c r="W97" s="59"/>
      <c r="X97" s="46"/>
      <c r="Y97" s="27"/>
      <c r="Z97" s="27"/>
      <c r="AA97" s="27"/>
      <c r="AB97" s="27"/>
      <c r="AC97" s="27"/>
      <c r="AD97" s="27"/>
      <c r="AE97" s="27"/>
      <c r="AF97" s="47"/>
      <c r="AG97" s="27"/>
      <c r="AH97" s="27"/>
      <c r="AI97" s="27"/>
      <c r="AJ97" s="27"/>
      <c r="AK97" s="27"/>
      <c r="AL97" s="27"/>
      <c r="AM97" s="27"/>
    </row>
    <row r="98" spans="1:39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3" t="s">
        <v>1862</v>
      </c>
      <c r="W98" s="59"/>
      <c r="X98" s="46"/>
      <c r="Y98" s="27"/>
      <c r="Z98" s="27"/>
      <c r="AA98" s="27"/>
      <c r="AB98" s="4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</row>
    <row r="99" spans="1:39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3" t="s">
        <v>1834</v>
      </c>
      <c r="W99" s="59"/>
      <c r="X99" s="46"/>
      <c r="Y99" s="27"/>
      <c r="Z99" s="27"/>
      <c r="AA99" s="27"/>
      <c r="AB99" s="27"/>
      <c r="AC99" s="27"/>
      <c r="AD99" s="27"/>
      <c r="AE99" s="27"/>
      <c r="AF99" s="47"/>
      <c r="AG99" s="27"/>
      <c r="AH99" s="27"/>
      <c r="AI99" s="27"/>
      <c r="AJ99" s="27"/>
      <c r="AK99" s="27"/>
      <c r="AL99" s="27"/>
      <c r="AM99" s="27"/>
    </row>
    <row r="100" spans="1:39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3" t="s">
        <v>1862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</row>
    <row r="101" spans="1:39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3" t="s">
        <v>1862</v>
      </c>
      <c r="W101" s="59"/>
      <c r="X101" s="46"/>
      <c r="Y101" s="4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</row>
    <row r="102" spans="1:39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3" t="s">
        <v>1834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</row>
    <row r="103" spans="1:39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3" t="s">
        <v>1834</v>
      </c>
      <c r="W103" s="59"/>
      <c r="X103" s="4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7"/>
    </row>
    <row r="104" spans="1:39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3" t="s">
        <v>1834</v>
      </c>
      <c r="W104" s="59"/>
      <c r="X104" s="46"/>
      <c r="Y104" s="4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</row>
    <row r="105" spans="1:39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3" t="s">
        <v>1862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</row>
    <row r="106" spans="1:39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3" t="s">
        <v>1834</v>
      </c>
      <c r="W106" s="59"/>
      <c r="X106" s="46"/>
      <c r="Y106" s="27"/>
      <c r="Z106" s="27"/>
      <c r="AA106" s="27"/>
      <c r="AB106" s="4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</row>
    <row r="107" spans="1:39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3" t="s">
        <v>1834</v>
      </c>
      <c r="W107" s="59"/>
      <c r="X107" s="46"/>
      <c r="Y107" s="47"/>
      <c r="Z107" s="4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</row>
    <row r="108" spans="1:39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3" t="s">
        <v>1834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47"/>
    </row>
    <row r="109" spans="1:39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0</v>
      </c>
      <c r="U109" s="33"/>
      <c r="V109" s="163" t="s">
        <v>1862</v>
      </c>
      <c r="W109" s="59"/>
      <c r="X109" s="46"/>
      <c r="Y109" s="4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</row>
    <row r="110" spans="1:39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3" t="s">
        <v>1862</v>
      </c>
      <c r="W110" s="59"/>
      <c r="X110" s="46"/>
      <c r="Y110" s="4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</row>
    <row r="111" spans="1:39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3" t="s">
        <v>1834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</row>
    <row r="112" spans="1:39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3" t="s">
        <v>1862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</row>
    <row r="113" spans="1:39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3" t="s">
        <v>1862</v>
      </c>
      <c r="W113" s="59"/>
      <c r="X113" s="46"/>
      <c r="Y113" s="4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47"/>
    </row>
    <row r="114" spans="1:39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33"/>
      <c r="V114" s="163" t="s">
        <v>1834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47"/>
      <c r="AG114" s="27"/>
      <c r="AH114" s="27"/>
      <c r="AI114" s="27"/>
      <c r="AJ114" s="27"/>
      <c r="AK114" s="27"/>
      <c r="AL114" s="27"/>
      <c r="AM114" s="27"/>
    </row>
    <row r="115" spans="1:39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159311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3" t="s">
        <v>1834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</row>
    <row r="116" spans="1:39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3" t="s">
        <v>1834</v>
      </c>
      <c r="W116" s="59"/>
      <c r="X116" s="46"/>
      <c r="Y116" s="4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</row>
    <row r="117" spans="1:39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3" t="s">
        <v>1834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47"/>
    </row>
    <row r="118" spans="1:39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3" t="s">
        <v>1834</v>
      </c>
      <c r="W118" s="59"/>
      <c r="X118" s="4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47"/>
    </row>
    <row r="119" spans="1:39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3" t="s">
        <v>1862</v>
      </c>
      <c r="W119" s="59"/>
      <c r="X119" s="46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47"/>
    </row>
    <row r="120" spans="1:39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3" t="s">
        <v>1834</v>
      </c>
      <c r="W120" s="59"/>
      <c r="X120" s="46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47"/>
    </row>
    <row r="121" spans="1:39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3" t="s">
        <v>1834</v>
      </c>
      <c r="W121" s="59"/>
      <c r="X121" s="46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</row>
    <row r="122" spans="1:39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3" t="s">
        <v>1834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47"/>
    </row>
    <row r="123" spans="1:39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3" t="s">
        <v>1834</v>
      </c>
      <c r="W123" s="59"/>
      <c r="X123" s="4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</row>
    <row r="124" spans="1:39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3" t="s">
        <v>1862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47"/>
      <c r="AM124" s="47"/>
    </row>
    <row r="125" spans="1:39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3" t="s">
        <v>1862</v>
      </c>
      <c r="W125" s="59"/>
      <c r="X125" s="46"/>
      <c r="Y125" s="4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</row>
    <row r="126" spans="1:39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3" t="s">
        <v>1834</v>
      </c>
      <c r="W126" s="59"/>
      <c r="X126" s="46"/>
      <c r="Y126" s="27"/>
      <c r="Z126" s="4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</row>
    <row r="127" spans="1:39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71092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3" t="s">
        <v>1862</v>
      </c>
      <c r="W127" s="59"/>
      <c r="X127" s="46"/>
      <c r="Y127" s="4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</row>
    <row r="128" spans="1:39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3" t="s">
        <v>1834</v>
      </c>
      <c r="W128" s="59"/>
      <c r="X128" s="46"/>
      <c r="Y128" s="27"/>
      <c r="Z128" s="4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47"/>
    </row>
    <row r="129" spans="1:39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503556</v>
      </c>
      <c r="T129" s="64">
        <v>768</v>
      </c>
      <c r="U129" s="33"/>
      <c r="V129" s="163" t="s">
        <v>1834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47"/>
      <c r="AG129" s="27"/>
      <c r="AH129" s="27"/>
      <c r="AI129" s="27"/>
      <c r="AJ129" s="27"/>
      <c r="AK129" s="47"/>
      <c r="AL129" s="27"/>
      <c r="AM129" s="27"/>
    </row>
    <row r="130" spans="1:39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0</v>
      </c>
      <c r="T130" s="64">
        <v>0</v>
      </c>
      <c r="U130" s="33"/>
      <c r="V130" s="163" t="s">
        <v>1834</v>
      </c>
      <c r="W130" s="59"/>
      <c r="X130" s="46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47"/>
      <c r="AM130" s="47"/>
    </row>
    <row r="131" spans="1:39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3" t="s">
        <v>1862</v>
      </c>
      <c r="W131" s="59"/>
      <c r="X131" s="46"/>
      <c r="Y131" s="27"/>
      <c r="Z131" s="47"/>
      <c r="AA131" s="27"/>
      <c r="AB131" s="27"/>
      <c r="AC131" s="27"/>
      <c r="AD131" s="27"/>
      <c r="AE131" s="27"/>
      <c r="AF131" s="47"/>
      <c r="AG131" s="27"/>
      <c r="AH131" s="27"/>
      <c r="AI131" s="27"/>
      <c r="AJ131" s="27"/>
      <c r="AK131" s="27"/>
      <c r="AL131" s="27"/>
      <c r="AM131" s="27"/>
    </row>
    <row r="132" spans="1:39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3" t="s">
        <v>1862</v>
      </c>
      <c r="W132" s="59"/>
      <c r="X132" s="46"/>
      <c r="Y132" s="4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3" t="s">
        <v>1834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47"/>
      <c r="AM133" s="47"/>
    </row>
    <row r="134" spans="1:39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3" t="s">
        <v>1834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47"/>
      <c r="AG134" s="27"/>
      <c r="AH134" s="27"/>
      <c r="AI134" s="27"/>
      <c r="AJ134" s="27"/>
      <c r="AK134" s="27"/>
      <c r="AL134" s="27"/>
      <c r="AM134" s="47"/>
    </row>
    <row r="135" spans="1:39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3" t="s">
        <v>1834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47"/>
      <c r="AG135" s="27"/>
      <c r="AH135" s="27"/>
      <c r="AI135" s="27"/>
      <c r="AJ135" s="27"/>
      <c r="AK135" s="27"/>
      <c r="AL135" s="27"/>
      <c r="AM135" s="47"/>
    </row>
    <row r="136" spans="1:39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33"/>
      <c r="V136" s="163" t="s">
        <v>1834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47"/>
      <c r="AG136" s="27"/>
      <c r="AH136" s="27"/>
      <c r="AI136" s="27"/>
      <c r="AJ136" s="27"/>
      <c r="AK136" s="27"/>
      <c r="AL136" s="27"/>
      <c r="AM136" s="27"/>
    </row>
    <row r="137" spans="1:39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3" t="s">
        <v>1834</v>
      </c>
      <c r="W137" s="59"/>
      <c r="X137" s="46"/>
      <c r="Y137" s="27"/>
      <c r="Z137" s="4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</row>
    <row r="138" spans="1:39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300</v>
      </c>
      <c r="U138" s="33"/>
      <c r="V138" s="163" t="s">
        <v>1834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47"/>
      <c r="AG138" s="27"/>
      <c r="AH138" s="27"/>
      <c r="AI138" s="27"/>
      <c r="AJ138" s="27"/>
      <c r="AK138" s="27"/>
      <c r="AL138" s="27"/>
      <c r="AM138" s="27"/>
    </row>
    <row r="139" spans="1:39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3" t="s">
        <v>1834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47"/>
      <c r="AM139" s="27"/>
    </row>
    <row r="140" spans="1:39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3" t="s">
        <v>1834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47"/>
      <c r="AM140" s="47"/>
    </row>
    <row r="141" spans="1:39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0</v>
      </c>
      <c r="U141" s="33"/>
      <c r="V141" s="163" t="s">
        <v>1862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</row>
    <row r="142" spans="1:39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3" t="s">
        <v>1862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</row>
    <row r="143" spans="1:39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120</v>
      </c>
      <c r="U143" s="33"/>
      <c r="V143" s="163" t="s">
        <v>1834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27"/>
    </row>
    <row r="144" spans="1:39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3" t="s">
        <v>1834</v>
      </c>
      <c r="W144" s="59"/>
      <c r="X144" s="46"/>
      <c r="Y144" s="4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</row>
    <row r="145" spans="1:39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440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819</v>
      </c>
      <c r="U145" s="33"/>
      <c r="V145" s="163" t="s">
        <v>1834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47"/>
      <c r="AH145" s="27"/>
      <c r="AI145" s="27"/>
      <c r="AJ145" s="27"/>
      <c r="AK145" s="27"/>
      <c r="AL145" s="27"/>
      <c r="AM145" s="47"/>
    </row>
    <row r="146" spans="1:39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3" t="s">
        <v>1834</v>
      </c>
      <c r="W146" s="59"/>
      <c r="X146" s="46"/>
      <c r="Y146" s="27"/>
      <c r="Z146" s="27"/>
      <c r="AA146" s="27"/>
      <c r="AB146" s="2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47"/>
    </row>
    <row r="147" spans="1:39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392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3" t="s">
        <v>1834</v>
      </c>
      <c r="W147" s="59"/>
      <c r="X147" s="46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47"/>
    </row>
    <row r="148" spans="1:39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3" t="s">
        <v>1862</v>
      </c>
      <c r="W148" s="59"/>
      <c r="X148" s="46"/>
      <c r="Y148" s="4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47"/>
      <c r="AL148" s="27"/>
      <c r="AM148" s="47"/>
    </row>
    <row r="149" spans="1:39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2600</v>
      </c>
      <c r="U149" s="33"/>
      <c r="V149" s="163" t="s">
        <v>1834</v>
      </c>
      <c r="W149" s="59"/>
      <c r="X149" s="46"/>
      <c r="Y149" s="47"/>
      <c r="Z149" s="4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</row>
    <row r="150" spans="1:39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3" t="s">
        <v>1834</v>
      </c>
      <c r="W150" s="59"/>
      <c r="X150" s="46"/>
      <c r="Y150" s="27"/>
      <c r="Z150" s="4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</row>
    <row r="151" spans="1:39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3" t="s">
        <v>1834</v>
      </c>
      <c r="W151" s="59"/>
      <c r="X151" s="46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47"/>
    </row>
    <row r="152" spans="1:39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0</v>
      </c>
      <c r="U152" s="33"/>
      <c r="V152" s="163" t="s">
        <v>1862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47"/>
    </row>
    <row r="153" spans="1:39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288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3" t="s">
        <v>1862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47"/>
      <c r="AM153" s="47"/>
    </row>
    <row r="154" spans="1:39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3" t="s">
        <v>1862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7"/>
    </row>
    <row r="155" spans="1:39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33"/>
      <c r="V155" s="163" t="s">
        <v>1834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47"/>
    </row>
    <row r="156" spans="1:39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728</v>
      </c>
      <c r="U156" s="33"/>
      <c r="V156" s="163" t="s">
        <v>1834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</row>
    <row r="157" spans="1:39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3" t="s">
        <v>1862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47"/>
      <c r="AG157" s="27"/>
      <c r="AH157" s="27"/>
      <c r="AI157" s="27"/>
      <c r="AJ157" s="27"/>
      <c r="AK157" s="27"/>
      <c r="AL157" s="27"/>
      <c r="AM157" s="27"/>
    </row>
    <row r="158" spans="1:39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2400</v>
      </c>
      <c r="U158" s="33"/>
      <c r="V158" s="163" t="s">
        <v>1862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47"/>
      <c r="AG158" s="27"/>
      <c r="AH158" s="27"/>
      <c r="AI158" s="27"/>
      <c r="AJ158" s="27"/>
      <c r="AK158" s="27"/>
      <c r="AL158" s="27"/>
      <c r="AM158" s="27"/>
    </row>
    <row r="159" spans="1:39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33"/>
      <c r="V159" s="163" t="s">
        <v>1834</v>
      </c>
      <c r="W159" s="59"/>
      <c r="X159" s="46"/>
      <c r="Y159" s="27"/>
      <c r="Z159" s="27"/>
      <c r="AA159" s="27"/>
      <c r="AB159" s="4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27"/>
    </row>
    <row r="160" spans="1:39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3372</v>
      </c>
      <c r="K160" s="64">
        <v>0</v>
      </c>
      <c r="L160" s="64">
        <v>0</v>
      </c>
      <c r="M160" s="64">
        <v>33659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616</v>
      </c>
      <c r="U160" s="33"/>
      <c r="V160" s="163" t="s">
        <v>1834</v>
      </c>
      <c r="W160" s="59"/>
      <c r="X160" s="46"/>
      <c r="Y160" s="27"/>
      <c r="Z160" s="27"/>
      <c r="AA160" s="27"/>
      <c r="AB160" s="27"/>
      <c r="AC160" s="47"/>
      <c r="AD160" s="27"/>
      <c r="AE160" s="27"/>
      <c r="AF160" s="27"/>
      <c r="AG160" s="27"/>
      <c r="AH160" s="27"/>
      <c r="AI160" s="27"/>
      <c r="AJ160" s="27"/>
      <c r="AK160" s="27"/>
      <c r="AL160" s="27"/>
      <c r="AM160" s="27"/>
    </row>
    <row r="161" spans="1:39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3" t="s">
        <v>1834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47"/>
    </row>
    <row r="162" spans="1:39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3" t="s">
        <v>1862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47"/>
    </row>
    <row r="163" spans="1:39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3" t="s">
        <v>1862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</row>
    <row r="164" spans="1:39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3" t="s">
        <v>1862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47"/>
      <c r="AM164" s="47"/>
    </row>
    <row r="165" spans="1:39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3" t="s">
        <v>1834</v>
      </c>
      <c r="W165" s="59"/>
      <c r="X165" s="46"/>
      <c r="Y165" s="47"/>
      <c r="Z165" s="27"/>
      <c r="AA165" s="27"/>
      <c r="AB165" s="2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27"/>
    </row>
    <row r="166" spans="1:39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3" t="s">
        <v>1862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</row>
    <row r="167" spans="1:39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3" t="s">
        <v>1834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27"/>
      <c r="AL167" s="27"/>
      <c r="AM167" s="47"/>
    </row>
    <row r="168" spans="1:39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3" t="s">
        <v>1834</v>
      </c>
      <c r="W168" s="59"/>
      <c r="X168" s="46"/>
      <c r="Y168" s="27"/>
      <c r="Z168" s="27"/>
      <c r="AA168" s="27"/>
      <c r="AB168" s="47"/>
      <c r="AC168" s="4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</row>
    <row r="169" spans="1:39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2950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3" t="s">
        <v>1834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47"/>
    </row>
    <row r="170" spans="1:39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3" t="s">
        <v>1834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47"/>
      <c r="AG170" s="27"/>
      <c r="AH170" s="27"/>
      <c r="AI170" s="27"/>
      <c r="AJ170" s="27"/>
      <c r="AK170" s="27"/>
      <c r="AL170" s="27"/>
      <c r="AM170" s="47"/>
    </row>
    <row r="171" spans="1:39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6100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3" t="s">
        <v>1862</v>
      </c>
      <c r="W171" s="59"/>
      <c r="X171" s="46"/>
      <c r="Y171" s="4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27"/>
    </row>
    <row r="172" spans="1:39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6980</v>
      </c>
      <c r="T172" s="64">
        <v>0</v>
      </c>
      <c r="U172" s="33"/>
      <c r="V172" s="163" t="s">
        <v>1862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47"/>
      <c r="AG172" s="27"/>
      <c r="AH172" s="27"/>
      <c r="AI172" s="27"/>
      <c r="AJ172" s="27"/>
      <c r="AK172" s="27"/>
      <c r="AL172" s="27"/>
      <c r="AM172" s="27"/>
    </row>
    <row r="173" spans="1:39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3" t="s">
        <v>1834</v>
      </c>
      <c r="W173" s="59"/>
      <c r="X173" s="46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</row>
    <row r="174" spans="1:39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2485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3" t="s">
        <v>1862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</row>
    <row r="175" spans="1:39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3" t="s">
        <v>1834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</row>
    <row r="176" spans="1:39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3" t="s">
        <v>1834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</row>
    <row r="177" spans="1:39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3" t="s">
        <v>1862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7"/>
    </row>
    <row r="178" spans="1:39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1322</v>
      </c>
      <c r="U178" s="33"/>
      <c r="V178" s="163" t="s">
        <v>1862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</row>
    <row r="179" spans="1:39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3" t="s">
        <v>1834</v>
      </c>
      <c r="W179" s="59"/>
      <c r="X179" s="46"/>
      <c r="Y179" s="27"/>
      <c r="Z179" s="27"/>
      <c r="AA179" s="27"/>
      <c r="AB179" s="27"/>
      <c r="AC179" s="47"/>
      <c r="AD179" s="27"/>
      <c r="AE179" s="27"/>
      <c r="AF179" s="47"/>
      <c r="AG179" s="27"/>
      <c r="AH179" s="27"/>
      <c r="AI179" s="27"/>
      <c r="AJ179" s="27"/>
      <c r="AK179" s="27"/>
      <c r="AL179" s="27"/>
      <c r="AM179" s="47"/>
    </row>
    <row r="180" spans="1:39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3" t="s">
        <v>1862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27"/>
      <c r="AM180" s="47"/>
    </row>
    <row r="181" spans="1:39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3" t="s">
        <v>1834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47"/>
      <c r="AM181" s="27"/>
    </row>
    <row r="182" spans="1:39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3" t="s">
        <v>1834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</row>
    <row r="183" spans="1:39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3" t="s">
        <v>1834</v>
      </c>
      <c r="W183" s="59"/>
      <c r="X183" s="46"/>
      <c r="Y183" s="27"/>
      <c r="Z183" s="27"/>
      <c r="AA183" s="27"/>
      <c r="AB183" s="4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</row>
    <row r="184" spans="1:39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3" t="s">
        <v>1834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</row>
    <row r="185" spans="1:39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3" t="s">
        <v>1834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</row>
    <row r="186" spans="1:39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3" t="s">
        <v>1834</v>
      </c>
      <c r="W186" s="59"/>
      <c r="X186" s="46"/>
      <c r="Y186" s="47"/>
      <c r="Z186" s="27"/>
      <c r="AA186" s="27"/>
      <c r="AB186" s="27"/>
      <c r="AC186" s="27"/>
      <c r="AD186" s="27"/>
      <c r="AE186" s="27"/>
      <c r="AF186" s="27"/>
      <c r="AG186" s="27"/>
      <c r="AH186" s="47"/>
      <c r="AI186" s="27"/>
      <c r="AJ186" s="27"/>
      <c r="AK186" s="27"/>
      <c r="AL186" s="27"/>
      <c r="AM186" s="47"/>
    </row>
    <row r="187" spans="1:39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3" t="s">
        <v>1834</v>
      </c>
    </row>
    <row r="188" spans="1:39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3" t="s">
        <v>1834</v>
      </c>
    </row>
    <row r="189" spans="1:39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3" t="s">
        <v>1834</v>
      </c>
    </row>
    <row r="190" spans="1:39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34061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3" t="s">
        <v>1834</v>
      </c>
    </row>
    <row r="191" spans="1:39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3" t="s">
        <v>1834</v>
      </c>
    </row>
    <row r="192" spans="1:39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3" t="s">
        <v>1820</v>
      </c>
    </row>
    <row r="193" spans="1:22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3" t="s">
        <v>1862</v>
      </c>
    </row>
    <row r="194" spans="1:22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3" t="s">
        <v>1834</v>
      </c>
    </row>
    <row r="195" spans="1:22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3" t="s">
        <v>1862</v>
      </c>
    </row>
    <row r="196" spans="1:22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3" t="s">
        <v>1834</v>
      </c>
    </row>
    <row r="197" spans="1:22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504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3" t="s">
        <v>1862</v>
      </c>
    </row>
    <row r="198" spans="1:22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3" t="s">
        <v>1834</v>
      </c>
    </row>
    <row r="199" spans="1:22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3" t="s">
        <v>1834</v>
      </c>
    </row>
    <row r="200" spans="1:22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 t="s">
        <v>1715</v>
      </c>
      <c r="G200" s="64" t="s">
        <v>1715</v>
      </c>
      <c r="H200" s="64" t="s">
        <v>1715</v>
      </c>
      <c r="I200" s="64" t="s">
        <v>1715</v>
      </c>
      <c r="J200" s="64" t="s">
        <v>1715</v>
      </c>
      <c r="K200" s="64" t="s">
        <v>1715</v>
      </c>
      <c r="L200" s="64" t="s">
        <v>1715</v>
      </c>
      <c r="M200" s="64" t="s">
        <v>1715</v>
      </c>
      <c r="N200" s="64" t="s">
        <v>1715</v>
      </c>
      <c r="O200" s="64" t="s">
        <v>1715</v>
      </c>
      <c r="P200" s="64" t="s">
        <v>1715</v>
      </c>
      <c r="Q200" s="64" t="s">
        <v>1715</v>
      </c>
      <c r="R200" s="64" t="s">
        <v>1715</v>
      </c>
      <c r="S200" s="64" t="s">
        <v>1715</v>
      </c>
      <c r="T200" s="64" t="s">
        <v>1715</v>
      </c>
      <c r="U200" s="33"/>
      <c r="V200" s="123" t="s">
        <v>1715</v>
      </c>
    </row>
    <row r="201" spans="1:22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3" t="s">
        <v>1834</v>
      </c>
    </row>
    <row r="202" spans="1:22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3" t="s">
        <v>1834</v>
      </c>
    </row>
    <row r="203" spans="1:22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3" t="s">
        <v>1862</v>
      </c>
    </row>
    <row r="204" spans="1:22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3" t="s">
        <v>1862</v>
      </c>
    </row>
    <row r="205" spans="1:22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264</v>
      </c>
      <c r="U205" s="33"/>
      <c r="V205" s="163" t="s">
        <v>1834</v>
      </c>
    </row>
    <row r="206" spans="1:22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3" t="s">
        <v>1834</v>
      </c>
    </row>
    <row r="207" spans="1:22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3" t="s">
        <v>1834</v>
      </c>
    </row>
    <row r="208" spans="1:22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5181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208</v>
      </c>
      <c r="U208" s="33"/>
      <c r="V208" s="163" t="s">
        <v>1834</v>
      </c>
    </row>
    <row r="209" spans="1:22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3" t="s">
        <v>1834</v>
      </c>
    </row>
    <row r="210" spans="1:22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3" t="s">
        <v>1862</v>
      </c>
    </row>
    <row r="211" spans="1:22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3" t="s">
        <v>1834</v>
      </c>
    </row>
    <row r="212" spans="1:22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3" t="s">
        <v>1834</v>
      </c>
    </row>
    <row r="213" spans="1:22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3" t="s">
        <v>1834</v>
      </c>
    </row>
    <row r="214" spans="1:22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3" t="s">
        <v>1834</v>
      </c>
    </row>
    <row r="215" spans="1:22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3" t="s">
        <v>1862</v>
      </c>
    </row>
    <row r="216" spans="1:22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3" t="s">
        <v>1862</v>
      </c>
    </row>
    <row r="217" spans="1:22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480</v>
      </c>
      <c r="U217" s="33"/>
      <c r="V217" s="163" t="s">
        <v>1862</v>
      </c>
    </row>
    <row r="218" spans="1:22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3" t="s">
        <v>1862</v>
      </c>
    </row>
    <row r="219" spans="1:22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3" t="s">
        <v>1862</v>
      </c>
    </row>
    <row r="220" spans="1:22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3" t="s">
        <v>1862</v>
      </c>
    </row>
    <row r="221" spans="1:22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3" t="s">
        <v>1862</v>
      </c>
    </row>
    <row r="222" spans="1:22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0</v>
      </c>
      <c r="U222" s="33"/>
      <c r="V222" s="163" t="s">
        <v>1862</v>
      </c>
    </row>
    <row r="223" spans="1:22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224</v>
      </c>
      <c r="U223" s="33"/>
      <c r="V223" s="163" t="s">
        <v>1862</v>
      </c>
    </row>
    <row r="224" spans="1:22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3" t="s">
        <v>1834</v>
      </c>
    </row>
    <row r="225" spans="1:22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3" t="s">
        <v>1834</v>
      </c>
    </row>
    <row r="226" spans="1:22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3" t="s">
        <v>1862</v>
      </c>
    </row>
    <row r="227" spans="1:22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3" t="s">
        <v>1862</v>
      </c>
    </row>
    <row r="228" spans="1:22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3" t="s">
        <v>1862</v>
      </c>
    </row>
    <row r="229" spans="1:22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0</v>
      </c>
      <c r="U229" s="33"/>
      <c r="V229" s="163" t="s">
        <v>1862</v>
      </c>
    </row>
    <row r="230" spans="1:22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19619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3717</v>
      </c>
      <c r="U230" s="33"/>
      <c r="V230" s="163" t="s">
        <v>1862</v>
      </c>
    </row>
    <row r="231" spans="1:22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3" t="s">
        <v>1834</v>
      </c>
    </row>
    <row r="232" spans="1:22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5401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3" t="s">
        <v>1862</v>
      </c>
    </row>
    <row r="233" spans="1:22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3" t="s">
        <v>1834</v>
      </c>
    </row>
    <row r="234" spans="1:22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3" t="s">
        <v>1834</v>
      </c>
    </row>
    <row r="235" spans="1:22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3" t="s">
        <v>1834</v>
      </c>
    </row>
    <row r="236" spans="1:22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3" t="s">
        <v>1834</v>
      </c>
    </row>
    <row r="237" spans="1:22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3" t="s">
        <v>1834</v>
      </c>
    </row>
    <row r="238" spans="1:22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3" t="s">
        <v>1834</v>
      </c>
    </row>
    <row r="239" spans="1:22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3" t="s">
        <v>1862</v>
      </c>
    </row>
    <row r="240" spans="1:22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776</v>
      </c>
      <c r="U240" s="33"/>
      <c r="V240" s="163" t="s">
        <v>1834</v>
      </c>
    </row>
    <row r="241" spans="1:22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300</v>
      </c>
      <c r="U241" s="33"/>
      <c r="V241" s="163" t="s">
        <v>1862</v>
      </c>
    </row>
    <row r="242" spans="1:22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0</v>
      </c>
      <c r="U242" s="33"/>
      <c r="V242" s="163" t="s">
        <v>1834</v>
      </c>
    </row>
    <row r="243" spans="1:22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147591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3" t="s">
        <v>1834</v>
      </c>
    </row>
    <row r="244" spans="1:22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11660</v>
      </c>
      <c r="N244" s="64">
        <v>0</v>
      </c>
      <c r="O244" s="64">
        <v>0</v>
      </c>
      <c r="P244" s="64">
        <v>1278</v>
      </c>
      <c r="Q244" s="64">
        <v>0</v>
      </c>
      <c r="R244" s="64">
        <v>0</v>
      </c>
      <c r="S244" s="64">
        <v>0</v>
      </c>
      <c r="T244" s="64">
        <v>0</v>
      </c>
      <c r="U244" s="33"/>
      <c r="V244" s="163" t="s">
        <v>1862</v>
      </c>
    </row>
    <row r="245" spans="1:22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 t="s">
        <v>1715</v>
      </c>
      <c r="G245" s="64" t="s">
        <v>1715</v>
      </c>
      <c r="H245" s="64" t="s">
        <v>1715</v>
      </c>
      <c r="I245" s="64" t="s">
        <v>1715</v>
      </c>
      <c r="J245" s="64" t="s">
        <v>1715</v>
      </c>
      <c r="K245" s="64" t="s">
        <v>1715</v>
      </c>
      <c r="L245" s="64" t="s">
        <v>1715</v>
      </c>
      <c r="M245" s="64" t="s">
        <v>1715</v>
      </c>
      <c r="N245" s="64" t="s">
        <v>1715</v>
      </c>
      <c r="O245" s="64" t="s">
        <v>1715</v>
      </c>
      <c r="P245" s="64" t="s">
        <v>1715</v>
      </c>
      <c r="Q245" s="64" t="s">
        <v>1715</v>
      </c>
      <c r="R245" s="64" t="s">
        <v>1715</v>
      </c>
      <c r="S245" s="64" t="s">
        <v>1715</v>
      </c>
      <c r="T245" s="64" t="s">
        <v>1715</v>
      </c>
      <c r="U245" s="33"/>
      <c r="V245" s="123" t="s">
        <v>1715</v>
      </c>
    </row>
    <row r="246" spans="1:22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200</v>
      </c>
      <c r="U246" s="33"/>
      <c r="V246" s="163" t="s">
        <v>1834</v>
      </c>
    </row>
    <row r="247" spans="1:22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1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3" t="s">
        <v>1862</v>
      </c>
    </row>
    <row r="248" spans="1:22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3" t="s">
        <v>1834</v>
      </c>
    </row>
    <row r="249" spans="1:22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3" t="s">
        <v>1862</v>
      </c>
    </row>
    <row r="250" spans="1:22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3" t="s">
        <v>1862</v>
      </c>
    </row>
    <row r="251" spans="1:22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3" t="s">
        <v>1862</v>
      </c>
    </row>
    <row r="252" spans="1:22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72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3" t="s">
        <v>1834</v>
      </c>
    </row>
    <row r="253" spans="1:22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 t="s">
        <v>1715</v>
      </c>
      <c r="G253" s="64" t="s">
        <v>1715</v>
      </c>
      <c r="H253" s="64" t="s">
        <v>1715</v>
      </c>
      <c r="I253" s="64" t="s">
        <v>1715</v>
      </c>
      <c r="J253" s="64" t="s">
        <v>1715</v>
      </c>
      <c r="K253" s="64" t="s">
        <v>1715</v>
      </c>
      <c r="L253" s="64" t="s">
        <v>1715</v>
      </c>
      <c r="M253" s="64" t="s">
        <v>1715</v>
      </c>
      <c r="N253" s="64" t="s">
        <v>1715</v>
      </c>
      <c r="O253" s="64" t="s">
        <v>1715</v>
      </c>
      <c r="P253" s="64" t="s">
        <v>1715</v>
      </c>
      <c r="Q253" s="64" t="s">
        <v>1715</v>
      </c>
      <c r="R253" s="64" t="s">
        <v>1715</v>
      </c>
      <c r="S253" s="64" t="s">
        <v>1715</v>
      </c>
      <c r="T253" s="64" t="s">
        <v>1715</v>
      </c>
      <c r="U253" s="33"/>
      <c r="V253" s="123" t="s">
        <v>1715</v>
      </c>
    </row>
    <row r="254" spans="1:22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12850</v>
      </c>
      <c r="S254" s="64">
        <v>0</v>
      </c>
      <c r="T254" s="64">
        <v>0</v>
      </c>
      <c r="U254" s="33"/>
      <c r="V254" s="163" t="s">
        <v>1834</v>
      </c>
    </row>
    <row r="255" spans="1:22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3" t="s">
        <v>1834</v>
      </c>
    </row>
    <row r="256" spans="1:22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3" t="s">
        <v>1834</v>
      </c>
    </row>
    <row r="257" spans="1:22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3" t="s">
        <v>1834</v>
      </c>
    </row>
    <row r="258" spans="1:22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0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3" t="s">
        <v>1862</v>
      </c>
    </row>
    <row r="259" spans="1:22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74574</v>
      </c>
      <c r="T259" s="64">
        <v>1584</v>
      </c>
      <c r="U259" s="33"/>
      <c r="V259" s="163" t="s">
        <v>1862</v>
      </c>
    </row>
    <row r="260" spans="1:22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1497</v>
      </c>
      <c r="U260" s="33"/>
      <c r="V260" s="163" t="s">
        <v>1834</v>
      </c>
    </row>
    <row r="261" spans="1:22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3" t="s">
        <v>1862</v>
      </c>
    </row>
    <row r="262" spans="1:22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3" t="s">
        <v>1834</v>
      </c>
    </row>
    <row r="263" spans="1:22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0</v>
      </c>
      <c r="T263" s="64">
        <v>0</v>
      </c>
      <c r="U263" s="33"/>
      <c r="V263" s="163" t="s">
        <v>1834</v>
      </c>
    </row>
    <row r="264" spans="1:22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3" t="s">
        <v>1834</v>
      </c>
    </row>
    <row r="265" spans="1:22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3" t="s">
        <v>1862</v>
      </c>
    </row>
    <row r="266" spans="1:22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3" t="s">
        <v>1834</v>
      </c>
    </row>
    <row r="267" spans="1:22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3" t="s">
        <v>1862</v>
      </c>
    </row>
    <row r="268" spans="1:22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3" t="s">
        <v>1834</v>
      </c>
    </row>
    <row r="269" spans="1:22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3" t="s">
        <v>1834</v>
      </c>
    </row>
    <row r="270" spans="1:22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0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3" t="s">
        <v>1834</v>
      </c>
    </row>
    <row r="271" spans="1:22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3" t="s">
        <v>1834</v>
      </c>
    </row>
    <row r="272" spans="1:22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3" t="s">
        <v>1862</v>
      </c>
    </row>
    <row r="273" spans="1:22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3" t="s">
        <v>1834</v>
      </c>
    </row>
    <row r="274" spans="1:22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3" t="s">
        <v>1862</v>
      </c>
    </row>
    <row r="275" spans="1:22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3" t="s">
        <v>1834</v>
      </c>
    </row>
    <row r="276" spans="1:22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0</v>
      </c>
      <c r="U276" s="33"/>
      <c r="V276" s="163" t="s">
        <v>1834</v>
      </c>
    </row>
    <row r="277" spans="1:22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53551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3" t="s">
        <v>1834</v>
      </c>
    </row>
    <row r="278" spans="1:22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 t="s">
        <v>1715</v>
      </c>
      <c r="G278" s="64" t="s">
        <v>1715</v>
      </c>
      <c r="H278" s="64" t="s">
        <v>1715</v>
      </c>
      <c r="I278" s="64" t="s">
        <v>1715</v>
      </c>
      <c r="J278" s="64" t="s">
        <v>1715</v>
      </c>
      <c r="K278" s="64" t="s">
        <v>1715</v>
      </c>
      <c r="L278" s="64" t="s">
        <v>1715</v>
      </c>
      <c r="M278" s="64" t="s">
        <v>1715</v>
      </c>
      <c r="N278" s="64" t="s">
        <v>1715</v>
      </c>
      <c r="O278" s="64" t="s">
        <v>1715</v>
      </c>
      <c r="P278" s="64" t="s">
        <v>1715</v>
      </c>
      <c r="Q278" s="64" t="s">
        <v>1715</v>
      </c>
      <c r="R278" s="64" t="s">
        <v>1715</v>
      </c>
      <c r="S278" s="64" t="s">
        <v>1715</v>
      </c>
      <c r="T278" s="64" t="s">
        <v>1715</v>
      </c>
      <c r="U278" s="33"/>
      <c r="V278" s="123" t="s">
        <v>1715</v>
      </c>
    </row>
    <row r="279" spans="1:22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3" t="s">
        <v>1834</v>
      </c>
    </row>
    <row r="280" spans="1:22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3" t="s">
        <v>1862</v>
      </c>
    </row>
    <row r="281" spans="1:22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33837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3" t="s">
        <v>1862</v>
      </c>
    </row>
    <row r="282" spans="1:22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2284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0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316267</v>
      </c>
      <c r="T282" s="64">
        <v>0</v>
      </c>
      <c r="U282" s="33"/>
      <c r="V282" s="163" t="s">
        <v>1834</v>
      </c>
    </row>
    <row r="283" spans="1:22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3" t="s">
        <v>1834</v>
      </c>
    </row>
    <row r="284" spans="1:22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3" t="s">
        <v>1834</v>
      </c>
    </row>
    <row r="285" spans="1:22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3" t="s">
        <v>1834</v>
      </c>
    </row>
    <row r="286" spans="1:22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 t="s">
        <v>1715</v>
      </c>
      <c r="G286" s="64" t="s">
        <v>1715</v>
      </c>
      <c r="H286" s="64" t="s">
        <v>1715</v>
      </c>
      <c r="I286" s="64" t="s">
        <v>1715</v>
      </c>
      <c r="J286" s="64" t="s">
        <v>1715</v>
      </c>
      <c r="K286" s="64" t="s">
        <v>1715</v>
      </c>
      <c r="L286" s="64" t="s">
        <v>1715</v>
      </c>
      <c r="M286" s="64" t="s">
        <v>1715</v>
      </c>
      <c r="N286" s="64" t="s">
        <v>1715</v>
      </c>
      <c r="O286" s="64" t="s">
        <v>1715</v>
      </c>
      <c r="P286" s="64" t="s">
        <v>1715</v>
      </c>
      <c r="Q286" s="64" t="s">
        <v>1715</v>
      </c>
      <c r="R286" s="64" t="s">
        <v>1715</v>
      </c>
      <c r="S286" s="64" t="s">
        <v>1715</v>
      </c>
      <c r="T286" s="64" t="s">
        <v>1715</v>
      </c>
      <c r="U286" s="33"/>
      <c r="V286" s="123" t="s">
        <v>1715</v>
      </c>
    </row>
    <row r="287" spans="1:22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 t="s">
        <v>1715</v>
      </c>
      <c r="G287" s="64" t="s">
        <v>1715</v>
      </c>
      <c r="H287" s="64" t="s">
        <v>1715</v>
      </c>
      <c r="I287" s="64" t="s">
        <v>1715</v>
      </c>
      <c r="J287" s="64" t="s">
        <v>1715</v>
      </c>
      <c r="K287" s="64" t="s">
        <v>1715</v>
      </c>
      <c r="L287" s="64" t="s">
        <v>1715</v>
      </c>
      <c r="M287" s="64" t="s">
        <v>1715</v>
      </c>
      <c r="N287" s="64" t="s">
        <v>1715</v>
      </c>
      <c r="O287" s="64" t="s">
        <v>1715</v>
      </c>
      <c r="P287" s="64" t="s">
        <v>1715</v>
      </c>
      <c r="Q287" s="64" t="s">
        <v>1715</v>
      </c>
      <c r="R287" s="64" t="s">
        <v>1715</v>
      </c>
      <c r="S287" s="64" t="s">
        <v>1715</v>
      </c>
      <c r="T287" s="64" t="s">
        <v>1715</v>
      </c>
      <c r="U287" s="33"/>
      <c r="V287" s="123" t="s">
        <v>1715</v>
      </c>
    </row>
    <row r="288" spans="1:22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19828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3" t="s">
        <v>1834</v>
      </c>
    </row>
    <row r="289" spans="1:22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3" t="s">
        <v>1834</v>
      </c>
    </row>
    <row r="290" spans="1:22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0</v>
      </c>
      <c r="U290" s="33"/>
      <c r="V290" s="163" t="s">
        <v>1862</v>
      </c>
    </row>
    <row r="291" spans="1:22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3" t="s">
        <v>1834</v>
      </c>
    </row>
    <row r="292" spans="1:22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3" t="s">
        <v>1862</v>
      </c>
    </row>
    <row r="293" spans="1:22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30215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3" t="s">
        <v>1834</v>
      </c>
    </row>
    <row r="294" spans="1:22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144000</v>
      </c>
      <c r="T294" s="64">
        <v>1440</v>
      </c>
      <c r="U294" s="33"/>
      <c r="V294" s="163" t="s">
        <v>1834</v>
      </c>
    </row>
    <row r="295" spans="1:22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3" t="s">
        <v>1834</v>
      </c>
    </row>
    <row r="296" spans="1:22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864</v>
      </c>
      <c r="U296" s="33"/>
      <c r="V296" s="163" t="s">
        <v>1834</v>
      </c>
    </row>
    <row r="297" spans="1:22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3" t="s">
        <v>1862</v>
      </c>
    </row>
    <row r="298" spans="1:22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3" t="s">
        <v>1834</v>
      </c>
    </row>
    <row r="299" spans="1:22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3" t="s">
        <v>1834</v>
      </c>
    </row>
    <row r="300" spans="1:22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3" t="s">
        <v>1834</v>
      </c>
    </row>
    <row r="301" spans="1:22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3" t="s">
        <v>1834</v>
      </c>
    </row>
    <row r="302" spans="1:22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3" t="s">
        <v>1834</v>
      </c>
    </row>
    <row r="303" spans="1:22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  <c r="T303" s="64">
        <v>528</v>
      </c>
      <c r="U303" s="33"/>
      <c r="V303" s="163" t="s">
        <v>1834</v>
      </c>
    </row>
    <row r="304" spans="1:22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480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0</v>
      </c>
      <c r="U304" s="33"/>
      <c r="V304" s="163" t="s">
        <v>1834</v>
      </c>
    </row>
    <row r="305" spans="1:22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370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3" t="s">
        <v>1862</v>
      </c>
    </row>
    <row r="306" spans="1:22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3" t="s">
        <v>1834</v>
      </c>
    </row>
    <row r="307" spans="1:22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3" t="s">
        <v>1862</v>
      </c>
    </row>
    <row r="308" spans="1:22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3" t="s">
        <v>1834</v>
      </c>
    </row>
    <row r="309" spans="1:22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0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3484</v>
      </c>
      <c r="U309" s="33"/>
      <c r="V309" s="163" t="s">
        <v>1834</v>
      </c>
    </row>
    <row r="310" spans="1:22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0</v>
      </c>
      <c r="U310" s="33"/>
      <c r="V310" s="163" t="s">
        <v>1834</v>
      </c>
    </row>
    <row r="311" spans="1:22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3" t="s">
        <v>1862</v>
      </c>
    </row>
    <row r="312" spans="1:22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4184</v>
      </c>
      <c r="T312" s="64">
        <v>0</v>
      </c>
      <c r="U312" s="33"/>
      <c r="V312" s="163" t="s">
        <v>1862</v>
      </c>
    </row>
    <row r="313" spans="1:22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79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485</v>
      </c>
      <c r="U313" s="33"/>
      <c r="V313" s="163" t="s">
        <v>1862</v>
      </c>
    </row>
    <row r="314" spans="1:22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0</v>
      </c>
      <c r="U314" s="33"/>
      <c r="V314" s="163" t="s">
        <v>1834</v>
      </c>
    </row>
    <row r="315" spans="1:22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3" t="s">
        <v>1862</v>
      </c>
    </row>
    <row r="316" spans="1:22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3" t="s">
        <v>1834</v>
      </c>
    </row>
    <row r="317" spans="1:22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3" t="s">
        <v>1834</v>
      </c>
    </row>
    <row r="318" spans="1:22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3" t="s">
        <v>1834</v>
      </c>
    </row>
    <row r="319" spans="1:22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1</v>
      </c>
      <c r="U319" s="33"/>
      <c r="V319" s="163" t="s">
        <v>1834</v>
      </c>
    </row>
    <row r="320" spans="1:22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2194</v>
      </c>
      <c r="U320" s="33"/>
      <c r="V320" s="163" t="s">
        <v>1834</v>
      </c>
    </row>
    <row r="321" spans="1:22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0</v>
      </c>
      <c r="U321" s="33"/>
      <c r="V321" s="163" t="s">
        <v>1834</v>
      </c>
    </row>
    <row r="322" spans="1:22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445</v>
      </c>
      <c r="U322" s="33"/>
      <c r="V322" s="163" t="s">
        <v>1834</v>
      </c>
    </row>
    <row r="323" spans="1:22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165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23" t="s">
        <v>1783</v>
      </c>
    </row>
    <row r="324" spans="1:22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3" t="s">
        <v>1834</v>
      </c>
    </row>
    <row r="325" spans="1:22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225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1600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3" t="s">
        <v>1834</v>
      </c>
    </row>
    <row r="326" spans="1:22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3" t="s">
        <v>1834</v>
      </c>
    </row>
    <row r="327" spans="1:22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33"/>
      <c r="V327" s="163" t="s">
        <v>1834</v>
      </c>
    </row>
    <row r="328" spans="1:22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3" t="s">
        <v>1834</v>
      </c>
    </row>
    <row r="329" spans="1:22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3" t="s">
        <v>1834</v>
      </c>
    </row>
    <row r="330" spans="1:22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3" t="s">
        <v>1834</v>
      </c>
    </row>
    <row r="331" spans="1:22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3" t="s">
        <v>1834</v>
      </c>
    </row>
    <row r="332" spans="1:22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13602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750</v>
      </c>
      <c r="U332" s="33"/>
      <c r="V332" s="163" t="s">
        <v>1834</v>
      </c>
    </row>
    <row r="333" spans="1:22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3" t="s">
        <v>1834</v>
      </c>
    </row>
    <row r="334" spans="1:22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3" t="s">
        <v>1834</v>
      </c>
    </row>
    <row r="335" spans="1:22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0</v>
      </c>
      <c r="U335" s="33"/>
      <c r="V335" s="163" t="s">
        <v>1834</v>
      </c>
    </row>
    <row r="336" spans="1:22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26800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3" t="s">
        <v>1834</v>
      </c>
    </row>
    <row r="337" spans="1:22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678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896</v>
      </c>
      <c r="U337" s="33"/>
      <c r="V337" s="163" t="s">
        <v>1834</v>
      </c>
    </row>
    <row r="338" spans="1:22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3" t="s">
        <v>1862</v>
      </c>
    </row>
    <row r="339" spans="1:22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3" t="s">
        <v>1834</v>
      </c>
    </row>
    <row r="340" spans="1:22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13038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3" t="s">
        <v>1834</v>
      </c>
    </row>
    <row r="341" spans="1:22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3" t="s">
        <v>1834</v>
      </c>
    </row>
    <row r="342" spans="1:22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3" t="s">
        <v>1862</v>
      </c>
    </row>
    <row r="343" spans="1:22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0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3" t="s">
        <v>1862</v>
      </c>
    </row>
    <row r="344" spans="1:22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5476</v>
      </c>
      <c r="U344" s="33"/>
      <c r="V344" s="163" t="s">
        <v>1834</v>
      </c>
    </row>
    <row r="345" spans="1:22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3" t="s">
        <v>1834</v>
      </c>
    </row>
    <row r="346" spans="1:22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3" t="s">
        <v>1834</v>
      </c>
    </row>
    <row r="347" spans="1:22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3" t="s">
        <v>1834</v>
      </c>
    </row>
    <row r="348" spans="1:22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3" t="s">
        <v>1834</v>
      </c>
    </row>
    <row r="349" spans="1:22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5044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0</v>
      </c>
      <c r="U349" s="33"/>
      <c r="V349" s="163" t="s">
        <v>1834</v>
      </c>
    </row>
    <row r="350" spans="1:22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3" t="s">
        <v>1862</v>
      </c>
    </row>
    <row r="351" spans="1:22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3" t="s">
        <v>1834</v>
      </c>
    </row>
    <row r="352" spans="1:22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0</v>
      </c>
      <c r="U352" s="33"/>
      <c r="V352" s="163" t="s">
        <v>1834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1</v>
      </c>
      <c r="U353" s="33"/>
      <c r="V353" s="163" t="s">
        <v>1834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3" t="s">
        <v>1834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3" t="s">
        <v>1834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3" t="s">
        <v>1862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1248</v>
      </c>
      <c r="U357" s="33"/>
      <c r="V357" s="163" t="s">
        <v>1834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0</v>
      </c>
      <c r="U358" s="33"/>
      <c r="V358" s="163" t="s">
        <v>1862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3" t="s">
        <v>1834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1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3" t="s">
        <v>1834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0</v>
      </c>
      <c r="U361" s="33"/>
      <c r="V361" s="163" t="s">
        <v>1834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3" t="s">
        <v>1834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0</v>
      </c>
      <c r="U363" s="33"/>
      <c r="V363" s="163" t="s">
        <v>1834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3" t="s">
        <v>1834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3" t="s">
        <v>1834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3" t="s">
        <v>1834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120</v>
      </c>
      <c r="U367" s="33"/>
      <c r="V367" s="163" t="s">
        <v>1834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3396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3" t="s">
        <v>1862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3" t="s">
        <v>1862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3" t="s">
        <v>1834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390</v>
      </c>
      <c r="G371" s="64">
        <v>9423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1928</v>
      </c>
      <c r="U371" s="33"/>
      <c r="V371" s="163" t="s">
        <v>1862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3" t="s">
        <v>1862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 t="s">
        <v>1715</v>
      </c>
      <c r="G373" s="64" t="s">
        <v>1715</v>
      </c>
      <c r="H373" s="64" t="s">
        <v>1715</v>
      </c>
      <c r="I373" s="64" t="s">
        <v>1715</v>
      </c>
      <c r="J373" s="64" t="s">
        <v>1715</v>
      </c>
      <c r="K373" s="64" t="s">
        <v>1715</v>
      </c>
      <c r="L373" s="64" t="s">
        <v>1715</v>
      </c>
      <c r="M373" s="64" t="s">
        <v>1715</v>
      </c>
      <c r="N373" s="64" t="s">
        <v>1715</v>
      </c>
      <c r="O373" s="64" t="s">
        <v>1715</v>
      </c>
      <c r="P373" s="64" t="s">
        <v>1715</v>
      </c>
      <c r="Q373" s="64" t="s">
        <v>1715</v>
      </c>
      <c r="R373" s="64" t="s">
        <v>1715</v>
      </c>
      <c r="S373" s="64" t="s">
        <v>1715</v>
      </c>
      <c r="T373" s="64" t="s">
        <v>1715</v>
      </c>
      <c r="U373" s="33"/>
      <c r="V373" s="123" t="s">
        <v>1715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816</v>
      </c>
      <c r="U374" s="33"/>
      <c r="V374" s="163" t="s">
        <v>1834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3" t="s">
        <v>1834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3" t="s">
        <v>1862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1200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3" t="s">
        <v>1862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11187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3" t="s">
        <v>1862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23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1200</v>
      </c>
      <c r="U380" s="33"/>
      <c r="V380" s="163" t="s">
        <v>1834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3" t="s">
        <v>1862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216</v>
      </c>
      <c r="U382" s="33"/>
      <c r="V382" s="163" t="s">
        <v>1834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3" t="s">
        <v>1834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17000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560</v>
      </c>
      <c r="U384" s="33"/>
      <c r="V384" s="163" t="s">
        <v>1834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3" t="s">
        <v>1862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21105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3" t="s">
        <v>1834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3" t="s">
        <v>1862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3" t="s">
        <v>1862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140</v>
      </c>
      <c r="U389" s="33"/>
      <c r="V389" s="163" t="s">
        <v>1834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3" t="s">
        <v>1834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3" t="s">
        <v>1862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513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3" t="s">
        <v>1834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3" t="s">
        <v>1834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3" t="s">
        <v>1862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3" t="s">
        <v>1862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3" t="s">
        <v>1834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3" t="s">
        <v>1862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3" t="s">
        <v>1834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3" t="s">
        <v>1862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3" t="s">
        <v>1834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3" t="s">
        <v>1834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3" t="s">
        <v>1834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280</v>
      </c>
      <c r="U403" s="33"/>
      <c r="V403" s="163" t="s">
        <v>1834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1592</v>
      </c>
      <c r="U404" s="33"/>
      <c r="V404" s="163" t="s">
        <v>1834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3" t="s">
        <v>1862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3" t="s">
        <v>1862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3" t="s">
        <v>1834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330</v>
      </c>
      <c r="U408" s="33"/>
      <c r="V408" s="163" t="s">
        <v>1834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240</v>
      </c>
      <c r="U409" s="33"/>
      <c r="V409" s="163" t="s">
        <v>1834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3" t="s">
        <v>1834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3" t="s">
        <v>1834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0</v>
      </c>
      <c r="U412" s="33"/>
      <c r="V412" s="163" t="s">
        <v>1834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0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3" t="s">
        <v>1834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3" t="s">
        <v>1862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3" t="s">
        <v>1862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3" t="s">
        <v>1862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3" t="s">
        <v>1862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3" t="s">
        <v>1834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0</v>
      </c>
      <c r="U419" s="33"/>
      <c r="V419" s="163" t="s">
        <v>1862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3" t="s">
        <v>1834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3" t="s">
        <v>1834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924</v>
      </c>
      <c r="U422" s="33"/>
      <c r="V422" s="163" t="s">
        <v>1834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3" t="s">
        <v>1834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3" t="s">
        <v>1834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3" t="s">
        <v>1862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140</v>
      </c>
      <c r="U426" s="33"/>
      <c r="V426" s="163" t="s">
        <v>1834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3" t="s">
        <v>1862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3" t="s">
        <v>1862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3" t="s">
        <v>1834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3" t="s">
        <v>1862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0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3" t="s">
        <v>1834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3" t="s">
        <v>1834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3" t="s">
        <v>1834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3" t="s">
        <v>1834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3" t="s">
        <v>1862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6630</v>
      </c>
      <c r="T436" s="64">
        <v>312</v>
      </c>
      <c r="U436" s="33"/>
      <c r="V436" s="163" t="s">
        <v>1862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3" t="s">
        <v>1862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3" t="s">
        <v>1834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3" t="s">
        <v>1834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3" t="s">
        <v>1834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15999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3" t="s">
        <v>1834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3" t="s">
        <v>1834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0</v>
      </c>
      <c r="U443" s="33"/>
      <c r="V443" s="163" t="s">
        <v>1834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3" t="s">
        <v>1834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0</v>
      </c>
      <c r="U445" s="33"/>
      <c r="V445" s="163" t="s">
        <v>1834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3" t="s">
        <v>1834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3" t="s">
        <v>1834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12780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960</v>
      </c>
      <c r="U448" s="33"/>
      <c r="V448" s="163" t="s">
        <v>1834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11200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3" t="s">
        <v>1862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7266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182</v>
      </c>
      <c r="U450" s="33"/>
      <c r="V450" s="163" t="s">
        <v>1862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6</v>
      </c>
      <c r="N451" s="64">
        <v>0</v>
      </c>
      <c r="O451" s="64">
        <v>0</v>
      </c>
      <c r="P451" s="64">
        <v>0</v>
      </c>
      <c r="Q451" s="64">
        <v>0</v>
      </c>
      <c r="R451" s="64">
        <v>2995</v>
      </c>
      <c r="S451" s="64">
        <v>0</v>
      </c>
      <c r="T451" s="64">
        <v>0</v>
      </c>
      <c r="U451" s="33"/>
      <c r="V451" s="163" t="s">
        <v>1862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0</v>
      </c>
      <c r="U452" s="33"/>
      <c r="V452" s="163" t="s">
        <v>1834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3" t="s">
        <v>1834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3" t="s">
        <v>1862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3" t="s">
        <v>1834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7200</v>
      </c>
      <c r="T456" s="64">
        <v>200</v>
      </c>
      <c r="U456" s="33"/>
      <c r="V456" s="163" t="s">
        <v>1862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3" t="s">
        <v>1862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45148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44858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3" t="s">
        <v>1834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0</v>
      </c>
      <c r="U459" s="33"/>
      <c r="V459" s="163" t="s">
        <v>1834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11680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3" t="s">
        <v>1834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3" t="s">
        <v>1834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3" t="s">
        <v>1834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3" t="s">
        <v>1834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0</v>
      </c>
      <c r="U464" s="33"/>
      <c r="V464" s="163" t="s">
        <v>1834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3" t="s">
        <v>1834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3" t="s">
        <v>1834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3840</v>
      </c>
      <c r="T467" s="64">
        <v>4680</v>
      </c>
      <c r="U467" s="33"/>
      <c r="V467" s="163" t="s">
        <v>1834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57063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1</v>
      </c>
      <c r="U468" s="33"/>
      <c r="V468" s="163" t="s">
        <v>1834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33"/>
      <c r="V469" s="163" t="s">
        <v>1834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 t="s">
        <v>1715</v>
      </c>
      <c r="G470" s="64" t="s">
        <v>1715</v>
      </c>
      <c r="H470" s="64" t="s">
        <v>1715</v>
      </c>
      <c r="I470" s="64" t="s">
        <v>1715</v>
      </c>
      <c r="J470" s="64" t="s">
        <v>1715</v>
      </c>
      <c r="K470" s="64" t="s">
        <v>1715</v>
      </c>
      <c r="L470" s="64" t="s">
        <v>1715</v>
      </c>
      <c r="M470" s="64" t="s">
        <v>1715</v>
      </c>
      <c r="N470" s="64" t="s">
        <v>1715</v>
      </c>
      <c r="O470" s="64" t="s">
        <v>1715</v>
      </c>
      <c r="P470" s="64" t="s">
        <v>1715</v>
      </c>
      <c r="Q470" s="64" t="s">
        <v>1715</v>
      </c>
      <c r="R470" s="64" t="s">
        <v>1715</v>
      </c>
      <c r="S470" s="64" t="s">
        <v>1715</v>
      </c>
      <c r="T470" s="64" t="s">
        <v>1715</v>
      </c>
      <c r="U470" s="33"/>
      <c r="V470" s="123" t="s">
        <v>1715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3" t="s">
        <v>1834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3" t="s">
        <v>1834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3" t="s">
        <v>1834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0</v>
      </c>
      <c r="U474" s="33"/>
      <c r="V474" s="163" t="s">
        <v>1834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3" t="s">
        <v>1834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0</v>
      </c>
      <c r="U476" s="33"/>
      <c r="V476" s="163" t="s">
        <v>1834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0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3" t="s">
        <v>1834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3" t="s">
        <v>1834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4990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661</v>
      </c>
      <c r="U479" s="33"/>
      <c r="V479" s="163" t="s">
        <v>1834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3" t="s">
        <v>1834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3" t="s">
        <v>1862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3" t="s">
        <v>1862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3" t="s">
        <v>1834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3" t="s">
        <v>1834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 t="s">
        <v>1715</v>
      </c>
      <c r="G485" s="64" t="s">
        <v>1715</v>
      </c>
      <c r="H485" s="64" t="s">
        <v>1715</v>
      </c>
      <c r="I485" s="64" t="s">
        <v>1715</v>
      </c>
      <c r="J485" s="64" t="s">
        <v>1715</v>
      </c>
      <c r="K485" s="64" t="s">
        <v>1715</v>
      </c>
      <c r="L485" s="64" t="s">
        <v>1715</v>
      </c>
      <c r="M485" s="64" t="s">
        <v>1715</v>
      </c>
      <c r="N485" s="64" t="s">
        <v>1715</v>
      </c>
      <c r="O485" s="64" t="s">
        <v>1715</v>
      </c>
      <c r="P485" s="64" t="s">
        <v>1715</v>
      </c>
      <c r="Q485" s="64" t="s">
        <v>1715</v>
      </c>
      <c r="R485" s="64" t="s">
        <v>1715</v>
      </c>
      <c r="S485" s="64" t="s">
        <v>1715</v>
      </c>
      <c r="T485" s="64" t="s">
        <v>1715</v>
      </c>
      <c r="U485" s="33"/>
      <c r="V485" s="123" t="s">
        <v>1715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3" t="s">
        <v>1834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3" t="s">
        <v>1862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3" t="s">
        <v>1862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3" t="s">
        <v>1834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1948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3" t="s">
        <v>1834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3" t="s">
        <v>1834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500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0</v>
      </c>
      <c r="U492" s="33"/>
      <c r="V492" s="163" t="s">
        <v>1862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44394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3" t="s">
        <v>1834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3" t="s">
        <v>1834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3" t="s">
        <v>1862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3" t="s">
        <v>1834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3" t="s">
        <v>1834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0</v>
      </c>
      <c r="S498" s="64">
        <v>2864</v>
      </c>
      <c r="T498" s="64">
        <v>0</v>
      </c>
      <c r="U498" s="33"/>
      <c r="V498" s="163" t="s">
        <v>1862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>
        <v>0</v>
      </c>
      <c r="S499" s="64">
        <v>2040</v>
      </c>
      <c r="T499" s="64">
        <v>800</v>
      </c>
      <c r="U499" s="33"/>
      <c r="V499" s="163" t="s">
        <v>1862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3" t="s">
        <v>1862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948</v>
      </c>
      <c r="U501" s="33"/>
      <c r="V501" s="163" t="s">
        <v>1834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3" t="s">
        <v>1834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4332</v>
      </c>
      <c r="U503" s="33"/>
      <c r="V503" s="163" t="s">
        <v>1862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3" t="s">
        <v>1834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1</v>
      </c>
      <c r="T505" s="64">
        <v>0</v>
      </c>
      <c r="U505" s="33"/>
      <c r="V505" s="163" t="s">
        <v>1862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0</v>
      </c>
      <c r="U506" s="33"/>
      <c r="V506" s="163" t="s">
        <v>1834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0</v>
      </c>
      <c r="U507" s="33"/>
      <c r="V507" s="163" t="s">
        <v>1862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3" t="s">
        <v>1862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7338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3" t="s">
        <v>1834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3" t="s">
        <v>1834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3" t="s">
        <v>1834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3" t="s">
        <v>1834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39853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150</v>
      </c>
      <c r="U513" s="33"/>
      <c r="V513" s="163" t="s">
        <v>1834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3" t="s">
        <v>1834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3" t="s">
        <v>1862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576</v>
      </c>
      <c r="U516" s="33"/>
      <c r="V516" s="163" t="s">
        <v>1862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3" t="s">
        <v>1834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3" t="s">
        <v>1834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3" t="s">
        <v>1862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1</v>
      </c>
      <c r="U520" s="33"/>
      <c r="V520" s="163" t="s">
        <v>1834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1044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32693</v>
      </c>
      <c r="S521" s="64">
        <v>0</v>
      </c>
      <c r="T521" s="64">
        <v>344</v>
      </c>
      <c r="U521" s="33"/>
      <c r="V521" s="163" t="s">
        <v>1862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3" t="s">
        <v>1862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3" t="s">
        <v>1834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3" t="s">
        <v>1834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3" t="s">
        <v>1834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0</v>
      </c>
      <c r="U526" s="33"/>
      <c r="V526" s="163" t="s">
        <v>1834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3" t="s">
        <v>1834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0</v>
      </c>
      <c r="U528" s="33"/>
      <c r="V528" s="163" t="s">
        <v>1834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0</v>
      </c>
      <c r="U529" s="33"/>
      <c r="V529" s="163" t="s">
        <v>1834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 t="s">
        <v>1715</v>
      </c>
      <c r="G530" s="64" t="s">
        <v>1715</v>
      </c>
      <c r="H530" s="64" t="s">
        <v>1715</v>
      </c>
      <c r="I530" s="64" t="s">
        <v>1715</v>
      </c>
      <c r="J530" s="64" t="s">
        <v>1715</v>
      </c>
      <c r="K530" s="64" t="s">
        <v>1715</v>
      </c>
      <c r="L530" s="64" t="s">
        <v>1715</v>
      </c>
      <c r="M530" s="64" t="s">
        <v>1715</v>
      </c>
      <c r="N530" s="64" t="s">
        <v>1715</v>
      </c>
      <c r="O530" s="64" t="s">
        <v>1715</v>
      </c>
      <c r="P530" s="64" t="s">
        <v>1715</v>
      </c>
      <c r="Q530" s="64" t="s">
        <v>1715</v>
      </c>
      <c r="R530" s="64" t="s">
        <v>1715</v>
      </c>
      <c r="S530" s="64" t="s">
        <v>1715</v>
      </c>
      <c r="T530" s="64" t="s">
        <v>1715</v>
      </c>
      <c r="U530" s="33"/>
      <c r="V530" s="123" t="s">
        <v>1715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8</v>
      </c>
      <c r="G531" s="64">
        <v>1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2000</v>
      </c>
      <c r="U531" s="33"/>
      <c r="V531" s="163" t="s">
        <v>1834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3" t="s">
        <v>1834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14838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3" t="s">
        <v>1834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3" t="s">
        <v>1834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3" t="s">
        <v>1834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3" t="s">
        <v>1834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3" t="s">
        <v>1834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3" t="s">
        <v>1834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3" t="s">
        <v>1834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0</v>
      </c>
      <c r="U540" s="33"/>
      <c r="V540" s="163" t="s">
        <v>1834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3" t="s">
        <v>1862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1728</v>
      </c>
      <c r="U542" s="33"/>
      <c r="V542" s="163" t="s">
        <v>1834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3" t="s">
        <v>1834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3" t="s">
        <v>1834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3" t="s">
        <v>1834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1500</v>
      </c>
      <c r="U546" s="33"/>
      <c r="V546" s="163" t="s">
        <v>1834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3" t="s">
        <v>1834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3" t="s">
        <v>1834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1380</v>
      </c>
      <c r="T549" s="64">
        <v>768</v>
      </c>
      <c r="U549" s="33"/>
      <c r="V549" s="163" t="s">
        <v>1834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3" t="s">
        <v>1834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1156</v>
      </c>
      <c r="U551" s="33"/>
      <c r="V551" s="163" t="s">
        <v>1834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3" t="s">
        <v>1834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2472</v>
      </c>
      <c r="U553" s="33"/>
      <c r="V553" s="163" t="s">
        <v>1834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3" t="s">
        <v>1834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526</v>
      </c>
      <c r="U555" s="33"/>
      <c r="V555" s="163" t="s">
        <v>1834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0</v>
      </c>
      <c r="U556" s="33"/>
      <c r="V556" s="163" t="s">
        <v>1834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0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3" t="s">
        <v>1862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11933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3" t="s">
        <v>1834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3" t="s">
        <v>1834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3" t="s">
        <v>1862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3" t="s">
        <v>1834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835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3" t="s">
        <v>1862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3" t="s">
        <v>1834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3" t="s">
        <v>1834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1658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3" t="s">
        <v>1834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3" t="s">
        <v>1834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3" t="s">
        <v>1834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3" t="s">
        <v>1834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3" t="s">
        <v>1834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4426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3" t="s">
        <v>1862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3" t="s">
        <v>1834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335</v>
      </c>
      <c r="U572" s="33"/>
      <c r="V572" s="163" t="s">
        <v>1834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3" t="s">
        <v>1862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3" t="s">
        <v>1834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0</v>
      </c>
      <c r="U575" s="33"/>
      <c r="V575" s="163" t="s">
        <v>1834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3" t="s">
        <v>1862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3" t="s">
        <v>1862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1872</v>
      </c>
      <c r="T578" s="64">
        <v>1090</v>
      </c>
      <c r="U578" s="33"/>
      <c r="V578" s="163" t="s">
        <v>1834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0</v>
      </c>
      <c r="U579" s="33"/>
      <c r="V579" s="163" t="s">
        <v>1834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3" t="s">
        <v>1862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3" t="s">
        <v>1834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3" t="s">
        <v>1834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600</v>
      </c>
      <c r="U583" s="33"/>
      <c r="V583" s="163" t="s">
        <v>1834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3" t="s">
        <v>1862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3" t="s">
        <v>1862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3" t="s">
        <v>1834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0</v>
      </c>
      <c r="U587" s="33"/>
      <c r="V587" s="163" t="s">
        <v>1834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2450</v>
      </c>
      <c r="T588" s="64">
        <v>760</v>
      </c>
      <c r="U588" s="33"/>
      <c r="V588" s="163" t="s">
        <v>1834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192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3" t="s">
        <v>1862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3" t="s">
        <v>1834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3" t="s">
        <v>1834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4" t="s">
        <v>1796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23" t="s">
        <v>1863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3" t="s">
        <v>1834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3" t="s">
        <v>1834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3" t="s">
        <v>1834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150</v>
      </c>
      <c r="U596" s="33"/>
      <c r="V596" s="163" t="s">
        <v>1834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768</v>
      </c>
      <c r="U597" s="33"/>
      <c r="V597" s="163" t="s">
        <v>1834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13870</v>
      </c>
      <c r="J598" s="64">
        <v>233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9013</v>
      </c>
      <c r="U598" s="33"/>
      <c r="V598" s="163" t="s">
        <v>1834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97171B-6374-40AC-B1AA-57B0394D5FFA}"/>
</file>

<file path=customXml/itemProps2.xml><?xml version="1.0" encoding="utf-8"?>
<ds:datastoreItem xmlns:ds="http://schemas.openxmlformats.org/officeDocument/2006/customXml" ds:itemID="{68EB82E7-C6C0-4A2C-86A1-DC8F7B4D85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2016-04-19T15:24:14Z</dcterms:modified>
</cp:coreProperties>
</file>