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activeTab="6"/>
  </bookViews>
  <sheets>
    <sheet name="R-NR" sheetId="1" r:id="rId1"/>
    <sheet name="top_20_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<sst xmlns="http://schemas.openxmlformats.org/spreadsheetml/2006/main" count="8979" uniqueCount="1732">
  <si>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</si>
  <si>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</si>
  <si>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</si>
  <si>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</si>
  <si>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</si>
  <si>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</si>
  <si>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</si>
  <si>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</si>
  <si>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</si>
  <si>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</si>
  <si>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</si>
  <si>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</si>
  <si>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</si>
  <si>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</si>
  <si>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</si>
  <si>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</si>
  <si>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</si>
  <si>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</si>
  <si>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</si>
  <si>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</si>
  <si>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</si>
  <si>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</si>
  <si>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</si>
  <si>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</si>
  <si>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</si>
  <si>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</si>
  <si>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</si>
  <si>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</si>
  <si>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</si>
  <si>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</si>
  <si>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</si>
  <si>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</si>
  <si>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</si>
  <si>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</si>
  <si>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</si>
  <si>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</si>
  <si>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</si>
  <si>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</si>
  <si>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</si>
  <si>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</si>
  <si>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</si>
  <si>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</si>
  <si>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</si>
  <si>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</si>
  <si>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</si>
  <si>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</si>
  <si>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</si>
  <si>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</si>
  <si>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</si>
  <si>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</si>
  <si>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</si>
  <si>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</si>
  <si>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</si>
  <si>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</si>
  <si>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</si>
  <si>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</si>
  <si>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</si>
  <si>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</si>
  <si>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</si>
  <si>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</si>
  <si>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</si>
  <si>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</si>
  <si>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</si>
  <si>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</si>
  <si>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</si>
  <si>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</si>
  <si>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</si>
  <si>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</si>
  <si>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</si>
  <si>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</si>
  <si>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</si>
  <si>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</si>
  <si>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</si>
  <si>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</si>
  <si>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</si>
  <si>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</si>
  <si>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</si>
  <si>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</si>
  <si>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</si>
  <si>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</si>
  <si>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</si>
  <si>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</si>
  <si>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</si>
  <si>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</si>
  <si>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</si>
  <si>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</si>
  <si>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</si>
  <si>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</si>
  <si>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</si>
  <si>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</si>
  <si>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</si>
  <si>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</si>
  <si>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</si>
  <si>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</si>
  <si>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</si>
  <si>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</si>
  <si>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</si>
  <si>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</si>
  <si>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</si>
  <si>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</si>
  <si>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</si>
  <si>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</si>
  <si>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</si>
  <si>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</si>
  <si>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</si>
  <si>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</si>
  <si>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</si>
  <si>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</si>
  <si>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</si>
  <si>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</si>
  <si>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</si>
  <si>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</si>
  <si>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</si>
  <si>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</si>
  <si>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</si>
  <si>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</si>
  <si>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</si>
  <si>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</si>
  <si>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</si>
  <si>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</si>
  <si>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</si>
  <si>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</si>
  <si>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</si>
  <si>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</si>
  <si>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</si>
  <si>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</si>
  <si>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</si>
  <si>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</si>
  <si>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</si>
  <si>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</si>
  <si>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</si>
  <si>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</si>
  <si>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</si>
  <si>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</si>
  <si>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</si>
  <si>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</si>
  <si>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</si>
  <si>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</si>
  <si>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</si>
  <si>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</si>
  <si>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</si>
  <si>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</si>
  <si>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</si>
  <si>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</si>
  <si>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</si>
  <si>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</si>
  <si>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</si>
  <si>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</si>
  <si>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</si>
  <si>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</si>
  <si>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</si>
  <si>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</si>
  <si>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</si>
  <si>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</si>
  <si>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</si>
  <si>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</si>
  <si>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</si>
  <si>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</si>
  <si>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</si>
  <si>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</si>
  <si>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</si>
  <si>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</si>
  <si>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</si>
  <si>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</si>
  <si>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</si>
  <si>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</si>
  <si>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</si>
  <si>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</si>
  <si>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</si>
  <si>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</si>
  <si>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</si>
  <si>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</si>
  <si>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</si>
  <si>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</si>
  <si>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</si>
  <si>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</si>
  <si>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</si>
  <si>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</si>
  <si>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</si>
  <si>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</si>
  <si>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</si>
  <si>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</si>
  <si>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</si>
  <si>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</si>
  <si>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</si>
  <si>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</si>
  <si>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</si>
  <si>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</si>
  <si>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</si>
  <si>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</si>
  <si>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</si>
  <si>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</si>
  <si>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</si>
  <si>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</si>
  <si>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</si>
  <si>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</si>
  <si>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</si>
  <si>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</si>
  <si>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</si>
  <si>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</si>
  <si>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</si>
  <si>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</si>
  <si>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</si>
  <si>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</si>
  <si>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</si>
  <si>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</si>
  <si>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</si>
  <si>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</si>
  <si>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</si>
  <si>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</si>
  <si>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</si>
  <si>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</si>
  <si>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</si>
  <si>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</si>
  <si>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</si>
  <si>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</si>
  <si>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</si>
  <si>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</si>
  <si>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</si>
  <si>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</si>
  <si>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</si>
  <si>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</si>
  <si>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</si>
  <si>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</si>
  <si>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</si>
  <si>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</si>
  <si>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</si>
  <si>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</si>
  <si>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</si>
  <si>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</si>
  <si>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</si>
  <si>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</si>
  <si>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</si>
  <si>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</si>
  <si>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</si>
  <si>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</si>
  <si>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</si>
  <si>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</si>
  <si>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</si>
  <si>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</si>
  <si>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</si>
  <si>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</si>
  <si>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</si>
  <si>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</si>
  <si>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</si>
  <si>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</si>
  <si>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</si>
  <si>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</si>
  <si>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</si>
  <si>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</si>
  <si>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</si>
  <si>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</si>
  <si>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</si>
  <si>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</si>
  <si>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</si>
  <si>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</si>
  <si>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</si>
  <si>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</si>
  <si>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</si>
  <si>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</si>
  <si>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</si>
  <si>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</si>
  <si>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</si>
  <si>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</si>
  <si>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</si>
  <si>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</si>
  <si>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</si>
  <si>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</si>
  <si>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</si>
  <si>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</si>
  <si>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</si>
  <si>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</si>
  <si>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</si>
  <si>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</si>
  <si>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</si>
  <si>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</si>
  <si>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</si>
  <si>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</si>
  <si>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</si>
  <si>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</si>
  <si>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</si>
  <si>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</si>
  <si>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</si>
  <si>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</si>
  <si>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</si>
  <si>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</si>
  <si>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</si>
  <si>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</si>
  <si>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</si>
  <si>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</si>
  <si>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</si>
  <si>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</si>
  <si>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</si>
  <si>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</si>
  <si>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</si>
  <si>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</si>
  <si>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</si>
  <si>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</si>
  <si>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</si>
  <si>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</si>
  <si>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</si>
  <si>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</si>
  <si>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</si>
  <si>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</si>
  <si>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</si>
  <si>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</si>
  <si>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</si>
  <si>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</si>
  <si>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</si>
  <si>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</si>
  <si>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</si>
  <si>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</si>
  <si>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</si>
  <si>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</si>
  <si>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</si>
  <si>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</si>
  <si>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</si>
  <si>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</si>
  <si>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</si>
  <si>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</si>
  <si>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</si>
  <si>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</si>
  <si>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</si>
  <si>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</si>
  <si>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</si>
  <si>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</si>
  <si>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</si>
  <si>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</si>
  <si>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</si>
  <si>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</si>
  <si>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</si>
  <si>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</si>
  <si>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</si>
  <si>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</si>
  <si>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</si>
  <si>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</si>
  <si>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</si>
  <si>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</si>
  <si>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</si>
  <si>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</si>
  <si>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</si>
  <si>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</si>
  <si>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</si>
  <si>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</si>
  <si>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</si>
  <si>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</si>
  <si>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</si>
  <si>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</si>
  <si>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</si>
  <si>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</si>
  <si>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</si>
  <si>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</si>
  <si>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</si>
  <si>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</si>
  <si>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</si>
  <si>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</si>
  <si>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</si>
  <si>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</si>
  <si>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</si>
  <si>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</si>
  <si>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</si>
  <si>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</si>
  <si>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</si>
  <si>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</si>
  <si>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</si>
  <si>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</si>
  <si>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</si>
  <si>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</si>
  <si>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</si>
  <si>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</si>
  <si>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</si>
  <si>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</si>
  <si>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</si>
  <si>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</si>
  <si>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</si>
  <si>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</si>
  <si>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</si>
  <si>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</si>
  <si>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</si>
  <si>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</si>
  <si>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</si>
  <si>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</si>
  <si>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</si>
  <si>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</si>
  <si>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</si>
  <si>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</si>
  <si>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</si>
  <si>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</si>
  <si>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</si>
  <si>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</si>
  <si>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</si>
  <si>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</si>
  <si>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</si>
  <si>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</si>
  <si>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</si>
  <si>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</si>
  <si>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</si>
  <si>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</si>
  <si>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</si>
  <si>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</si>
  <si>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</si>
  <si>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</si>
  <si>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</si>
  <si>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</si>
  <si>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</si>
  <si>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</si>
  <si>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</si>
  <si>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</si>
  <si>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</si>
  <si>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</si>
  <si>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</si>
  <si>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</si>
  <si>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</si>
  <si>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</si>
  <si>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</si>
  <si>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</si>
  <si>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</si>
  <si>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</si>
  <si>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</si>
  <si>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</si>
  <si>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</si>
  <si>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</si>
  <si>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</si>
  <si>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</si>
  <si>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</si>
  <si>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</si>
  <si>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</si>
  <si>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</si>
  <si>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</si>
  <si>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</si>
  <si>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</si>
  <si>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</si>
  <si>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</si>
  <si>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</si>
  <si>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</si>
  <si>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</si>
  <si>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</si>
  <si>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</si>
  <si>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</si>
  <si>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</si>
  <si>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</si>
  <si>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</si>
  <si>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</si>
  <si>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</si>
  <si>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</si>
  <si>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</si>
  <si>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</si>
  <si>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</si>
  <si>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</si>
  <si>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</si>
  <si>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</si>
  <si>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</si>
  <si>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</si>
  <si>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</si>
  <si>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</si>
  <si>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</si>
  <si>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</si>
  <si>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</si>
  <si>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</si>
  <si>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</si>
  <si>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</si>
  <si>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</si>
  <si>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</si>
  <si>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</si>
  <si>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</si>
  <si>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</si>
  <si>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</si>
  <si>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</si>
  <si>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</si>
  <si>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</si>
  <si>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</si>
  <si>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</si>
  <si>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</si>
  <si>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</si>
  <si>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</si>
  <si>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</si>
  <si>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</si>
  <si>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</si>
  <si>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</si>
  <si>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</si>
  <si>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</si>
  <si>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</si>
  <si>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</si>
  <si>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</si>
  <si>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</si>
  <si>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</si>
  <si>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</si>
  <si>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</si>
  <si>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</si>
  <si>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</si>
  <si>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</si>
  <si>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</si>
  <si>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</si>
  <si>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</si>
  <si>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</si>
  <si>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</si>
  <si>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</si>
  <si>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</si>
  <si>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</si>
  <si>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</si>
  <si>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</si>
  <si>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</si>
  <si>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</si>
  <si>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</si>
  <si>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</si>
  <si>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</si>
  <si>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</si>
  <si>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</si>
  <si>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</si>
  <si>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</si>
  <si>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</si>
  <si>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</si>
  <si>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</si>
  <si>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</si>
  <si>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</si>
  <si>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</si>
  <si>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</si>
  <si>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</si>
  <si>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</si>
  <si>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</si>
  <si>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</si>
  <si>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</si>
  <si>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</si>
  <si>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</si>
  <si>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</si>
  <si>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</si>
  <si>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</si>
  <si>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</si>
  <si>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</si>
  <si>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</si>
  <si>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</si>
  <si>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</si>
  <si>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</si>
  <si>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</si>
  <si>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</si>
  <si>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</si>
  <si>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</si>
  <si>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</si>
  <si>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</si>
  <si>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</si>
  <si>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</si>
  <si>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</si>
  <si>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</si>
  <si>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</si>
  <si>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</si>
  <si>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</si>
  <si>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</si>
  <si>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</si>
  <si>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</si>
  <si>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</si>
  <si>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</si>
  <si>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</si>
  <si>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</si>
  <si>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</si>
  <si>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</si>
  <si>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</si>
  <si>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</si>
  <si>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</si>
  <si>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</si>
  <si>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</si>
  <si>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</si>
  <si>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</si>
  <si>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</si>
  <si>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</si>
  <si>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</si>
  <si>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</si>
  <si>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</si>
  <si>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</si>
  <si>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</si>
  <si>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</si>
  <si>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</si>
  <si>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</si>
  <si>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</si>
  <si>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</si>
  <si>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</si>
  <si>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</si>
  <si>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</si>
  <si>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</si>
  <si>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</si>
  <si>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</si>
  <si>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</si>
  <si>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</si>
  <si>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</si>
  <si>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</si>
  <si>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</si>
  <si>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</si>
  <si>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</si>
  <si>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</si>
  <si>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</si>
  <si>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</si>
  <si>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</si>
  <si>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</si>
  <si>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</si>
  <si>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</si>
  <si>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</si>
  <si>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</si>
  <si>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</si>
  <si>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</si>
  <si>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</si>
  <si>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</si>
  <si>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</si>
  <si>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</si>
  <si>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</si>
  <si>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</si>
  <si>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</si>
  <si>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</si>
  <si>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</si>
  <si>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</si>
  <si>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</si>
  <si>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</si>
  <si>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</si>
  <si>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</si>
  <si>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</si>
  <si>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</si>
  <si>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</si>
  <si>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</si>
  <si>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</si>
  <si>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</si>
  <si>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</si>
  <si>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</si>
  <si>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</si>
  <si>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</si>
  <si>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</si>
  <si>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</si>
  <si>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</si>
  <si>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</si>
  <si>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</si>
  <si>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</si>
  <si>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</si>
  <si>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</si>
  <si>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</si>
  <si>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</si>
  <si>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</si>
  <si>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</si>
  <si>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</si>
  <si>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</si>
  <si>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</si>
  <si>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</si>
  <si>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</si>
  <si>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</si>
  <si>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</si>
  <si>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</si>
  <si>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</si>
  <si>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</si>
  <si>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</si>
  <si>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</si>
  <si>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</si>
  <si>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</si>
  <si>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</si>
  <si>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</si>
  <si>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</si>
  <si>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</si>
  <si>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</si>
  <si>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</si>
  <si>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</si>
  <si>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</si>
  <si>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</si>
  <si>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</si>
  <si>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</si>
  <si>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</si>
  <si>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</si>
  <si>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</si>
  <si>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</si>
  <si>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</si>
  <si>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</si>
  <si>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</si>
  <si>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</si>
  <si>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</si>
  <si>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</si>
  <si>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</si>
  <si>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</si>
  <si>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</si>
  <si>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</si>
  <si>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</si>
  <si>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</si>
  <si>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</si>
  <si>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</si>
  <si>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</si>
  <si>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</si>
  <si>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</si>
  <si>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</si>
  <si>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</si>
  <si>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</si>
  <si>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</si>
  <si>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</si>
  <si>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</si>
  <si>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</si>
  <si>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</si>
  <si>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</si>
  <si>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</si>
  <si>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</si>
  <si>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</si>
  <si>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</si>
  <si>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</si>
  <si>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</si>
  <si>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</si>
  <si>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</si>
  <si>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</si>
  <si>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</si>
  <si>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</si>
  <si>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</si>
  <si>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</si>
  <si>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</si>
  <si>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</si>
  <si>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</si>
  <si>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</si>
  <si>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</si>
  <si>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</si>
  <si>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</si>
  <si>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</si>
  <si>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</si>
  <si>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</si>
  <si>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</si>
  <si>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</si>
  <si>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</si>
  <si>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</si>
  <si>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</si>
  <si>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</si>
  <si>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</si>
  <si>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</si>
  <si>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</si>
  <si>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</si>
  <si>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</si>
  <si>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</si>
  <si>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</si>
  <si>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</si>
  <si>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</si>
  <si>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</si>
  <si>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</si>
  <si>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</si>
  <si>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</si>
  <si>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</si>
  <si>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</si>
  <si>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</si>
  <si>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</si>
  <si>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</si>
  <si>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</si>
  <si>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</si>
  <si>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</si>
  <si>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</si>
  <si>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</si>
  <si>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</si>
  <si>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</si>
  <si>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</si>
  <si>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</si>
  <si>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</si>
  <si>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</si>
  <si>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</si>
  <si>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</si>
  <si>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</si>
  <si>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</si>
  <si>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</si>
  <si>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</si>
  <si>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</si>
  <si>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</si>
  <si>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</si>
  <si>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</si>
  <si>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</si>
  <si>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</si>
  <si>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</si>
  <si>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</si>
  <si>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</si>
  <si>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</si>
  <si>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</si>
  <si>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</si>
  <si>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</si>
  <si>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</si>
  <si>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</si>
  <si>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</si>
  <si>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</si>
  <si>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</si>
  <si>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</si>
  <si>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</si>
  <si>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</si>
  <si>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</si>
  <si>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</si>
  <si>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</si>
  <si>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</si>
  <si>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</si>
  <si>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</si>
  <si>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</si>
  <si>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</si>
  <si>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</si>
  <si>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</si>
  <si>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</si>
  <si>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</si>
  <si>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</si>
  <si>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</si>
  <si>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</si>
  <si>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</si>
  <si>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</si>
  <si>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</si>
  <si>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</si>
  <si>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</si>
  <si>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</si>
  <si>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</si>
  <si>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</si>
  <si>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</si>
  <si>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</si>
  <si>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</si>
  <si>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</si>
  <si>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</si>
  <si>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</si>
  <si>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</si>
  <si>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</si>
  <si>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</si>
  <si>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</si>
  <si>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</si>
  <si>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</si>
  <si>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</si>
  <si>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</si>
  <si>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</si>
  <si>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</si>
  <si>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</si>
  <si>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</si>
  <si>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</si>
  <si>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</si>
  <si>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</si>
  <si>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</si>
  <si>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</si>
  <si>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</si>
  <si>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</si>
  <si>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</si>
  <si>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</si>
  <si>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</si>
  <si>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</si>
  <si>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</si>
  <si>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</si>
  <si>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</si>
  <si>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</si>
  <si>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</si>
  <si>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</si>
  <si>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</si>
  <si>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</si>
  <si>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</si>
  <si>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</si>
  <si>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</si>
  <si>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</si>
  <si>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</si>
  <si>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</si>
  <si>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</si>
  <si>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</si>
  <si>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</si>
  <si>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</si>
  <si>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</si>
  <si>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</si>
  <si>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</si>
  <si>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</si>
  <si>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</si>
  <si>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</si>
  <si>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</si>
  <si>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</si>
  <si>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</si>
  <si>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</si>
  <si>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</si>
  <si>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</si>
  <si>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</si>
  <si>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</si>
  <si>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</si>
  <si>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</si>
  <si>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</si>
  <si>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</si>
  <si>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</si>
  <si>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</si>
  <si>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</si>
  <si>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</si>
  <si>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</si>
  <si>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</si>
  <si>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</si>
  <si>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</si>
  <si>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</si>
  <si>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</si>
  <si>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</si>
  <si>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</si>
  <si>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</si>
  <si>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</si>
  <si>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</si>
  <si>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</si>
  <si>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</si>
  <si>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</si>
  <si>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</si>
  <si>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</si>
  <si>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</si>
  <si>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</si>
  <si>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</si>
  <si>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</si>
  <si>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</si>
  <si>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</si>
  <si>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</si>
  <si>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</si>
  <si>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</si>
  <si>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</si>
  <si>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</si>
  <si>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</si>
  <si>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</si>
  <si>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</si>
  <si>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</si>
  <si>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</si>
  <si>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</si>
  <si>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</si>
  <si>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</si>
  <si>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</si>
  <si>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</si>
  <si>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</si>
  <si>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</si>
  <si>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</si>
  <si>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</si>
  <si>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</si>
  <si>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</si>
  <si>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</si>
  <si>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</si>
  <si>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</si>
  <si>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</si>
  <si>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</si>
  <si>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</si>
  <si>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</si>
  <si>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</si>
  <si>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</si>
  <si>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</si>
  <si>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</si>
  <si>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</si>
  <si>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</si>
  <si>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</si>
  <si>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</si>
  <si>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</si>
  <si>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</si>
  <si>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</si>
  <si>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</si>
  <si>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</si>
  <si>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</si>
  <si>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</si>
  <si>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</si>
  <si>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</si>
  <si>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</si>
  <si>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</si>
  <si>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</si>
  <si>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</si>
  <si>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</si>
  <si>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</si>
  <si>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</si>
  <si>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</si>
  <si>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</si>
  <si>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</si>
  <si>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</si>
  <si>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</si>
  <si>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</si>
  <si>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</si>
  <si>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</si>
  <si>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</si>
  <si>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</si>
  <si>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</si>
  <si>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</si>
  <si>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</si>
  <si>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</si>
  <si>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</si>
  <si>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</si>
  <si>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</si>
  <si>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</si>
  <si>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</si>
  <si>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</si>
  <si>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</si>
  <si>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</si>
  <si>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</si>
  <si>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</si>
  <si>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</si>
  <si>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</si>
  <si>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</si>
  <si>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</si>
  <si>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</si>
  <si>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</si>
  <si>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</si>
  <si>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</si>
  <si>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</si>
  <si>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</si>
  <si>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</si>
  <si>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</si>
  <si>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</si>
  <si>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</si>
  <si>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</si>
  <si>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</si>
  <si>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</si>
  <si>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</si>
  <si>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</si>
  <si>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</si>
  <si>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</si>
  <si>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</si>
  <si>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</si>
  <si>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</si>
  <si>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</si>
  <si>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</si>
  <si>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</si>
  <si>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</si>
  <si>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</si>
  <si>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</si>
  <si>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</si>
  <si>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</si>
  <si>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</si>
  <si>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</si>
  <si>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</si>
  <si>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</si>
  <si>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</si>
  <si>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</si>
  <si>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</si>
  <si>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</si>
  <si>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</si>
  <si>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</si>
  <si>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</si>
  <si>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</si>
  <si>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</si>
  <si>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</si>
  <si>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</si>
  <si>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</si>
  <si>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</si>
  <si>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</si>
  <si>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</si>
  <si>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</si>
  <si>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</si>
  <si>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</si>
  <si>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</si>
  <si>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</si>
  <si>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</si>
  <si>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</si>
  <si>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</si>
  <si>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</si>
  <si>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</si>
  <si>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</si>
  <si>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</si>
  <si>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</si>
  <si>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</si>
  <si>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</si>
  <si>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</si>
  <si>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</si>
  <si>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</si>
  <si>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</si>
  <si>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</si>
  <si>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</si>
  <si>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</si>
  <si>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</si>
  <si>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</si>
  <si>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</si>
  <si>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</si>
  <si>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</si>
  <si>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</si>
  <si>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</si>
  <si>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</si>
  <si>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</si>
  <si>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</si>
  <si>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</si>
  <si>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</si>
  <si>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</si>
  <si>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</si>
  <si>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</si>
  <si>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</si>
  <si>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</si>
  <si>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</si>
  <si>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</si>
  <si>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</si>
  <si>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</si>
  <si>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</si>
  <si>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</si>
  <si>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</si>
  <si>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</si>
  <si>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</si>
  <si>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</si>
  <si>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</si>
  <si>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</si>
  <si>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</si>
  <si>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</si>
  <si>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</si>
  <si>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</si>
  <si>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</si>
  <si>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</si>
  <si>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</si>
  <si>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</si>
  <si>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</si>
  <si>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</si>
  <si>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</si>
  <si>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</si>
  <si>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</si>
  <si>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</si>
  <si>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</si>
  <si>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</si>
  <si>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</si>
  <si>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</si>
  <si>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</si>
  <si>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</si>
  <si>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</si>
  <si>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</si>
  <si>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</si>
  <si>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</si>
  <si>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</si>
  <si>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</si>
  <si>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</si>
  <si>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</si>
  <si>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</si>
  <si>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</si>
  <si>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</si>
  <si>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</si>
  <si>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</si>
  <si>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</si>
  <si>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</si>
  <si>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</si>
  <si>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</si>
  <si>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</si>
  <si>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</si>
  <si>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</si>
  <si>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</si>
  <si>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</si>
  <si>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</si>
  <si>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</si>
  <si>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</si>
  <si>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</si>
  <si>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</si>
  <si>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</si>
  <si>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</si>
  <si>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</si>
  <si>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</si>
  <si>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</si>
  <si>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</si>
  <si>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</si>
  <si>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</si>
  <si>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</si>
  <si>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</si>
  <si>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</si>
  <si>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</si>
  <si>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</si>
  <si>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</si>
  <si>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</si>
  <si>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</si>
  <si>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</si>
  <si>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</si>
  <si>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</si>
  <si>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</si>
  <si>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</si>
  <si>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</si>
  <si>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</si>
  <si>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</si>
  <si>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</si>
  <si>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</si>
  <si>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</si>
  <si>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</si>
  <si>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</si>
  <si>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</si>
  <si>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</si>
  <si>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</si>
  <si>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</si>
  <si>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</si>
  <si>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</si>
  <si>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</si>
  <si>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</si>
  <si>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</si>
  <si>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</si>
  <si>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</si>
  <si>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</si>
  <si>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</si>
  <si>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</si>
  <si>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</si>
  <si>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</si>
  <si>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</si>
  <si>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</si>
  <si>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</si>
  <si>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</si>
  <si>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</si>
  <si>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</si>
  <si>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</si>
  <si>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</si>
  <si>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</si>
  <si>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</si>
  <si>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</si>
  <si>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</si>
  <si>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</si>
  <si>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</si>
  <si>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</si>
  <si>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</si>
  <si>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</si>
  <si>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</si>
  <si>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</si>
  <si>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</si>
  <si>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</si>
  <si>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</si>
  <si>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</si>
  <si>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</si>
  <si>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</si>
  <si>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</si>
  <si>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</si>
  <si>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</si>
  <si>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</si>
  <si>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</si>
  <si>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</si>
  <si>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</si>
  <si>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</si>
  <si>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</si>
  <si>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</si>
  <si>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</si>
  <si>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</si>
  <si>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</si>
  <si>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</si>
  <si>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</si>
  <si>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</si>
  <si>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</si>
  <si>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</si>
  <si>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</si>
  <si>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</si>
  <si>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</si>
  <si>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</si>
  <si>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</si>
  <si>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</si>
  <si>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</si>
  <si>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</si>
  <si>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</si>
  <si>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</si>
  <si>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</si>
  <si>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</si>
  <si>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</si>
  <si>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</si>
  <si>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</si>
  <si>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</si>
  <si>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</si>
  <si>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</si>
  <si>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</si>
  <si>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</si>
  <si>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</si>
  <si>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</si>
  <si>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</si>
  <si>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</si>
  <si>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</si>
  <si>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</si>
  <si>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</si>
  <si>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</si>
  <si>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</si>
  <si>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</si>
  <si>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</si>
  <si>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</si>
  <si>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</si>
  <si>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</si>
  <si>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</si>
  <si>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</si>
  <si>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</si>
  <si>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</si>
  <si>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</si>
  <si>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</si>
  <si>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</si>
  <si>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</si>
  <si>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</si>
  <si>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</si>
  <si>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</si>
  <si>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</si>
  <si>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</si>
  <si>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</si>
  <si>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</si>
  <si>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</si>
  <si>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</si>
  <si>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</si>
  <si>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</si>
  <si>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</si>
  <si>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</si>
  <si>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</si>
  <si>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</si>
  <si>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</si>
  <si>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</si>
  <si>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</si>
  <si>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</si>
  <si>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</si>
  <si>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</si>
  <si>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</si>
  <si>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</si>
  <si>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</si>
  <si>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</si>
  <si>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</si>
  <si>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</si>
  <si>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</si>
  <si>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</si>
  <si>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</si>
  <si>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</si>
  <si>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</si>
  <si>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</si>
  <si>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</si>
  <si>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</si>
  <si>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</si>
  <si>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</si>
  <si>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</si>
  <si>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</si>
  <si>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</si>
  <si>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</si>
  <si>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</si>
  <si>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</si>
  <si>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</si>
  <si>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</si>
  <si>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</si>
  <si>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</si>
  <si>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</si>
  <si>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</si>
  <si>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</si>
  <si>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</si>
  <si>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</si>
  <si>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</si>
  <si>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</si>
  <si>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</si>
  <si>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</si>
  <si>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</si>
  <si>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</si>
  <si>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</si>
  <si>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</si>
  <si>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</si>
  <si>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</si>
  <si>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</si>
  <si>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</si>
  <si>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</si>
  <si>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</si>
  <si>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</si>
  <si>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</si>
  <si>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</si>
  <si>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</si>
  <si>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</si>
  <si>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</si>
  <si>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</si>
  <si>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</si>
  <si>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</si>
  <si>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</si>
  <si>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</si>
  <si>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</si>
  <si>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</si>
  <si>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</si>
  <si>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</si>
  <si>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</si>
  <si>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</si>
  <si>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</si>
  <si>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</si>
  <si>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</si>
  <si>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</si>
  <si>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</si>
  <si>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</si>
  <si>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</si>
  <si>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</si>
  <si>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</si>
  <si>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</si>
  <si>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</si>
  <si>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</si>
  <si>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</si>
  <si>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</si>
  <si>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</si>
  <si>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</si>
  <si>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</si>
  <si>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</si>
  <si>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</si>
  <si>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</si>
  <si>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</si>
  <si>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</si>
  <si>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</si>
  <si>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</si>
  <si>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</si>
  <si>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</si>
  <si>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</si>
  <si>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</si>
  <si>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</si>
  <si>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</si>
  <si>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</si>
  <si>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</si>
  <si>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</si>
  <si>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</si>
  <si>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</si>
  <si>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</si>
  <si>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</si>
  <si>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</si>
  <si>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</si>
  <si>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</si>
  <si>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</si>
  <si>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</si>
  <si>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</si>
  <si>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</si>
  <si>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</si>
  <si>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</si>
  <si>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</si>
  <si>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</si>
  <si>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</si>
  <si>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</si>
  <si>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</si>
  <si>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</si>
  <si>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</si>
  <si>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</si>
  <si>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</si>
  <si>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</si>
  <si>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</si>
  <si>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</si>
  <si>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</si>
  <si>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</si>
  <si>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</si>
  <si>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</si>
  <si>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</si>
  <si>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</si>
  <si>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</si>
  <si>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</si>
  <si>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</si>
  <si>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</si>
  <si>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</si>
  <si>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</si>
  <si>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</si>
  <si>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</si>
  <si>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</si>
  <si>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</si>
  <si>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</si>
  <si>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</si>
  <si>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</si>
  <si>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</si>
  <si>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</si>
  <si>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</si>
  <si>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</si>
  <si>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</si>
  <si>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</si>
  <si>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</si>
  <si>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</si>
  <si>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</si>
  <si>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</si>
  <si>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</si>
  <si>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</si>
  <si>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</si>
  <si>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</si>
  <si>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</si>
  <si>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</si>
  <si>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</si>
  <si>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</si>
  <si>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</si>
  <si>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</si>
  <si>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</si>
  <si>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</si>
  <si>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</si>
  <si>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</si>
  <si>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</si>
  <si>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</si>
  <si>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</si>
  <si>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</si>
  <si>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</si>
  <si>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</si>
  <si>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</si>
  <si>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</si>
  <si>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</si>
  <si>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</si>
  <si>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</si>
  <si>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</si>
  <si>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</si>
  <si>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</si>
  <si>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</si>
  <si>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</si>
  <si>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</si>
  <si>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</si>
  <si>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</si>
  <si>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</si>
  <si>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</si>
  <si>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</si>
  <si>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</si>
  <si>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</si>
  <si>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</si>
  <si>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</si>
  <si>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</si>
  <si>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</si>
  <si>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</si>
  <si>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</si>
  <si>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</si>
  <si>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</si>
  <si>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</si>
  <si>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</si>
  <si>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</si>
  <si>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</si>
  <si>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</si>
  <si>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</si>
  <si>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</si>
  <si>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</si>
  <si>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</si>
  <si>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</si>
  <si>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</si>
  <si>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</si>
  <si>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</si>
  <si>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</si>
  <si>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</si>
  <si>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</si>
  <si>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</si>
  <si>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</si>
  <si>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</si>
  <si>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</si>
  <si>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</si>
  <si>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</si>
  <si>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</si>
  <si>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</si>
  <si>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</si>
  <si>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</si>
  <si>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</si>
  <si>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</si>
  <si>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</si>
  <si>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</si>
  <si>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</si>
  <si>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</si>
  <si>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</si>
  <si>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</si>
  <si>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</si>
  <si>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</si>
  <si>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</si>
  <si>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</si>
  <si>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</si>
  <si>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</si>
  <si>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</si>
  <si>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</si>
  <si>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</si>
  <si>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</si>
  <si>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</si>
  <si>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</si>
  <si>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</si>
  <si>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</si>
  <si>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</si>
  <si>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</si>
  <si>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</si>
  <si>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</si>
  <si>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</si>
  <si>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</si>
  <si>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</si>
  <si>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</si>
  <si>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</si>
  <si>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</si>
  <si>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</si>
  <si>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</si>
  <si>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</si>
  <si>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</si>
  <si>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</si>
  <si>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</si>
  <si>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</si>
  <si>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</si>
  <si>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</si>
  <si>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</si>
  <si>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</si>
  <si>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</si>
  <si>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</si>
  <si>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</si>
  <si>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</si>
  <si>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</si>
  <si>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</si>
  <si>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</si>
  <si>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</si>
  <si>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</si>
  <si>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</si>
  <si>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</si>
  <si>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</si>
  <si>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</si>
  <si>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</si>
  <si>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</si>
  <si>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</si>
  <si>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</si>
  <si>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</si>
  <si>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</si>
  <si>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</si>
  <si>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</si>
  <si>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</si>
  <si>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</si>
  <si>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</si>
  <si>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</si>
  <si>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</si>
  <si>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</si>
  <si>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</si>
  <si>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</si>
  <si>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</si>
  <si>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</si>
  <si>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</si>
  <si>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</si>
  <si>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</si>
  <si>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</si>
  <si>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</si>
  <si>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</si>
  <si>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</si>
  <si>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</si>
  <si>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</si>
  <si>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</si>
  <si>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</si>
  <si>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</si>
  <si>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</si>
  <si>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</si>
  <si>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</si>
  <si>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</si>
  <si>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</si>
  <si>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</si>
  <si>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</si>
  <si>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</si>
  <si>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</si>
  <si>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</si>
  <si>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</si>
  <si>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</si>
  <si>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</si>
  <si>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</si>
  <si>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</si>
  <si>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</si>
  <si>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</si>
  <si>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</si>
  <si>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</si>
  <si>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</si>
  <si>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</si>
  <si>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</si>
  <si>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</si>
  <si>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</si>
  <si>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</si>
  <si>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</si>
  <si>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</si>
  <si>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</si>
  <si>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</si>
  <si>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</si>
  <si>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</si>
  <si>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</si>
  <si>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</si>
  <si>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</si>
  <si>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</si>
  <si>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</si>
  <si>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</si>
  <si>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</si>
  <si>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</si>
  <si>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</si>
  <si>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</si>
  <si>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</si>
  <si>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</si>
  <si>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</si>
  <si>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</si>
  <si>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</si>
  <si>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</si>
  <si>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</si>
  <si>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</si>
  <si>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</si>
  <si>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</si>
  <si>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</si>
  <si>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</si>
  <si>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</si>
  <si>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</si>
  <si>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</si>
  <si>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</si>
  <si>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</si>
  <si>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</si>
  <si>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</si>
  <si>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</si>
  <si>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</si>
  <si>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</si>
  <si>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</si>
  <si>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</si>
  <si>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</si>
  <si>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</si>
  <si>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</si>
  <si>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</si>
  <si>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</si>
  <si>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</si>
  <si>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</si>
  <si>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</si>
  <si>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</si>
  <si>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</si>
  <si>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</si>
  <si>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</si>
  <si>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</si>
  <si>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</si>
  <si>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</si>
  <si>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</si>
  <si>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</si>
  <si>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</si>
  <si>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</si>
  <si>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</si>
  <si>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</si>
  <si>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</si>
  <si>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</si>
  <si>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</si>
  <si>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</si>
  <si>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</si>
  <si>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</si>
  <si>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</si>
  <si>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</si>
  <si>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</si>
  <si>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</si>
  <si>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</si>
  <si>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</si>
  <si>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</si>
  <si>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</si>
  <si>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</si>
  <si>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</si>
  <si>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</si>
  <si>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</si>
  <si>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</si>
  <si>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</si>
  <si>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</si>
  <si>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</si>
  <si>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</si>
  <si>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</si>
  <si>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</si>
  <si>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</si>
  <si>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</si>
  <si>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</si>
  <si>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</si>
  <si>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</si>
  <si>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</si>
  <si>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</si>
  <si>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</si>
  <si>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</si>
  <si>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</si>
  <si>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</si>
  <si>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</si>
  <si>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</si>
  <si>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</si>
  <si>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</si>
  <si>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</si>
  <si>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</si>
  <si>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</si>
  <si>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</si>
  <si>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</si>
  <si>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</si>
  <si>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</si>
  <si>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</si>
  <si>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</si>
  <si>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</si>
  <si>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</si>
  <si>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</si>
  <si>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</si>
  <si>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</si>
  <si>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</si>
  <si>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</si>
  <si>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</si>
  <si>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</si>
  <si>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</si>
  <si>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</si>
  <si>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</si>
  <si>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</si>
  <si>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</si>
  <si>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</si>
  <si>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</si>
  <si>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</si>
  <si>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</si>
  <si>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</si>
  <si>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</si>
  <si>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</si>
  <si>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Estimated cost of construction authorized by building permits, January 2008</t>
  </si>
  <si>
    <t>Source:  New Jersey Department of Community Affairs, 3/7/08</t>
  </si>
  <si>
    <t>Robbinsville</t>
  </si>
  <si>
    <t>see Hardwick Twp.</t>
  </si>
  <si>
    <t>January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</si>
</sst>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601"/>
  <sheetViews>
    <sheetView workbookViewId="0" topLeftCell="A11">
      <selection activeCell="D31" sqref="D31:D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</cols>
  <sheetData>
    <row r="20" spans="1:2" ht="15.75">
      <c r="A20" s="82" t="str">
        <f>work!A1</f>
        <v>Estimated cost of construction authorized by building permits, January 2008</v>
      </c>
      <c r="B20" s="82"/>
    </row>
    <row r="28" spans="8:9" ht="15.75">
      <c r="H28" s="83"/>
      <c r="I28" s="83"/>
    </row>
    <row r="29" spans="5:9" ht="15">
      <c r="E29" s="1" t="s">
        <v>606</v>
      </c>
      <c r="F29" s="76" t="s">
        <v>611</v>
      </c>
      <c r="H29" s="76" t="s">
        <v>615</v>
      </c>
      <c r="I29" s="1"/>
    </row>
    <row r="31" spans="1:9" ht="15">
      <c r="A31" s="77">
        <v>1</v>
      </c>
      <c r="B31" s="18" t="s">
        <v>867</v>
      </c>
      <c r="C31" s="17" t="s">
        <v>865</v>
      </c>
      <c r="D31" s="17" t="s">
        <v>868</v>
      </c>
      <c r="E31" s="75">
        <f>work!G31+work!H31</f>
        <v>75731</v>
      </c>
      <c r="F31" s="75">
        <f>work!I31+work!J31</f>
        <v>39150</v>
      </c>
      <c r="H31" s="66">
        <f>work!L31</f>
        <v>20080207</v>
      </c>
      <c r="I31" s="75"/>
    </row>
    <row r="32" spans="1:9" ht="15">
      <c r="A32" s="77">
        <v>2</v>
      </c>
      <c r="B32" s="18" t="s">
        <v>870</v>
      </c>
      <c r="C32" s="17" t="s">
        <v>865</v>
      </c>
      <c r="D32" s="17" t="s">
        <v>871</v>
      </c>
      <c r="E32" s="75">
        <f>work!G32+work!H32</f>
        <v>818229</v>
      </c>
      <c r="F32" s="75">
        <f>work!I32+work!J32</f>
        <v>9751104</v>
      </c>
      <c r="H32" s="66">
        <f>work!L32</f>
        <v>20080207</v>
      </c>
      <c r="I32" s="75"/>
    </row>
    <row r="33" spans="1:9" ht="15">
      <c r="A33" s="77">
        <v>3</v>
      </c>
      <c r="B33" s="18" t="s">
        <v>873</v>
      </c>
      <c r="C33" s="17" t="s">
        <v>865</v>
      </c>
      <c r="D33" s="17" t="s">
        <v>874</v>
      </c>
      <c r="E33" s="75">
        <f>work!G33+work!H33</f>
        <v>2886195</v>
      </c>
      <c r="F33" s="75">
        <f>work!I33+work!J33</f>
        <v>157550</v>
      </c>
      <c r="H33" s="66">
        <f>work!L33</f>
        <v>20080207</v>
      </c>
      <c r="I33" s="75"/>
    </row>
    <row r="34" spans="1:9" ht="15">
      <c r="A34" s="77">
        <v>4</v>
      </c>
      <c r="B34" s="18" t="s">
        <v>876</v>
      </c>
      <c r="C34" s="17" t="s">
        <v>865</v>
      </c>
      <c r="D34" s="17" t="s">
        <v>877</v>
      </c>
      <c r="E34" s="75">
        <f>work!G34+work!H34</f>
        <v>353469</v>
      </c>
      <c r="F34" s="75">
        <f>work!I34+work!J34</f>
        <v>10000</v>
      </c>
      <c r="H34" s="66">
        <f>work!L34</f>
        <v>20080207</v>
      </c>
      <c r="I34" s="75"/>
    </row>
    <row r="35" spans="1:9" ht="15">
      <c r="A35" s="77">
        <v>5</v>
      </c>
      <c r="B35" s="18" t="s">
        <v>879</v>
      </c>
      <c r="C35" s="17" t="s">
        <v>865</v>
      </c>
      <c r="D35" s="17" t="s">
        <v>880</v>
      </c>
      <c r="E35" s="75">
        <f>work!G35+work!H35</f>
        <v>52862</v>
      </c>
      <c r="F35" s="75">
        <f>work!I35+work!J35</f>
        <v>2000</v>
      </c>
      <c r="H35" s="66">
        <f>work!L35</f>
        <v>20080207</v>
      </c>
      <c r="I35" s="75"/>
    </row>
    <row r="36" spans="1:9" ht="15">
      <c r="A36" s="77">
        <v>6</v>
      </c>
      <c r="B36" s="18" t="s">
        <v>882</v>
      </c>
      <c r="C36" s="17" t="s">
        <v>865</v>
      </c>
      <c r="D36" s="17" t="s">
        <v>883</v>
      </c>
      <c r="E36" s="75" t="e">
        <f>work!G36+work!H36</f>
        <v>#VALUE!</v>
      </c>
      <c r="F36" s="75" t="e">
        <f>work!I36+work!J36</f>
        <v>#VALUE!</v>
      </c>
      <c r="H36" s="66" t="str">
        <f>work!L36</f>
        <v>No report</v>
      </c>
      <c r="I36" s="75"/>
    </row>
    <row r="37" spans="1:9" ht="15">
      <c r="A37" s="77">
        <v>7</v>
      </c>
      <c r="B37" s="18" t="s">
        <v>885</v>
      </c>
      <c r="C37" s="17" t="s">
        <v>865</v>
      </c>
      <c r="D37" s="17" t="s">
        <v>886</v>
      </c>
      <c r="E37" s="75">
        <f>work!G37+work!H37</f>
        <v>42100</v>
      </c>
      <c r="F37" s="75">
        <f>work!I37+work!J37</f>
        <v>56250</v>
      </c>
      <c r="H37" s="66">
        <f>work!L37</f>
        <v>20080207</v>
      </c>
      <c r="I37" s="75"/>
    </row>
    <row r="38" spans="1:9" ht="15">
      <c r="A38" s="77">
        <v>8</v>
      </c>
      <c r="B38" s="18" t="s">
        <v>888</v>
      </c>
      <c r="C38" s="17" t="s">
        <v>865</v>
      </c>
      <c r="D38" s="17" t="s">
        <v>889</v>
      </c>
      <c r="E38" s="75">
        <f>work!G38+work!H38</f>
        <v>2361589</v>
      </c>
      <c r="F38" s="75">
        <f>work!I38+work!J38</f>
        <v>2363590</v>
      </c>
      <c r="H38" s="66">
        <f>work!L38</f>
        <v>20080307</v>
      </c>
      <c r="I38" s="75"/>
    </row>
    <row r="39" spans="1:9" ht="15">
      <c r="A39" s="77">
        <v>9</v>
      </c>
      <c r="B39" s="18" t="s">
        <v>891</v>
      </c>
      <c r="C39" s="17" t="s">
        <v>865</v>
      </c>
      <c r="D39" s="17" t="s">
        <v>892</v>
      </c>
      <c r="E39" s="75">
        <f>work!G39+work!H39</f>
        <v>15200</v>
      </c>
      <c r="F39" s="75">
        <f>work!I39+work!J39</f>
        <v>5000</v>
      </c>
      <c r="H39" s="66">
        <f>work!L39</f>
        <v>20080207</v>
      </c>
      <c r="I39" s="75"/>
    </row>
    <row r="40" spans="1:9" ht="15">
      <c r="A40" s="77">
        <v>10</v>
      </c>
      <c r="B40" s="18" t="s">
        <v>894</v>
      </c>
      <c r="C40" s="17" t="s">
        <v>865</v>
      </c>
      <c r="D40" s="17" t="s">
        <v>895</v>
      </c>
      <c r="E40" s="75">
        <f>work!G40+work!H40</f>
        <v>392500</v>
      </c>
      <c r="F40" s="75">
        <f>work!I40+work!J40</f>
        <v>200795</v>
      </c>
      <c r="H40" s="66">
        <f>work!L40</f>
        <v>20080307</v>
      </c>
      <c r="I40" s="75"/>
    </row>
    <row r="41" spans="1:9" ht="15">
      <c r="A41" s="77">
        <v>11</v>
      </c>
      <c r="B41" s="18" t="s">
        <v>897</v>
      </c>
      <c r="C41" s="17" t="s">
        <v>865</v>
      </c>
      <c r="D41" s="17" t="s">
        <v>898</v>
      </c>
      <c r="E41" s="75">
        <f>work!G41+work!H41</f>
        <v>2151735</v>
      </c>
      <c r="F41" s="75">
        <f>work!I41+work!J41</f>
        <v>1769768</v>
      </c>
      <c r="H41" s="66">
        <f>work!L41</f>
        <v>20080207</v>
      </c>
      <c r="I41" s="75"/>
    </row>
    <row r="42" spans="1:9" ht="15">
      <c r="A42" s="77">
        <v>12</v>
      </c>
      <c r="B42" s="18" t="s">
        <v>900</v>
      </c>
      <c r="C42" s="17" t="s">
        <v>865</v>
      </c>
      <c r="D42" s="17" t="s">
        <v>901</v>
      </c>
      <c r="E42" s="75">
        <f>work!G42+work!H42</f>
        <v>1854048</v>
      </c>
      <c r="F42" s="75">
        <f>work!I42+work!J42</f>
        <v>429522</v>
      </c>
      <c r="H42" s="66">
        <f>work!L42</f>
        <v>20080207</v>
      </c>
      <c r="I42" s="75"/>
    </row>
    <row r="43" spans="1:9" ht="15">
      <c r="A43" s="77">
        <v>13</v>
      </c>
      <c r="B43" s="18" t="s">
        <v>903</v>
      </c>
      <c r="C43" s="17" t="s">
        <v>865</v>
      </c>
      <c r="D43" s="17" t="s">
        <v>904</v>
      </c>
      <c r="E43" s="75">
        <f>work!G43+work!H43</f>
        <v>165718</v>
      </c>
      <c r="F43" s="75">
        <f>work!I43+work!J43</f>
        <v>1078598</v>
      </c>
      <c r="H43" s="66">
        <f>work!L43</f>
        <v>20080207</v>
      </c>
      <c r="I43" s="75"/>
    </row>
    <row r="44" spans="1:9" ht="15">
      <c r="A44" s="77">
        <v>14</v>
      </c>
      <c r="B44" s="18" t="s">
        <v>906</v>
      </c>
      <c r="C44" s="17" t="s">
        <v>865</v>
      </c>
      <c r="D44" s="17" t="s">
        <v>907</v>
      </c>
      <c r="E44" s="75">
        <f>work!G44+work!H44</f>
        <v>404235</v>
      </c>
      <c r="F44" s="75">
        <f>work!I44+work!J44</f>
        <v>230400</v>
      </c>
      <c r="H44" s="66">
        <f>work!L44</f>
        <v>20080307</v>
      </c>
      <c r="I44" s="75"/>
    </row>
    <row r="45" spans="1:9" ht="15">
      <c r="A45" s="77">
        <v>15</v>
      </c>
      <c r="B45" s="18" t="s">
        <v>909</v>
      </c>
      <c r="C45" s="17" t="s">
        <v>865</v>
      </c>
      <c r="D45" s="17" t="s">
        <v>910</v>
      </c>
      <c r="E45" s="75">
        <f>work!G45+work!H45</f>
        <v>1521375</v>
      </c>
      <c r="F45" s="75">
        <f>work!I45+work!J45</f>
        <v>1000</v>
      </c>
      <c r="H45" s="66">
        <f>work!L45</f>
        <v>20080307</v>
      </c>
      <c r="I45" s="75"/>
    </row>
    <row r="46" spans="1:9" ht="15">
      <c r="A46" s="77">
        <v>16</v>
      </c>
      <c r="B46" s="18" t="s">
        <v>912</v>
      </c>
      <c r="C46" s="17" t="s">
        <v>865</v>
      </c>
      <c r="D46" s="17" t="s">
        <v>913</v>
      </c>
      <c r="E46" s="75">
        <f>work!G46+work!H46</f>
        <v>3336163</v>
      </c>
      <c r="F46" s="75">
        <f>work!I46+work!J46</f>
        <v>57139</v>
      </c>
      <c r="H46" s="66">
        <f>work!L46</f>
        <v>20080207</v>
      </c>
      <c r="I46" s="75"/>
    </row>
    <row r="47" spans="1:9" ht="15">
      <c r="A47" s="77">
        <v>17</v>
      </c>
      <c r="B47" s="18" t="s">
        <v>915</v>
      </c>
      <c r="C47" s="17" t="s">
        <v>865</v>
      </c>
      <c r="D47" s="17" t="s">
        <v>916</v>
      </c>
      <c r="E47" s="75">
        <f>work!G47+work!H47</f>
        <v>320350</v>
      </c>
      <c r="F47" s="75">
        <f>work!I47+work!J47</f>
        <v>9766</v>
      </c>
      <c r="H47" s="66">
        <f>work!L47</f>
        <v>20080207</v>
      </c>
      <c r="I47" s="75"/>
    </row>
    <row r="48" spans="1:9" ht="15">
      <c r="A48" s="77">
        <v>18</v>
      </c>
      <c r="B48" s="18" t="s">
        <v>918</v>
      </c>
      <c r="C48" s="17" t="s">
        <v>865</v>
      </c>
      <c r="D48" s="17" t="s">
        <v>919</v>
      </c>
      <c r="E48" s="75">
        <f>work!G48+work!H48</f>
        <v>123268</v>
      </c>
      <c r="F48" s="75">
        <f>work!I48+work!J48</f>
        <v>115450</v>
      </c>
      <c r="H48" s="66">
        <f>work!L48</f>
        <v>20080207</v>
      </c>
      <c r="I48" s="75"/>
    </row>
    <row r="49" spans="1:9" ht="15">
      <c r="A49" s="77">
        <v>19</v>
      </c>
      <c r="B49" s="18" t="s">
        <v>921</v>
      </c>
      <c r="C49" s="17" t="s">
        <v>865</v>
      </c>
      <c r="D49" s="17" t="s">
        <v>922</v>
      </c>
      <c r="E49" s="75">
        <f>work!G49+work!H49</f>
        <v>237805</v>
      </c>
      <c r="F49" s="75">
        <f>work!I49+work!J49</f>
        <v>536155</v>
      </c>
      <c r="H49" s="66">
        <f>work!L49</f>
        <v>20080207</v>
      </c>
      <c r="I49" s="75"/>
    </row>
    <row r="50" spans="1:9" ht="15">
      <c r="A50" s="77">
        <v>20</v>
      </c>
      <c r="B50" s="18" t="s">
        <v>924</v>
      </c>
      <c r="C50" s="17" t="s">
        <v>865</v>
      </c>
      <c r="D50" s="17" t="s">
        <v>925</v>
      </c>
      <c r="E50" s="75">
        <f>work!G50+work!H50</f>
        <v>22800</v>
      </c>
      <c r="F50" s="75">
        <f>work!I50+work!J50</f>
        <v>0</v>
      </c>
      <c r="H50" s="66">
        <f>work!L50</f>
        <v>20080307</v>
      </c>
      <c r="I50" s="75"/>
    </row>
    <row r="51" spans="1:9" ht="15">
      <c r="A51" s="77">
        <v>21</v>
      </c>
      <c r="B51" s="18" t="s">
        <v>927</v>
      </c>
      <c r="C51" s="17" t="s">
        <v>865</v>
      </c>
      <c r="D51" s="17" t="s">
        <v>928</v>
      </c>
      <c r="E51" s="75">
        <f>work!G51+work!H51</f>
        <v>426665</v>
      </c>
      <c r="F51" s="75">
        <f>work!I51+work!J51</f>
        <v>1528075</v>
      </c>
      <c r="H51" s="66">
        <f>work!L51</f>
        <v>20080207</v>
      </c>
      <c r="I51" s="75"/>
    </row>
    <row r="52" spans="1:9" ht="15">
      <c r="A52" s="77">
        <v>22</v>
      </c>
      <c r="B52" s="18" t="s">
        <v>930</v>
      </c>
      <c r="C52" s="17" t="s">
        <v>865</v>
      </c>
      <c r="D52" s="17" t="s">
        <v>931</v>
      </c>
      <c r="E52" s="75">
        <f>work!G52+work!H52</f>
        <v>445492</v>
      </c>
      <c r="F52" s="75">
        <f>work!I52+work!J52</f>
        <v>195000</v>
      </c>
      <c r="H52" s="66">
        <f>work!L52</f>
        <v>20080307</v>
      </c>
      <c r="I52" s="75"/>
    </row>
    <row r="53" spans="1:9" ht="15">
      <c r="A53" s="77">
        <v>23</v>
      </c>
      <c r="B53" s="18" t="s">
        <v>933</v>
      </c>
      <c r="C53" s="17" t="s">
        <v>865</v>
      </c>
      <c r="D53" s="17" t="s">
        <v>934</v>
      </c>
      <c r="E53" s="75">
        <f>work!G53+work!H53</f>
        <v>3000</v>
      </c>
      <c r="F53" s="75">
        <f>work!I53+work!J53</f>
        <v>9700</v>
      </c>
      <c r="H53" s="66">
        <f>work!L53</f>
        <v>20080207</v>
      </c>
      <c r="I53" s="75"/>
    </row>
    <row r="54" spans="1:9" ht="15">
      <c r="A54" s="77">
        <v>24</v>
      </c>
      <c r="B54" s="18" t="s">
        <v>937</v>
      </c>
      <c r="C54" s="17" t="s">
        <v>935</v>
      </c>
      <c r="D54" s="17" t="s">
        <v>938</v>
      </c>
      <c r="E54" s="75">
        <f>work!G54+work!H54</f>
        <v>735091</v>
      </c>
      <c r="F54" s="75">
        <f>work!I54+work!J54</f>
        <v>592721</v>
      </c>
      <c r="H54" s="66">
        <f>work!L54</f>
        <v>20080307</v>
      </c>
      <c r="I54" s="75"/>
    </row>
    <row r="55" spans="1:9" ht="15">
      <c r="A55" s="77">
        <v>25</v>
      </c>
      <c r="B55" s="18" t="s">
        <v>940</v>
      </c>
      <c r="C55" s="17" t="s">
        <v>935</v>
      </c>
      <c r="D55" s="17" t="s">
        <v>941</v>
      </c>
      <c r="E55" s="75">
        <f>work!G55+work!H55</f>
        <v>135963</v>
      </c>
      <c r="F55" s="75">
        <f>work!I55+work!J55</f>
        <v>104000</v>
      </c>
      <c r="H55" s="66">
        <f>work!L55</f>
        <v>20080207</v>
      </c>
      <c r="I55" s="75"/>
    </row>
    <row r="56" spans="1:9" ht="15">
      <c r="A56" s="77">
        <v>26</v>
      </c>
      <c r="B56" s="18" t="s">
        <v>943</v>
      </c>
      <c r="C56" s="17" t="s">
        <v>935</v>
      </c>
      <c r="D56" s="17" t="s">
        <v>944</v>
      </c>
      <c r="E56" s="75">
        <f>work!G56+work!H56</f>
        <v>515765</v>
      </c>
      <c r="F56" s="75">
        <f>work!I56+work!J56</f>
        <v>50565</v>
      </c>
      <c r="H56" s="66">
        <f>work!L56</f>
        <v>20080207</v>
      </c>
      <c r="I56" s="75"/>
    </row>
    <row r="57" spans="1:9" ht="15">
      <c r="A57" s="77">
        <v>27</v>
      </c>
      <c r="B57" s="18" t="s">
        <v>946</v>
      </c>
      <c r="C57" s="17" t="s">
        <v>935</v>
      </c>
      <c r="D57" s="17" t="s">
        <v>947</v>
      </c>
      <c r="E57" s="75">
        <f>work!G57+work!H57</f>
        <v>88625</v>
      </c>
      <c r="F57" s="75">
        <f>work!I57+work!J57</f>
        <v>36750</v>
      </c>
      <c r="H57" s="66">
        <f>work!L57</f>
        <v>20080207</v>
      </c>
      <c r="I57" s="75"/>
    </row>
    <row r="58" spans="1:9" ht="15">
      <c r="A58" s="77">
        <v>28</v>
      </c>
      <c r="B58" s="18" t="s">
        <v>949</v>
      </c>
      <c r="C58" s="17" t="s">
        <v>935</v>
      </c>
      <c r="D58" s="17" t="s">
        <v>950</v>
      </c>
      <c r="E58" s="75">
        <f>work!G58+work!H58</f>
        <v>127075</v>
      </c>
      <c r="F58" s="75">
        <f>work!I58+work!J58</f>
        <v>1769577</v>
      </c>
      <c r="H58" s="66">
        <f>work!L58</f>
        <v>20080207</v>
      </c>
      <c r="I58" s="75"/>
    </row>
    <row r="59" spans="1:9" ht="15">
      <c r="A59" s="77">
        <v>29</v>
      </c>
      <c r="B59" s="18" t="s">
        <v>952</v>
      </c>
      <c r="C59" s="17" t="s">
        <v>935</v>
      </c>
      <c r="D59" s="17" t="s">
        <v>953</v>
      </c>
      <c r="E59" s="75">
        <f>work!G59+work!H59</f>
        <v>813460</v>
      </c>
      <c r="F59" s="75">
        <f>work!I59+work!J59</f>
        <v>87700</v>
      </c>
      <c r="H59" s="66">
        <f>work!L59</f>
        <v>20080207</v>
      </c>
      <c r="I59" s="75"/>
    </row>
    <row r="60" spans="1:9" ht="15">
      <c r="A60" s="77">
        <v>30</v>
      </c>
      <c r="B60" s="18" t="s">
        <v>955</v>
      </c>
      <c r="C60" s="17" t="s">
        <v>935</v>
      </c>
      <c r="D60" s="17" t="s">
        <v>956</v>
      </c>
      <c r="E60" s="75">
        <f>work!G60+work!H60</f>
        <v>116305</v>
      </c>
      <c r="F60" s="75">
        <f>work!I60+work!J60</f>
        <v>4095</v>
      </c>
      <c r="H60" s="66">
        <f>work!L60</f>
        <v>20080207</v>
      </c>
      <c r="I60" s="75"/>
    </row>
    <row r="61" spans="1:9" ht="15">
      <c r="A61" s="77">
        <v>31</v>
      </c>
      <c r="B61" s="18" t="s">
        <v>958</v>
      </c>
      <c r="C61" s="17" t="s">
        <v>935</v>
      </c>
      <c r="D61" s="17" t="s">
        <v>959</v>
      </c>
      <c r="E61" s="75">
        <f>work!G61+work!H61</f>
        <v>409758</v>
      </c>
      <c r="F61" s="75">
        <f>work!I61+work!J61</f>
        <v>4400</v>
      </c>
      <c r="H61" s="66">
        <f>work!L61</f>
        <v>20080207</v>
      </c>
      <c r="I61" s="75"/>
    </row>
    <row r="62" spans="1:9" ht="15">
      <c r="A62" s="77">
        <v>32</v>
      </c>
      <c r="B62" s="18" t="s">
        <v>961</v>
      </c>
      <c r="C62" s="17" t="s">
        <v>935</v>
      </c>
      <c r="D62" s="17" t="s">
        <v>962</v>
      </c>
      <c r="E62" s="75">
        <f>work!G62+work!H62</f>
        <v>732876</v>
      </c>
      <c r="F62" s="75">
        <f>work!I62+work!J62</f>
        <v>1000</v>
      </c>
      <c r="H62" s="66">
        <f>work!L62</f>
        <v>20080307</v>
      </c>
      <c r="I62" s="75"/>
    </row>
    <row r="63" spans="1:9" ht="15">
      <c r="A63" s="77">
        <v>33</v>
      </c>
      <c r="B63" s="18" t="s">
        <v>964</v>
      </c>
      <c r="C63" s="17" t="s">
        <v>935</v>
      </c>
      <c r="D63" s="17" t="s">
        <v>965</v>
      </c>
      <c r="E63" s="75">
        <f>work!G63+work!H63</f>
        <v>402017</v>
      </c>
      <c r="F63" s="75">
        <f>work!I63+work!J63</f>
        <v>0</v>
      </c>
      <c r="H63" s="66">
        <f>work!L63</f>
        <v>20080307</v>
      </c>
      <c r="I63" s="75"/>
    </row>
    <row r="64" spans="1:9" ht="15">
      <c r="A64" s="77">
        <v>34</v>
      </c>
      <c r="B64" s="18" t="s">
        <v>967</v>
      </c>
      <c r="C64" s="17" t="s">
        <v>935</v>
      </c>
      <c r="D64" s="17" t="s">
        <v>968</v>
      </c>
      <c r="E64" s="75" t="e">
        <f>work!G64+work!H64</f>
        <v>#VALUE!</v>
      </c>
      <c r="F64" s="75" t="e">
        <f>work!I64+work!J64</f>
        <v>#VALUE!</v>
      </c>
      <c r="H64" s="66" t="str">
        <f>work!L64</f>
        <v>No report</v>
      </c>
      <c r="I64" s="75"/>
    </row>
    <row r="65" spans="1:9" ht="15">
      <c r="A65" s="77">
        <v>35</v>
      </c>
      <c r="B65" s="18" t="s">
        <v>970</v>
      </c>
      <c r="C65" s="17" t="s">
        <v>935</v>
      </c>
      <c r="D65" s="17" t="s">
        <v>971</v>
      </c>
      <c r="E65" s="75">
        <f>work!G65+work!H65</f>
        <v>3280974</v>
      </c>
      <c r="F65" s="75">
        <f>work!I65+work!J65</f>
        <v>499711</v>
      </c>
      <c r="H65" s="66">
        <f>work!L65</f>
        <v>20080307</v>
      </c>
      <c r="I65" s="75"/>
    </row>
    <row r="66" spans="1:9" ht="15">
      <c r="A66" s="77">
        <v>36</v>
      </c>
      <c r="B66" s="18" t="s">
        <v>973</v>
      </c>
      <c r="C66" s="17" t="s">
        <v>935</v>
      </c>
      <c r="D66" s="17" t="s">
        <v>974</v>
      </c>
      <c r="E66" s="75">
        <f>work!G66+work!H66</f>
        <v>135774</v>
      </c>
      <c r="F66" s="75">
        <f>work!I66+work!J66</f>
        <v>149350</v>
      </c>
      <c r="H66" s="66">
        <f>work!L66</f>
        <v>20080307</v>
      </c>
      <c r="I66" s="75"/>
    </row>
    <row r="67" spans="1:9" ht="15">
      <c r="A67" s="77">
        <v>37</v>
      </c>
      <c r="B67" s="18" t="s">
        <v>976</v>
      </c>
      <c r="C67" s="17" t="s">
        <v>935</v>
      </c>
      <c r="D67" s="17" t="s">
        <v>977</v>
      </c>
      <c r="E67" s="75">
        <f>work!G67+work!H67</f>
        <v>442997</v>
      </c>
      <c r="F67" s="75">
        <f>work!I67+work!J67</f>
        <v>60235</v>
      </c>
      <c r="H67" s="66">
        <f>work!L67</f>
        <v>20080207</v>
      </c>
      <c r="I67" s="75"/>
    </row>
    <row r="68" spans="1:9" ht="15">
      <c r="A68" s="77">
        <v>38</v>
      </c>
      <c r="B68" s="18" t="s">
        <v>979</v>
      </c>
      <c r="C68" s="17" t="s">
        <v>935</v>
      </c>
      <c r="D68" s="17" t="s">
        <v>980</v>
      </c>
      <c r="E68" s="75">
        <f>work!G68+work!H68</f>
        <v>974525</v>
      </c>
      <c r="F68" s="75">
        <f>work!I68+work!J68</f>
        <v>525048</v>
      </c>
      <c r="H68" s="66">
        <f>work!L68</f>
        <v>20080207</v>
      </c>
      <c r="I68" s="75"/>
    </row>
    <row r="69" spans="1:9" ht="15">
      <c r="A69" s="77">
        <v>39</v>
      </c>
      <c r="B69" s="18" t="s">
        <v>982</v>
      </c>
      <c r="C69" s="17" t="s">
        <v>935</v>
      </c>
      <c r="D69" s="17" t="s">
        <v>983</v>
      </c>
      <c r="E69" s="75">
        <f>work!G69+work!H69</f>
        <v>2306494</v>
      </c>
      <c r="F69" s="75">
        <f>work!I69+work!J69</f>
        <v>0</v>
      </c>
      <c r="H69" s="66">
        <f>work!L69</f>
        <v>20080307</v>
      </c>
      <c r="I69" s="75"/>
    </row>
    <row r="70" spans="1:9" ht="15">
      <c r="A70" s="77">
        <v>40</v>
      </c>
      <c r="B70" s="18" t="s">
        <v>985</v>
      </c>
      <c r="C70" s="17" t="s">
        <v>935</v>
      </c>
      <c r="D70" s="17" t="s">
        <v>986</v>
      </c>
      <c r="E70" s="75">
        <f>work!G70+work!H70</f>
        <v>1363211</v>
      </c>
      <c r="F70" s="75">
        <f>work!I70+work!J70</f>
        <v>624427</v>
      </c>
      <c r="H70" s="66">
        <f>work!L70</f>
        <v>20080307</v>
      </c>
      <c r="I70" s="75"/>
    </row>
    <row r="71" spans="1:9" ht="15">
      <c r="A71" s="77">
        <v>41</v>
      </c>
      <c r="B71" s="18" t="s">
        <v>988</v>
      </c>
      <c r="C71" s="17" t="s">
        <v>935</v>
      </c>
      <c r="D71" s="17" t="s">
        <v>989</v>
      </c>
      <c r="E71" s="75">
        <f>work!G71+work!H71</f>
        <v>378070</v>
      </c>
      <c r="F71" s="75">
        <f>work!I71+work!J71</f>
        <v>702850</v>
      </c>
      <c r="H71" s="66">
        <f>work!L71</f>
        <v>20080207</v>
      </c>
      <c r="I71" s="75"/>
    </row>
    <row r="72" spans="1:9" ht="15">
      <c r="A72" s="77">
        <v>42</v>
      </c>
      <c r="B72" s="18" t="s">
        <v>991</v>
      </c>
      <c r="C72" s="17" t="s">
        <v>935</v>
      </c>
      <c r="D72" s="17" t="s">
        <v>992</v>
      </c>
      <c r="E72" s="75">
        <f>work!G72+work!H72</f>
        <v>1316325</v>
      </c>
      <c r="F72" s="75">
        <f>work!I72+work!J72</f>
        <v>427381</v>
      </c>
      <c r="H72" s="66">
        <f>work!L72</f>
        <v>20080307</v>
      </c>
      <c r="I72" s="75"/>
    </row>
    <row r="73" spans="1:9" ht="15">
      <c r="A73" s="77">
        <v>43</v>
      </c>
      <c r="B73" s="18" t="s">
        <v>994</v>
      </c>
      <c r="C73" s="17" t="s">
        <v>935</v>
      </c>
      <c r="D73" s="17" t="s">
        <v>995</v>
      </c>
      <c r="E73" s="75">
        <f>work!G73+work!H73</f>
        <v>1052272</v>
      </c>
      <c r="F73" s="75">
        <f>work!I73+work!J73</f>
        <v>71725</v>
      </c>
      <c r="H73" s="66">
        <f>work!L73</f>
        <v>20080207</v>
      </c>
      <c r="I73" s="75"/>
    </row>
    <row r="74" spans="1:9" ht="15">
      <c r="A74" s="77">
        <v>44</v>
      </c>
      <c r="B74" s="18" t="s">
        <v>997</v>
      </c>
      <c r="C74" s="17" t="s">
        <v>935</v>
      </c>
      <c r="D74" s="17" t="s">
        <v>998</v>
      </c>
      <c r="E74" s="75">
        <f>work!G74+work!H74</f>
        <v>551365</v>
      </c>
      <c r="F74" s="75">
        <f>work!I74+work!J74</f>
        <v>271770</v>
      </c>
      <c r="H74" s="66">
        <f>work!L74</f>
        <v>20080307</v>
      </c>
      <c r="I74" s="75"/>
    </row>
    <row r="75" spans="1:9" ht="15">
      <c r="A75" s="77">
        <v>45</v>
      </c>
      <c r="B75" s="18" t="s">
        <v>1000</v>
      </c>
      <c r="C75" s="17" t="s">
        <v>935</v>
      </c>
      <c r="D75" s="17" t="s">
        <v>1001</v>
      </c>
      <c r="E75" s="75">
        <f>work!G75+work!H75</f>
        <v>1025802</v>
      </c>
      <c r="F75" s="75">
        <f>work!I75+work!J75</f>
        <v>41000</v>
      </c>
      <c r="H75" s="66">
        <f>work!L75</f>
        <v>20080307</v>
      </c>
      <c r="I75" s="75"/>
    </row>
    <row r="76" spans="1:9" ht="15">
      <c r="A76" s="77">
        <v>46</v>
      </c>
      <c r="B76" s="18" t="s">
        <v>1003</v>
      </c>
      <c r="C76" s="17" t="s">
        <v>935</v>
      </c>
      <c r="D76" s="17" t="s">
        <v>1004</v>
      </c>
      <c r="E76" s="75">
        <f>work!G76+work!H76</f>
        <v>1006433</v>
      </c>
      <c r="F76" s="75">
        <f>work!I76+work!J76</f>
        <v>1390892</v>
      </c>
      <c r="H76" s="66">
        <f>work!L76</f>
        <v>20080307</v>
      </c>
      <c r="I76" s="75"/>
    </row>
    <row r="77" spans="1:9" ht="15">
      <c r="A77" s="77">
        <v>47</v>
      </c>
      <c r="B77" s="18" t="s">
        <v>1006</v>
      </c>
      <c r="C77" s="17" t="s">
        <v>935</v>
      </c>
      <c r="D77" s="17" t="s">
        <v>1007</v>
      </c>
      <c r="E77" s="75">
        <f>work!G77+work!H77</f>
        <v>188486</v>
      </c>
      <c r="F77" s="75">
        <f>work!I77+work!J77</f>
        <v>9000</v>
      </c>
      <c r="H77" s="66">
        <f>work!L77</f>
        <v>20080307</v>
      </c>
      <c r="I77" s="75"/>
    </row>
    <row r="78" spans="1:9" ht="15">
      <c r="A78" s="77">
        <v>48</v>
      </c>
      <c r="B78" s="18" t="s">
        <v>1009</v>
      </c>
      <c r="C78" s="17" t="s">
        <v>935</v>
      </c>
      <c r="D78" s="17" t="s">
        <v>1010</v>
      </c>
      <c r="E78" s="75">
        <f>work!G78+work!H78</f>
        <v>109103</v>
      </c>
      <c r="F78" s="75">
        <f>work!I78+work!J78</f>
        <v>107100</v>
      </c>
      <c r="H78" s="66">
        <f>work!L78</f>
        <v>20080307</v>
      </c>
      <c r="I78" s="75"/>
    </row>
    <row r="79" spans="1:9" ht="15">
      <c r="A79" s="77">
        <v>49</v>
      </c>
      <c r="B79" s="18" t="s">
        <v>1012</v>
      </c>
      <c r="C79" s="17" t="s">
        <v>935</v>
      </c>
      <c r="D79" s="17" t="s">
        <v>1013</v>
      </c>
      <c r="E79" s="75">
        <f>work!G79+work!H79</f>
        <v>95001</v>
      </c>
      <c r="F79" s="75">
        <f>work!I79+work!J79</f>
        <v>30500</v>
      </c>
      <c r="H79" s="66">
        <f>work!L79</f>
        <v>20080207</v>
      </c>
      <c r="I79" s="75"/>
    </row>
    <row r="80" spans="1:9" ht="15">
      <c r="A80" s="77">
        <v>50</v>
      </c>
      <c r="B80" s="18" t="s">
        <v>1015</v>
      </c>
      <c r="C80" s="17" t="s">
        <v>935</v>
      </c>
      <c r="D80" s="17" t="s">
        <v>1016</v>
      </c>
      <c r="E80" s="75">
        <f>work!G80+work!H80</f>
        <v>856024</v>
      </c>
      <c r="F80" s="75">
        <f>work!I80+work!J80</f>
        <v>46000</v>
      </c>
      <c r="H80" s="66">
        <f>work!L80</f>
        <v>20080207</v>
      </c>
      <c r="I80" s="75"/>
    </row>
    <row r="81" spans="1:9" ht="15">
      <c r="A81" s="77">
        <v>51</v>
      </c>
      <c r="B81" s="18" t="s">
        <v>1018</v>
      </c>
      <c r="C81" s="17" t="s">
        <v>935</v>
      </c>
      <c r="D81" s="17" t="s">
        <v>1019</v>
      </c>
      <c r="E81" s="75">
        <f>work!G81+work!H81</f>
        <v>630633</v>
      </c>
      <c r="F81" s="75">
        <f>work!I81+work!J81</f>
        <v>264550</v>
      </c>
      <c r="H81" s="66">
        <f>work!L81</f>
        <v>20080207</v>
      </c>
      <c r="I81" s="75"/>
    </row>
    <row r="82" spans="1:9" ht="15">
      <c r="A82" s="77">
        <v>52</v>
      </c>
      <c r="B82" s="18" t="s">
        <v>1021</v>
      </c>
      <c r="C82" s="17" t="s">
        <v>935</v>
      </c>
      <c r="D82" s="17" t="s">
        <v>1022</v>
      </c>
      <c r="E82" s="75">
        <f>work!G82+work!H82</f>
        <v>344500</v>
      </c>
      <c r="F82" s="75">
        <f>work!I82+work!J82</f>
        <v>127295</v>
      </c>
      <c r="H82" s="66">
        <f>work!L82</f>
        <v>20080307</v>
      </c>
      <c r="I82" s="75"/>
    </row>
    <row r="83" spans="1:9" ht="15">
      <c r="A83" s="77">
        <v>53</v>
      </c>
      <c r="B83" s="18" t="s">
        <v>1024</v>
      </c>
      <c r="C83" s="17" t="s">
        <v>935</v>
      </c>
      <c r="D83" s="17" t="s">
        <v>1025</v>
      </c>
      <c r="E83" s="75">
        <f>work!G83+work!H83</f>
        <v>104453</v>
      </c>
      <c r="F83" s="75">
        <f>work!I83+work!J83</f>
        <v>72150</v>
      </c>
      <c r="H83" s="66">
        <f>work!L83</f>
        <v>20080207</v>
      </c>
      <c r="I83" s="75"/>
    </row>
    <row r="84" spans="1:9" ht="15">
      <c r="A84" s="77">
        <v>54</v>
      </c>
      <c r="B84" s="18" t="s">
        <v>1027</v>
      </c>
      <c r="C84" s="17" t="s">
        <v>935</v>
      </c>
      <c r="D84" s="17" t="s">
        <v>1028</v>
      </c>
      <c r="E84" s="75">
        <f>work!G84+work!H84</f>
        <v>174146</v>
      </c>
      <c r="F84" s="75">
        <f>work!I84+work!J84</f>
        <v>127641</v>
      </c>
      <c r="H84" s="66">
        <f>work!L84</f>
        <v>20080307</v>
      </c>
      <c r="I84" s="75"/>
    </row>
    <row r="85" spans="1:9" ht="15">
      <c r="A85" s="77">
        <v>55</v>
      </c>
      <c r="B85" s="18" t="s">
        <v>1030</v>
      </c>
      <c r="C85" s="17" t="s">
        <v>935</v>
      </c>
      <c r="D85" s="17" t="s">
        <v>1031</v>
      </c>
      <c r="E85" s="75">
        <f>work!G85+work!H85</f>
        <v>367886</v>
      </c>
      <c r="F85" s="75">
        <f>work!I85+work!J85</f>
        <v>257090</v>
      </c>
      <c r="H85" s="66">
        <f>work!L85</f>
        <v>20080307</v>
      </c>
      <c r="I85" s="75"/>
    </row>
    <row r="86" spans="1:9" ht="15">
      <c r="A86" s="77">
        <v>56</v>
      </c>
      <c r="B86" s="18" t="s">
        <v>1033</v>
      </c>
      <c r="C86" s="17" t="s">
        <v>935</v>
      </c>
      <c r="D86" s="17" t="s">
        <v>1034</v>
      </c>
      <c r="E86" s="75">
        <f>work!G86+work!H86</f>
        <v>891170</v>
      </c>
      <c r="F86" s="75">
        <f>work!I86+work!J86</f>
        <v>297811</v>
      </c>
      <c r="H86" s="66">
        <f>work!L86</f>
        <v>20080307</v>
      </c>
      <c r="I86" s="75"/>
    </row>
    <row r="87" spans="1:9" ht="15">
      <c r="A87" s="77">
        <v>57</v>
      </c>
      <c r="B87" s="18" t="s">
        <v>1036</v>
      </c>
      <c r="C87" s="17" t="s">
        <v>935</v>
      </c>
      <c r="D87" s="17" t="s">
        <v>1037</v>
      </c>
      <c r="E87" s="75">
        <f>work!G87+work!H87</f>
        <v>849286</v>
      </c>
      <c r="F87" s="75">
        <f>work!I87+work!J87</f>
        <v>60100</v>
      </c>
      <c r="H87" s="66">
        <f>work!L87</f>
        <v>20080207</v>
      </c>
      <c r="I87" s="75"/>
    </row>
    <row r="88" spans="1:9" ht="15">
      <c r="A88" s="77">
        <v>58</v>
      </c>
      <c r="B88" s="18" t="s">
        <v>1039</v>
      </c>
      <c r="C88" s="17" t="s">
        <v>935</v>
      </c>
      <c r="D88" s="17" t="s">
        <v>1040</v>
      </c>
      <c r="E88" s="75">
        <f>work!G88+work!H88</f>
        <v>482848</v>
      </c>
      <c r="F88" s="75">
        <f>work!I88+work!J88</f>
        <v>100337</v>
      </c>
      <c r="H88" s="66">
        <f>work!L88</f>
        <v>20080307</v>
      </c>
      <c r="I88" s="75"/>
    </row>
    <row r="89" spans="1:9" ht="15">
      <c r="A89" s="77">
        <v>59</v>
      </c>
      <c r="B89" s="18" t="s">
        <v>1042</v>
      </c>
      <c r="C89" s="17" t="s">
        <v>935</v>
      </c>
      <c r="D89" s="17" t="s">
        <v>1043</v>
      </c>
      <c r="E89" s="75">
        <f>work!G89+work!H89</f>
        <v>582276</v>
      </c>
      <c r="F89" s="75">
        <f>work!I89+work!J89</f>
        <v>930829</v>
      </c>
      <c r="H89" s="66">
        <f>work!L89</f>
        <v>20080207</v>
      </c>
      <c r="I89" s="75"/>
    </row>
    <row r="90" spans="1:9" ht="15">
      <c r="A90" s="77">
        <v>60</v>
      </c>
      <c r="B90" s="18" t="s">
        <v>1045</v>
      </c>
      <c r="C90" s="17" t="s">
        <v>935</v>
      </c>
      <c r="D90" s="17" t="s">
        <v>1046</v>
      </c>
      <c r="E90" s="75">
        <f>work!G90+work!H90</f>
        <v>9950</v>
      </c>
      <c r="F90" s="75">
        <f>work!I90+work!J90</f>
        <v>127717</v>
      </c>
      <c r="H90" s="66">
        <f>work!L90</f>
        <v>20080307</v>
      </c>
      <c r="I90" s="75"/>
    </row>
    <row r="91" spans="1:9" ht="15">
      <c r="A91" s="77">
        <v>61</v>
      </c>
      <c r="B91" s="18" t="s">
        <v>1048</v>
      </c>
      <c r="C91" s="17" t="s">
        <v>935</v>
      </c>
      <c r="D91" s="17" t="s">
        <v>1049</v>
      </c>
      <c r="E91" s="75">
        <f>work!G91+work!H91</f>
        <v>393203</v>
      </c>
      <c r="F91" s="75">
        <f>work!I91+work!J91</f>
        <v>28700</v>
      </c>
      <c r="H91" s="66">
        <f>work!L91</f>
        <v>20080307</v>
      </c>
      <c r="I91" s="75"/>
    </row>
    <row r="92" spans="1:9" ht="15">
      <c r="A92" s="77">
        <v>62</v>
      </c>
      <c r="B92" s="18" t="s">
        <v>1051</v>
      </c>
      <c r="C92" s="17" t="s">
        <v>935</v>
      </c>
      <c r="D92" s="17" t="s">
        <v>1052</v>
      </c>
      <c r="E92" s="75">
        <f>work!G92+work!H92</f>
        <v>92098</v>
      </c>
      <c r="F92" s="75">
        <f>work!I92+work!J92</f>
        <v>324150</v>
      </c>
      <c r="H92" s="66">
        <f>work!L92</f>
        <v>20080307</v>
      </c>
      <c r="I92" s="75"/>
    </row>
    <row r="93" spans="1:9" ht="15">
      <c r="A93" s="77">
        <v>63</v>
      </c>
      <c r="B93" s="18" t="s">
        <v>1054</v>
      </c>
      <c r="C93" s="17" t="s">
        <v>935</v>
      </c>
      <c r="D93" s="17" t="s">
        <v>1055</v>
      </c>
      <c r="E93" s="75">
        <f>work!G93+work!H93</f>
        <v>106079</v>
      </c>
      <c r="F93" s="75">
        <f>work!I93+work!J93</f>
        <v>203019</v>
      </c>
      <c r="H93" s="66">
        <f>work!L93</f>
        <v>20080207</v>
      </c>
      <c r="I93" s="75"/>
    </row>
    <row r="94" spans="1:9" ht="15">
      <c r="A94" s="77">
        <v>64</v>
      </c>
      <c r="B94" s="18" t="s">
        <v>1057</v>
      </c>
      <c r="C94" s="17" t="s">
        <v>935</v>
      </c>
      <c r="D94" s="17" t="s">
        <v>1058</v>
      </c>
      <c r="E94" s="75">
        <f>work!G94+work!H94</f>
        <v>678590</v>
      </c>
      <c r="F94" s="75">
        <f>work!I94+work!J94</f>
        <v>151200</v>
      </c>
      <c r="H94" s="66">
        <f>work!L94</f>
        <v>20080307</v>
      </c>
      <c r="I94" s="75"/>
    </row>
    <row r="95" spans="1:9" ht="15">
      <c r="A95" s="77">
        <v>65</v>
      </c>
      <c r="B95" s="18" t="s">
        <v>1060</v>
      </c>
      <c r="C95" s="17" t="s">
        <v>935</v>
      </c>
      <c r="D95" s="17" t="s">
        <v>1062</v>
      </c>
      <c r="E95" s="75">
        <f>work!G95+work!H95</f>
        <v>461459</v>
      </c>
      <c r="F95" s="75">
        <f>work!I95+work!J95</f>
        <v>138846</v>
      </c>
      <c r="H95" s="66">
        <f>work!L95</f>
        <v>20080307</v>
      </c>
      <c r="I95" s="75"/>
    </row>
    <row r="96" spans="1:9" ht="15">
      <c r="A96" s="77">
        <v>66</v>
      </c>
      <c r="B96" s="18" t="s">
        <v>1064</v>
      </c>
      <c r="C96" s="17" t="s">
        <v>935</v>
      </c>
      <c r="D96" s="17" t="s">
        <v>1065</v>
      </c>
      <c r="E96" s="75">
        <f>work!G96+work!H96</f>
        <v>1546414</v>
      </c>
      <c r="F96" s="75">
        <f>work!I96+work!J96</f>
        <v>2000</v>
      </c>
      <c r="H96" s="66">
        <f>work!L96</f>
        <v>20080207</v>
      </c>
      <c r="I96" s="75"/>
    </row>
    <row r="97" spans="1:9" ht="15">
      <c r="A97" s="77">
        <v>67</v>
      </c>
      <c r="B97" s="18" t="s">
        <v>1067</v>
      </c>
      <c r="C97" s="17" t="s">
        <v>935</v>
      </c>
      <c r="D97" s="17" t="s">
        <v>1068</v>
      </c>
      <c r="E97" s="75">
        <f>work!G97+work!H97</f>
        <v>209159</v>
      </c>
      <c r="F97" s="75">
        <f>work!I97+work!J97</f>
        <v>142300</v>
      </c>
      <c r="H97" s="66">
        <f>work!L97</f>
        <v>20080207</v>
      </c>
      <c r="I97" s="75"/>
    </row>
    <row r="98" spans="1:9" ht="15">
      <c r="A98" s="77">
        <v>68</v>
      </c>
      <c r="B98" s="18" t="s">
        <v>1070</v>
      </c>
      <c r="C98" s="17" t="s">
        <v>935</v>
      </c>
      <c r="D98" s="17" t="s">
        <v>1071</v>
      </c>
      <c r="E98" s="75">
        <f>work!G98+work!H98</f>
        <v>149627</v>
      </c>
      <c r="F98" s="75">
        <f>work!I98+work!J98</f>
        <v>207150</v>
      </c>
      <c r="H98" s="66">
        <f>work!L98</f>
        <v>20080207</v>
      </c>
      <c r="I98" s="75"/>
    </row>
    <row r="99" spans="1:9" ht="15">
      <c r="A99" s="77">
        <v>69</v>
      </c>
      <c r="B99" s="18" t="s">
        <v>1073</v>
      </c>
      <c r="C99" s="17" t="s">
        <v>935</v>
      </c>
      <c r="D99" s="17" t="s">
        <v>1074</v>
      </c>
      <c r="E99" s="75">
        <f>work!G99+work!H99</f>
        <v>971810</v>
      </c>
      <c r="F99" s="75">
        <f>work!I99+work!J99</f>
        <v>6656731</v>
      </c>
      <c r="H99" s="66">
        <f>work!L99</f>
        <v>20080307</v>
      </c>
      <c r="I99" s="75"/>
    </row>
    <row r="100" spans="1:9" ht="15">
      <c r="A100" s="77">
        <v>70</v>
      </c>
      <c r="B100" s="18" t="s">
        <v>1076</v>
      </c>
      <c r="C100" s="17" t="s">
        <v>935</v>
      </c>
      <c r="D100" s="17" t="s">
        <v>1077</v>
      </c>
      <c r="E100" s="75">
        <f>work!G100+work!H100</f>
        <v>463075</v>
      </c>
      <c r="F100" s="75">
        <f>work!I100+work!J100</f>
        <v>43054</v>
      </c>
      <c r="H100" s="66">
        <f>work!L100</f>
        <v>20080207</v>
      </c>
      <c r="I100" s="75"/>
    </row>
    <row r="101" spans="1:9" ht="15">
      <c r="A101" s="77">
        <v>71</v>
      </c>
      <c r="B101" s="18" t="s">
        <v>1079</v>
      </c>
      <c r="C101" s="17" t="s">
        <v>935</v>
      </c>
      <c r="D101" s="17" t="s">
        <v>1080</v>
      </c>
      <c r="E101" s="75">
        <f>work!G101+work!H101</f>
        <v>2411337</v>
      </c>
      <c r="F101" s="75">
        <f>work!I101+work!J101</f>
        <v>5973880</v>
      </c>
      <c r="H101" s="66">
        <f>work!L101</f>
        <v>20080207</v>
      </c>
      <c r="I101" s="75"/>
    </row>
    <row r="102" spans="1:9" ht="15">
      <c r="A102" s="77">
        <v>72</v>
      </c>
      <c r="B102" s="18" t="s">
        <v>1082</v>
      </c>
      <c r="C102" s="17" t="s">
        <v>935</v>
      </c>
      <c r="D102" s="17" t="s">
        <v>1083</v>
      </c>
      <c r="E102" s="75">
        <f>work!G102+work!H102</f>
        <v>170953</v>
      </c>
      <c r="F102" s="75">
        <f>work!I102+work!J102</f>
        <v>669346</v>
      </c>
      <c r="H102" s="66">
        <f>work!L102</f>
        <v>20080207</v>
      </c>
      <c r="I102" s="75"/>
    </row>
    <row r="103" spans="1:9" ht="15">
      <c r="A103" s="77">
        <v>73</v>
      </c>
      <c r="B103" s="18" t="s">
        <v>1085</v>
      </c>
      <c r="C103" s="17" t="s">
        <v>935</v>
      </c>
      <c r="D103" s="17" t="s">
        <v>1086</v>
      </c>
      <c r="E103" s="75">
        <f>work!G103+work!H103</f>
        <v>147526</v>
      </c>
      <c r="F103" s="75">
        <f>work!I103+work!J103</f>
        <v>315100</v>
      </c>
      <c r="H103" s="66">
        <f>work!L103</f>
        <v>20080307</v>
      </c>
      <c r="I103" s="75"/>
    </row>
    <row r="104" spans="1:9" ht="15">
      <c r="A104" s="77">
        <v>74</v>
      </c>
      <c r="B104" s="18" t="s">
        <v>1088</v>
      </c>
      <c r="C104" s="17" t="s">
        <v>935</v>
      </c>
      <c r="D104" s="17" t="s">
        <v>1089</v>
      </c>
      <c r="E104" s="75">
        <f>work!G104+work!H104</f>
        <v>4162079</v>
      </c>
      <c r="F104" s="75">
        <f>work!I104+work!J104</f>
        <v>307338</v>
      </c>
      <c r="H104" s="66">
        <f>work!L104</f>
        <v>20080207</v>
      </c>
      <c r="I104" s="75"/>
    </row>
    <row r="105" spans="1:9" ht="15">
      <c r="A105" s="77">
        <v>75</v>
      </c>
      <c r="B105" s="18" t="s">
        <v>1091</v>
      </c>
      <c r="C105" s="17" t="s">
        <v>935</v>
      </c>
      <c r="D105" s="17" t="s">
        <v>1092</v>
      </c>
      <c r="E105" s="75">
        <f>work!G105+work!H105</f>
        <v>336345</v>
      </c>
      <c r="F105" s="75">
        <f>work!I105+work!J105</f>
        <v>380916</v>
      </c>
      <c r="H105" s="66">
        <f>work!L105</f>
        <v>20080207</v>
      </c>
      <c r="I105" s="75"/>
    </row>
    <row r="106" spans="1:9" ht="15">
      <c r="A106" s="77">
        <v>76</v>
      </c>
      <c r="B106" s="18" t="s">
        <v>1094</v>
      </c>
      <c r="C106" s="17" t="s">
        <v>935</v>
      </c>
      <c r="D106" s="17" t="s">
        <v>1095</v>
      </c>
      <c r="E106" s="75">
        <f>work!G106+work!H106</f>
        <v>710867</v>
      </c>
      <c r="F106" s="75">
        <f>work!I106+work!J106</f>
        <v>16839</v>
      </c>
      <c r="H106" s="66">
        <f>work!L106</f>
        <v>20080207</v>
      </c>
      <c r="I106" s="75"/>
    </row>
    <row r="107" spans="1:9" ht="15">
      <c r="A107" s="77">
        <v>77</v>
      </c>
      <c r="B107" s="18" t="s">
        <v>1097</v>
      </c>
      <c r="C107" s="17" t="s">
        <v>935</v>
      </c>
      <c r="D107" s="17" t="s">
        <v>1098</v>
      </c>
      <c r="E107" s="75">
        <f>work!G107+work!H107</f>
        <v>379421</v>
      </c>
      <c r="F107" s="75">
        <f>work!I107+work!J107</f>
        <v>305750</v>
      </c>
      <c r="H107" s="66">
        <f>work!L107</f>
        <v>20080207</v>
      </c>
      <c r="I107" s="75"/>
    </row>
    <row r="108" spans="1:9" ht="15">
      <c r="A108" s="77">
        <v>78</v>
      </c>
      <c r="B108" s="18" t="s">
        <v>1100</v>
      </c>
      <c r="C108" s="17" t="s">
        <v>935</v>
      </c>
      <c r="D108" s="17" t="s">
        <v>1101</v>
      </c>
      <c r="E108" s="75">
        <f>work!G108+work!H108</f>
        <v>0</v>
      </c>
      <c r="F108" s="75">
        <f>work!I108+work!J108</f>
        <v>20000</v>
      </c>
      <c r="H108" s="66">
        <f>work!L108</f>
        <v>20080107</v>
      </c>
      <c r="I108" s="75"/>
    </row>
    <row r="109" spans="1:9" ht="15">
      <c r="A109" s="77">
        <v>79</v>
      </c>
      <c r="B109" s="18" t="s">
        <v>1103</v>
      </c>
      <c r="C109" s="17" t="s">
        <v>935</v>
      </c>
      <c r="D109" s="17" t="s">
        <v>1104</v>
      </c>
      <c r="E109" s="75">
        <f>work!G109+work!H109</f>
        <v>901906</v>
      </c>
      <c r="F109" s="75">
        <f>work!I109+work!J109</f>
        <v>556949</v>
      </c>
      <c r="H109" s="66">
        <f>work!L109</f>
        <v>20080307</v>
      </c>
      <c r="I109" s="75"/>
    </row>
    <row r="110" spans="1:9" ht="15">
      <c r="A110" s="77">
        <v>80</v>
      </c>
      <c r="B110" s="18" t="s">
        <v>1106</v>
      </c>
      <c r="C110" s="17" t="s">
        <v>935</v>
      </c>
      <c r="D110" s="17" t="s">
        <v>1107</v>
      </c>
      <c r="E110" s="75">
        <f>work!G110+work!H110</f>
        <v>291412</v>
      </c>
      <c r="F110" s="75">
        <f>work!I110+work!J110</f>
        <v>991453</v>
      </c>
      <c r="H110" s="66">
        <f>work!L110</f>
        <v>20080307</v>
      </c>
      <c r="I110" s="75"/>
    </row>
    <row r="111" spans="1:9" ht="15">
      <c r="A111" s="77">
        <v>81</v>
      </c>
      <c r="B111" s="18" t="s">
        <v>1109</v>
      </c>
      <c r="C111" s="17" t="s">
        <v>935</v>
      </c>
      <c r="D111" s="17" t="s">
        <v>1110</v>
      </c>
      <c r="E111" s="75">
        <f>work!G111+work!H111</f>
        <v>1018825</v>
      </c>
      <c r="F111" s="75">
        <f>work!I111+work!J111</f>
        <v>104827</v>
      </c>
      <c r="H111" s="66">
        <f>work!L111</f>
        <v>20080207</v>
      </c>
      <c r="I111" s="75"/>
    </row>
    <row r="112" spans="1:9" ht="15">
      <c r="A112" s="77">
        <v>82</v>
      </c>
      <c r="B112" s="18" t="s">
        <v>1112</v>
      </c>
      <c r="C112" s="17" t="s">
        <v>935</v>
      </c>
      <c r="D112" s="17" t="s">
        <v>562</v>
      </c>
      <c r="E112" s="75">
        <f>work!G112+work!H112</f>
        <v>24977</v>
      </c>
      <c r="F112" s="75">
        <f>work!I112+work!J112</f>
        <v>151160</v>
      </c>
      <c r="H112" s="66">
        <f>work!L112</f>
        <v>20080307</v>
      </c>
      <c r="I112" s="75"/>
    </row>
    <row r="113" spans="1:9" ht="15">
      <c r="A113" s="77">
        <v>83</v>
      </c>
      <c r="B113" s="18" t="s">
        <v>1114</v>
      </c>
      <c r="C113" s="17" t="s">
        <v>935</v>
      </c>
      <c r="D113" s="17" t="s">
        <v>1115</v>
      </c>
      <c r="E113" s="75">
        <f>work!G113+work!H113</f>
        <v>4272332</v>
      </c>
      <c r="F113" s="75">
        <f>work!I113+work!J113</f>
        <v>198421</v>
      </c>
      <c r="H113" s="66">
        <f>work!L113</f>
        <v>20080307</v>
      </c>
      <c r="I113" s="75"/>
    </row>
    <row r="114" spans="1:9" ht="15">
      <c r="A114" s="77">
        <v>84</v>
      </c>
      <c r="B114" s="18" t="s">
        <v>1117</v>
      </c>
      <c r="C114" s="17" t="s">
        <v>935</v>
      </c>
      <c r="D114" s="17" t="s">
        <v>1118</v>
      </c>
      <c r="E114" s="75">
        <f>work!G114+work!H114</f>
        <v>5161645</v>
      </c>
      <c r="F114" s="75">
        <f>work!I114+work!J114</f>
        <v>410714</v>
      </c>
      <c r="H114" s="66">
        <f>work!L114</f>
        <v>20080307</v>
      </c>
      <c r="I114" s="75"/>
    </row>
    <row r="115" spans="1:9" ht="15">
      <c r="A115" s="77">
        <v>85</v>
      </c>
      <c r="B115" s="18" t="s">
        <v>1120</v>
      </c>
      <c r="C115" s="17" t="s">
        <v>935</v>
      </c>
      <c r="D115" s="17" t="s">
        <v>1121</v>
      </c>
      <c r="E115" s="75">
        <f>work!G115+work!H115</f>
        <v>0</v>
      </c>
      <c r="F115" s="75">
        <f>work!I115+work!J115</f>
        <v>841280</v>
      </c>
      <c r="H115" s="66">
        <f>work!L115</f>
        <v>20080207</v>
      </c>
      <c r="I115" s="75"/>
    </row>
    <row r="116" spans="1:9" ht="15">
      <c r="A116" s="77">
        <v>86</v>
      </c>
      <c r="B116" s="18" t="s">
        <v>1123</v>
      </c>
      <c r="C116" s="17" t="s">
        <v>935</v>
      </c>
      <c r="D116" s="17" t="s">
        <v>1124</v>
      </c>
      <c r="E116" s="75">
        <f>work!G116+work!H116</f>
        <v>2322217</v>
      </c>
      <c r="F116" s="75">
        <f>work!I116+work!J116</f>
        <v>0</v>
      </c>
      <c r="H116" s="66">
        <f>work!L116</f>
        <v>20080307</v>
      </c>
      <c r="I116" s="75"/>
    </row>
    <row r="117" spans="1:9" ht="15">
      <c r="A117" s="77">
        <v>87</v>
      </c>
      <c r="B117" s="18" t="s">
        <v>1126</v>
      </c>
      <c r="C117" s="17" t="s">
        <v>935</v>
      </c>
      <c r="D117" s="17" t="s">
        <v>1127</v>
      </c>
      <c r="E117" s="75">
        <f>work!G117+work!H117</f>
        <v>523567</v>
      </c>
      <c r="F117" s="75">
        <f>work!I117+work!J117</f>
        <v>222800</v>
      </c>
      <c r="H117" s="66">
        <f>work!L117</f>
        <v>20080207</v>
      </c>
      <c r="I117" s="75"/>
    </row>
    <row r="118" spans="1:9" ht="15">
      <c r="A118" s="77">
        <v>88</v>
      </c>
      <c r="B118" s="18" t="s">
        <v>1129</v>
      </c>
      <c r="C118" s="17" t="s">
        <v>935</v>
      </c>
      <c r="D118" s="17" t="s">
        <v>1130</v>
      </c>
      <c r="E118" s="75">
        <f>work!G118+work!H118</f>
        <v>525677</v>
      </c>
      <c r="F118" s="75">
        <f>work!I118+work!J118</f>
        <v>5400</v>
      </c>
      <c r="H118" s="66">
        <f>work!L118</f>
        <v>20080307</v>
      </c>
      <c r="I118" s="75"/>
    </row>
    <row r="119" spans="1:9" ht="15">
      <c r="A119" s="77">
        <v>89</v>
      </c>
      <c r="B119" s="18" t="s">
        <v>1132</v>
      </c>
      <c r="C119" s="17" t="s">
        <v>935</v>
      </c>
      <c r="D119" s="17" t="s">
        <v>1133</v>
      </c>
      <c r="E119" s="75">
        <f>work!G119+work!H119</f>
        <v>220579</v>
      </c>
      <c r="F119" s="75">
        <f>work!I119+work!J119</f>
        <v>0</v>
      </c>
      <c r="H119" s="66">
        <f>work!L119</f>
        <v>20080307</v>
      </c>
      <c r="I119" s="75"/>
    </row>
    <row r="120" spans="1:9" ht="15">
      <c r="A120" s="77">
        <v>90</v>
      </c>
      <c r="B120" s="18" t="s">
        <v>1135</v>
      </c>
      <c r="C120" s="17" t="s">
        <v>935</v>
      </c>
      <c r="D120" s="17" t="s">
        <v>1136</v>
      </c>
      <c r="E120" s="75">
        <f>work!G120+work!H120</f>
        <v>324023</v>
      </c>
      <c r="F120" s="75">
        <f>work!I120+work!J120</f>
        <v>256281</v>
      </c>
      <c r="H120" s="66">
        <f>work!L120</f>
        <v>20080307</v>
      </c>
      <c r="I120" s="75"/>
    </row>
    <row r="121" spans="1:9" ht="15">
      <c r="A121" s="77">
        <v>91</v>
      </c>
      <c r="B121" s="18" t="s">
        <v>1138</v>
      </c>
      <c r="C121" s="17" t="s">
        <v>935</v>
      </c>
      <c r="D121" s="17" t="s">
        <v>1139</v>
      </c>
      <c r="E121" s="75">
        <f>work!G121+work!H121</f>
        <v>219647</v>
      </c>
      <c r="F121" s="75">
        <f>work!I121+work!J121</f>
        <v>11000</v>
      </c>
      <c r="H121" s="66">
        <f>work!L121</f>
        <v>20080207</v>
      </c>
      <c r="I121" s="75"/>
    </row>
    <row r="122" spans="1:9" ht="15">
      <c r="A122" s="77">
        <v>92</v>
      </c>
      <c r="B122" s="18" t="s">
        <v>1141</v>
      </c>
      <c r="C122" s="17" t="s">
        <v>935</v>
      </c>
      <c r="D122" s="17" t="s">
        <v>1142</v>
      </c>
      <c r="E122" s="75">
        <f>work!G122+work!H122</f>
        <v>293443</v>
      </c>
      <c r="F122" s="75">
        <f>work!I122+work!J122</f>
        <v>1</v>
      </c>
      <c r="H122" s="66">
        <f>work!L122</f>
        <v>20080307</v>
      </c>
      <c r="I122" s="75"/>
    </row>
    <row r="123" spans="1:9" ht="15">
      <c r="A123" s="77">
        <v>93</v>
      </c>
      <c r="B123" s="18" t="s">
        <v>1144</v>
      </c>
      <c r="C123" s="17" t="s">
        <v>935</v>
      </c>
      <c r="D123" s="17" t="s">
        <v>1145</v>
      </c>
      <c r="E123" s="75">
        <f>work!G123+work!H123</f>
        <v>2369974</v>
      </c>
      <c r="F123" s="75">
        <f>work!I123+work!J123</f>
        <v>229400</v>
      </c>
      <c r="H123" s="66">
        <f>work!L123</f>
        <v>20080207</v>
      </c>
      <c r="I123" s="75"/>
    </row>
    <row r="124" spans="1:9" ht="15">
      <c r="A124" s="77">
        <v>94</v>
      </c>
      <c r="B124" s="18" t="s">
        <v>1148</v>
      </c>
      <c r="C124" s="17" t="s">
        <v>1146</v>
      </c>
      <c r="D124" s="17" t="s">
        <v>1149</v>
      </c>
      <c r="E124" s="75">
        <f>work!G124+work!H124</f>
        <v>0</v>
      </c>
      <c r="F124" s="75">
        <f>work!I124+work!J124</f>
        <v>4500</v>
      </c>
      <c r="H124" s="66">
        <f>work!L124</f>
        <v>20080207</v>
      </c>
      <c r="I124" s="75"/>
    </row>
    <row r="125" spans="1:9" ht="15">
      <c r="A125" s="77">
        <v>95</v>
      </c>
      <c r="B125" s="18" t="s">
        <v>1151</v>
      </c>
      <c r="C125" s="17" t="s">
        <v>1146</v>
      </c>
      <c r="D125" s="17" t="s">
        <v>1152</v>
      </c>
      <c r="E125" s="75">
        <f>work!G125+work!H125</f>
        <v>607212</v>
      </c>
      <c r="F125" s="75">
        <f>work!I125+work!J125</f>
        <v>0</v>
      </c>
      <c r="H125" s="66">
        <f>work!L125</f>
        <v>20080207</v>
      </c>
      <c r="I125" s="75"/>
    </row>
    <row r="126" spans="1:9" ht="15">
      <c r="A126" s="77">
        <v>96</v>
      </c>
      <c r="B126" s="18" t="s">
        <v>1154</v>
      </c>
      <c r="C126" s="17" t="s">
        <v>1146</v>
      </c>
      <c r="D126" s="17" t="s">
        <v>1155</v>
      </c>
      <c r="E126" s="75">
        <f>work!G126+work!H126</f>
        <v>202247</v>
      </c>
      <c r="F126" s="75">
        <f>work!I126+work!J126</f>
        <v>45000</v>
      </c>
      <c r="H126" s="66">
        <f>work!L126</f>
        <v>20080307</v>
      </c>
      <c r="I126" s="75"/>
    </row>
    <row r="127" spans="1:9" ht="15">
      <c r="A127" s="77">
        <v>97</v>
      </c>
      <c r="B127" s="18" t="s">
        <v>1157</v>
      </c>
      <c r="C127" s="17" t="s">
        <v>1146</v>
      </c>
      <c r="D127" s="17" t="s">
        <v>1158</v>
      </c>
      <c r="E127" s="75">
        <f>work!G127+work!H127</f>
        <v>128793</v>
      </c>
      <c r="F127" s="75">
        <f>work!I127+work!J127</f>
        <v>158625</v>
      </c>
      <c r="H127" s="66">
        <f>work!L127</f>
        <v>20080307</v>
      </c>
      <c r="I127" s="75"/>
    </row>
    <row r="128" spans="1:9" ht="15">
      <c r="A128" s="77">
        <v>98</v>
      </c>
      <c r="B128" s="18" t="s">
        <v>1160</v>
      </c>
      <c r="C128" s="17" t="s">
        <v>1146</v>
      </c>
      <c r="D128" s="17" t="s">
        <v>1161</v>
      </c>
      <c r="E128" s="75">
        <f>work!G128+work!H128</f>
        <v>233140</v>
      </c>
      <c r="F128" s="75">
        <f>work!I128+work!J128</f>
        <v>194075</v>
      </c>
      <c r="H128" s="66">
        <f>work!L128</f>
        <v>20080307</v>
      </c>
      <c r="I128" s="75"/>
    </row>
    <row r="129" spans="1:9" ht="15">
      <c r="A129" s="77">
        <v>99</v>
      </c>
      <c r="B129" s="18" t="s">
        <v>1163</v>
      </c>
      <c r="C129" s="17" t="s">
        <v>1146</v>
      </c>
      <c r="D129" s="17" t="s">
        <v>1164</v>
      </c>
      <c r="E129" s="75">
        <f>work!G129+work!H129</f>
        <v>192220</v>
      </c>
      <c r="F129" s="75">
        <f>work!I129+work!J129</f>
        <v>93370</v>
      </c>
      <c r="H129" s="66">
        <f>work!L129</f>
        <v>20080307</v>
      </c>
      <c r="I129" s="75"/>
    </row>
    <row r="130" spans="1:9" ht="15">
      <c r="A130" s="77">
        <v>100</v>
      </c>
      <c r="B130" s="18" t="s">
        <v>1166</v>
      </c>
      <c r="C130" s="17" t="s">
        <v>1146</v>
      </c>
      <c r="D130" s="17" t="s">
        <v>1167</v>
      </c>
      <c r="E130" s="75">
        <f>work!G130+work!H130</f>
        <v>1135338</v>
      </c>
      <c r="F130" s="75">
        <f>work!I130+work!J130</f>
        <v>300</v>
      </c>
      <c r="H130" s="66">
        <f>work!L130</f>
        <v>20080207</v>
      </c>
      <c r="I130" s="75"/>
    </row>
    <row r="131" spans="1:9" ht="15">
      <c r="A131" s="77">
        <v>101</v>
      </c>
      <c r="B131" s="18" t="s">
        <v>1169</v>
      </c>
      <c r="C131" s="17" t="s">
        <v>1146</v>
      </c>
      <c r="D131" s="17" t="s">
        <v>1170</v>
      </c>
      <c r="E131" s="75">
        <f>work!G131+work!H131</f>
        <v>4929383</v>
      </c>
      <c r="F131" s="75">
        <f>work!I131+work!J131</f>
        <v>391828</v>
      </c>
      <c r="H131" s="66">
        <f>work!L131</f>
        <v>20080207</v>
      </c>
      <c r="I131" s="75"/>
    </row>
    <row r="132" spans="1:9" ht="15">
      <c r="A132" s="77">
        <v>102</v>
      </c>
      <c r="B132" s="18" t="s">
        <v>1172</v>
      </c>
      <c r="C132" s="17" t="s">
        <v>1146</v>
      </c>
      <c r="D132" s="17" t="s">
        <v>1173</v>
      </c>
      <c r="E132" s="75">
        <f>work!G132+work!H132</f>
        <v>21415</v>
      </c>
      <c r="F132" s="75">
        <f>work!I132+work!J132</f>
        <v>20350</v>
      </c>
      <c r="H132" s="66">
        <f>work!L132</f>
        <v>20080207</v>
      </c>
      <c r="I132" s="75"/>
    </row>
    <row r="133" spans="1:9" ht="15">
      <c r="A133" s="77">
        <v>103</v>
      </c>
      <c r="B133" s="18" t="s">
        <v>1175</v>
      </c>
      <c r="C133" s="17" t="s">
        <v>1146</v>
      </c>
      <c r="D133" s="17" t="s">
        <v>1176</v>
      </c>
      <c r="E133" s="75">
        <f>work!G133+work!H133</f>
        <v>249621</v>
      </c>
      <c r="F133" s="75">
        <f>work!I133+work!J133</f>
        <v>73418</v>
      </c>
      <c r="H133" s="66">
        <f>work!L133</f>
        <v>20080207</v>
      </c>
      <c r="I133" s="75"/>
    </row>
    <row r="134" spans="1:9" ht="15">
      <c r="A134" s="77">
        <v>104</v>
      </c>
      <c r="B134" s="18" t="s">
        <v>1178</v>
      </c>
      <c r="C134" s="17" t="s">
        <v>1146</v>
      </c>
      <c r="D134" s="17" t="s">
        <v>1179</v>
      </c>
      <c r="E134" s="75">
        <f>work!G134+work!H134</f>
        <v>58566</v>
      </c>
      <c r="F134" s="75">
        <f>work!I134+work!J134</f>
        <v>21625</v>
      </c>
      <c r="H134" s="66">
        <f>work!L134</f>
        <v>20080307</v>
      </c>
      <c r="I134" s="75"/>
    </row>
    <row r="135" spans="1:9" ht="15">
      <c r="A135" s="77">
        <v>105</v>
      </c>
      <c r="B135" s="18" t="s">
        <v>1181</v>
      </c>
      <c r="C135" s="17" t="s">
        <v>1146</v>
      </c>
      <c r="D135" s="17" t="s">
        <v>1182</v>
      </c>
      <c r="E135" s="75">
        <f>work!G135+work!H135</f>
        <v>121808</v>
      </c>
      <c r="F135" s="75">
        <f>work!I135+work!J135</f>
        <v>28400</v>
      </c>
      <c r="H135" s="66">
        <f>work!L135</f>
        <v>20080307</v>
      </c>
      <c r="I135" s="75"/>
    </row>
    <row r="136" spans="1:9" ht="15">
      <c r="A136" s="77">
        <v>106</v>
      </c>
      <c r="B136" s="18" t="s">
        <v>1184</v>
      </c>
      <c r="C136" s="17" t="s">
        <v>1146</v>
      </c>
      <c r="D136" s="17" t="s">
        <v>1185</v>
      </c>
      <c r="E136" s="75">
        <f>work!G136+work!H136</f>
        <v>348870</v>
      </c>
      <c r="F136" s="75">
        <f>work!I136+work!J136</f>
        <v>4290780</v>
      </c>
      <c r="H136" s="66">
        <f>work!L136</f>
        <v>20080207</v>
      </c>
      <c r="I136" s="75"/>
    </row>
    <row r="137" spans="1:9" ht="15">
      <c r="A137" s="77">
        <v>107</v>
      </c>
      <c r="B137" s="18" t="s">
        <v>1187</v>
      </c>
      <c r="C137" s="17" t="s">
        <v>1146</v>
      </c>
      <c r="D137" s="17" t="s">
        <v>1188</v>
      </c>
      <c r="E137" s="75">
        <f>work!G137+work!H137</f>
        <v>8274</v>
      </c>
      <c r="F137" s="75">
        <f>work!I137+work!J137</f>
        <v>0</v>
      </c>
      <c r="H137" s="66">
        <f>work!L137</f>
        <v>20080207</v>
      </c>
      <c r="I137" s="75"/>
    </row>
    <row r="138" spans="1:9" ht="15">
      <c r="A138" s="77">
        <v>108</v>
      </c>
      <c r="B138" s="18" t="s">
        <v>1190</v>
      </c>
      <c r="C138" s="17" t="s">
        <v>1146</v>
      </c>
      <c r="D138" s="17" t="s">
        <v>1191</v>
      </c>
      <c r="E138" s="75">
        <f>work!G138+work!H138</f>
        <v>1446928</v>
      </c>
      <c r="F138" s="75">
        <f>work!I138+work!J138</f>
        <v>64004</v>
      </c>
      <c r="H138" s="66">
        <f>work!L138</f>
        <v>20080307</v>
      </c>
      <c r="I138" s="75"/>
    </row>
    <row r="139" spans="1:9" ht="15">
      <c r="A139" s="77">
        <v>109</v>
      </c>
      <c r="B139" s="18" t="s">
        <v>1193</v>
      </c>
      <c r="C139" s="17" t="s">
        <v>1146</v>
      </c>
      <c r="D139" s="17" t="s">
        <v>1194</v>
      </c>
      <c r="E139" s="75">
        <f>work!G139+work!H139</f>
        <v>184795</v>
      </c>
      <c r="F139" s="75">
        <f>work!I139+work!J139</f>
        <v>148450</v>
      </c>
      <c r="H139" s="66">
        <f>work!L139</f>
        <v>20080307</v>
      </c>
      <c r="I139" s="75"/>
    </row>
    <row r="140" spans="1:9" ht="15">
      <c r="A140" s="77">
        <v>110</v>
      </c>
      <c r="B140" s="18" t="s">
        <v>1196</v>
      </c>
      <c r="C140" s="17" t="s">
        <v>1146</v>
      </c>
      <c r="D140" s="17" t="s">
        <v>1197</v>
      </c>
      <c r="E140" s="75">
        <f>work!G140+work!H140</f>
        <v>125317</v>
      </c>
      <c r="F140" s="75">
        <f>work!I140+work!J140</f>
        <v>435025</v>
      </c>
      <c r="H140" s="66">
        <f>work!L140</f>
        <v>20080307</v>
      </c>
      <c r="I140" s="75"/>
    </row>
    <row r="141" spans="1:9" ht="15">
      <c r="A141" s="77">
        <v>111</v>
      </c>
      <c r="B141" s="18" t="s">
        <v>1199</v>
      </c>
      <c r="C141" s="17" t="s">
        <v>1146</v>
      </c>
      <c r="D141" s="17" t="s">
        <v>1200</v>
      </c>
      <c r="E141" s="75">
        <f>work!G141+work!H141</f>
        <v>399328</v>
      </c>
      <c r="F141" s="75">
        <f>work!I141+work!J141</f>
        <v>19711</v>
      </c>
      <c r="H141" s="66">
        <f>work!L141</f>
        <v>20080307</v>
      </c>
      <c r="I141" s="75"/>
    </row>
    <row r="142" spans="1:9" ht="15">
      <c r="A142" s="77">
        <v>112</v>
      </c>
      <c r="B142" s="18" t="s">
        <v>1202</v>
      </c>
      <c r="C142" s="17" t="s">
        <v>1146</v>
      </c>
      <c r="D142" s="17" t="s">
        <v>1203</v>
      </c>
      <c r="E142" s="75">
        <f>work!G142+work!H142</f>
        <v>243922</v>
      </c>
      <c r="F142" s="75">
        <f>work!I142+work!J142</f>
        <v>264500</v>
      </c>
      <c r="H142" s="66">
        <f>work!L142</f>
        <v>20080207</v>
      </c>
      <c r="I142" s="75"/>
    </row>
    <row r="143" spans="1:9" ht="15">
      <c r="A143" s="77">
        <v>113</v>
      </c>
      <c r="B143" s="18" t="s">
        <v>1205</v>
      </c>
      <c r="C143" s="17" t="s">
        <v>1146</v>
      </c>
      <c r="D143" s="17" t="s">
        <v>1206</v>
      </c>
      <c r="E143" s="75">
        <f>work!G143+work!H143</f>
        <v>564750</v>
      </c>
      <c r="F143" s="75">
        <f>work!I143+work!J143</f>
        <v>1951570</v>
      </c>
      <c r="H143" s="66">
        <f>work!L143</f>
        <v>20080307</v>
      </c>
      <c r="I143" s="75"/>
    </row>
    <row r="144" spans="1:9" ht="15">
      <c r="A144" s="77">
        <v>114</v>
      </c>
      <c r="B144" s="18" t="s">
        <v>1208</v>
      </c>
      <c r="C144" s="17" t="s">
        <v>1146</v>
      </c>
      <c r="D144" s="17" t="s">
        <v>1209</v>
      </c>
      <c r="E144" s="75">
        <f>work!G144+work!H144</f>
        <v>333108</v>
      </c>
      <c r="F144" s="75">
        <f>work!I144+work!J144</f>
        <v>0</v>
      </c>
      <c r="H144" s="66">
        <f>work!L144</f>
        <v>20080307</v>
      </c>
      <c r="I144" s="75"/>
    </row>
    <row r="145" spans="1:9" ht="15">
      <c r="A145" s="77">
        <v>115</v>
      </c>
      <c r="B145" s="18" t="s">
        <v>1211</v>
      </c>
      <c r="C145" s="17" t="s">
        <v>1146</v>
      </c>
      <c r="D145" s="17" t="s">
        <v>1212</v>
      </c>
      <c r="E145" s="75">
        <f>work!G145+work!H145</f>
        <v>2507706</v>
      </c>
      <c r="F145" s="75">
        <f>work!I145+work!J145</f>
        <v>6467277</v>
      </c>
      <c r="H145" s="66">
        <f>work!L145</f>
        <v>20080207</v>
      </c>
      <c r="I145" s="75"/>
    </row>
    <row r="146" spans="1:9" ht="15">
      <c r="A146" s="77">
        <v>116</v>
      </c>
      <c r="B146" s="18" t="s">
        <v>1214</v>
      </c>
      <c r="C146" s="17" t="s">
        <v>1146</v>
      </c>
      <c r="D146" s="17" t="s">
        <v>1215</v>
      </c>
      <c r="E146" s="75">
        <f>work!G146+work!H146</f>
        <v>79997</v>
      </c>
      <c r="F146" s="75">
        <f>work!I146+work!J146</f>
        <v>24898</v>
      </c>
      <c r="H146" s="66">
        <f>work!L146</f>
        <v>20080307</v>
      </c>
      <c r="I146" s="75"/>
    </row>
    <row r="147" spans="1:9" ht="15">
      <c r="A147" s="77">
        <v>117</v>
      </c>
      <c r="B147" s="18" t="s">
        <v>1217</v>
      </c>
      <c r="C147" s="17" t="s">
        <v>1146</v>
      </c>
      <c r="D147" s="17" t="s">
        <v>1218</v>
      </c>
      <c r="E147" s="75">
        <f>work!G147+work!H147</f>
        <v>1644682</v>
      </c>
      <c r="F147" s="75">
        <f>work!I147+work!J147</f>
        <v>3817912</v>
      </c>
      <c r="H147" s="66">
        <f>work!L147</f>
        <v>20080307</v>
      </c>
      <c r="I147" s="75"/>
    </row>
    <row r="148" spans="1:9" ht="15">
      <c r="A148" s="77">
        <v>118</v>
      </c>
      <c r="B148" s="18" t="s">
        <v>1220</v>
      </c>
      <c r="C148" s="17" t="s">
        <v>1146</v>
      </c>
      <c r="D148" s="17" t="s">
        <v>1221</v>
      </c>
      <c r="E148" s="75">
        <f>work!G148+work!H148</f>
        <v>18062</v>
      </c>
      <c r="F148" s="75">
        <f>work!I148+work!J148</f>
        <v>14000</v>
      </c>
      <c r="H148" s="66">
        <f>work!L148</f>
        <v>20080307</v>
      </c>
      <c r="I148" s="75"/>
    </row>
    <row r="149" spans="1:9" ht="15">
      <c r="A149" s="77">
        <v>119</v>
      </c>
      <c r="B149" s="18" t="s">
        <v>1223</v>
      </c>
      <c r="C149" s="17" t="s">
        <v>1146</v>
      </c>
      <c r="D149" s="17" t="s">
        <v>1224</v>
      </c>
      <c r="E149" s="75">
        <f>work!G149+work!H149</f>
        <v>26273</v>
      </c>
      <c r="F149" s="75">
        <f>work!I149+work!J149</f>
        <v>3750</v>
      </c>
      <c r="H149" s="66">
        <f>work!L149</f>
        <v>20080207</v>
      </c>
      <c r="I149" s="75"/>
    </row>
    <row r="150" spans="1:9" ht="15">
      <c r="A150" s="77">
        <v>120</v>
      </c>
      <c r="B150" s="18" t="s">
        <v>1226</v>
      </c>
      <c r="C150" s="17" t="s">
        <v>1146</v>
      </c>
      <c r="D150" s="17" t="s">
        <v>1227</v>
      </c>
      <c r="E150" s="75">
        <f>work!G150+work!H150</f>
        <v>114635</v>
      </c>
      <c r="F150" s="75">
        <f>work!I150+work!J150</f>
        <v>25000</v>
      </c>
      <c r="H150" s="66">
        <f>work!L150</f>
        <v>20080307</v>
      </c>
      <c r="I150" s="75"/>
    </row>
    <row r="151" spans="1:9" ht="15">
      <c r="A151" s="77">
        <v>121</v>
      </c>
      <c r="B151" s="18" t="s">
        <v>1229</v>
      </c>
      <c r="C151" s="17" t="s">
        <v>1146</v>
      </c>
      <c r="D151" s="17" t="s">
        <v>1230</v>
      </c>
      <c r="E151" s="75">
        <f>work!G151+work!H151</f>
        <v>299106</v>
      </c>
      <c r="F151" s="75">
        <f>work!I151+work!J151</f>
        <v>10600</v>
      </c>
      <c r="H151" s="66">
        <f>work!L151</f>
        <v>20080307</v>
      </c>
      <c r="I151" s="75"/>
    </row>
    <row r="152" spans="1:9" ht="15">
      <c r="A152" s="77">
        <v>122</v>
      </c>
      <c r="B152" s="18" t="s">
        <v>1232</v>
      </c>
      <c r="C152" s="17" t="s">
        <v>1146</v>
      </c>
      <c r="D152" s="17" t="s">
        <v>1233</v>
      </c>
      <c r="E152" s="75">
        <f>work!G152+work!H152</f>
        <v>490643</v>
      </c>
      <c r="F152" s="75">
        <f>work!I152+work!J152</f>
        <v>199835</v>
      </c>
      <c r="H152" s="66">
        <f>work!L152</f>
        <v>20080207</v>
      </c>
      <c r="I152" s="75"/>
    </row>
    <row r="153" spans="1:9" ht="15">
      <c r="A153" s="77">
        <v>123</v>
      </c>
      <c r="B153" s="18" t="s">
        <v>1235</v>
      </c>
      <c r="C153" s="17" t="s">
        <v>1146</v>
      </c>
      <c r="D153" s="17" t="s">
        <v>1236</v>
      </c>
      <c r="E153" s="75">
        <f>work!G153+work!H153</f>
        <v>127432</v>
      </c>
      <c r="F153" s="75">
        <f>work!I153+work!J153</f>
        <v>850</v>
      </c>
      <c r="H153" s="66">
        <f>work!L153</f>
        <v>20080307</v>
      </c>
      <c r="I153" s="75"/>
    </row>
    <row r="154" spans="1:9" ht="15">
      <c r="A154" s="77">
        <v>124</v>
      </c>
      <c r="B154" s="18" t="s">
        <v>1238</v>
      </c>
      <c r="C154" s="17" t="s">
        <v>1146</v>
      </c>
      <c r="D154" s="17" t="s">
        <v>1239</v>
      </c>
      <c r="E154" s="75">
        <f>work!G154+work!H154</f>
        <v>102804</v>
      </c>
      <c r="F154" s="75">
        <f>work!I154+work!J154</f>
        <v>8550</v>
      </c>
      <c r="H154" s="66">
        <f>work!L154</f>
        <v>20080207</v>
      </c>
      <c r="I154" s="75"/>
    </row>
    <row r="155" spans="1:9" ht="15">
      <c r="A155" s="77">
        <v>125</v>
      </c>
      <c r="B155" s="18" t="s">
        <v>1241</v>
      </c>
      <c r="C155" s="17" t="s">
        <v>1146</v>
      </c>
      <c r="D155" s="17" t="s">
        <v>1242</v>
      </c>
      <c r="E155" s="75">
        <f>work!G155+work!H155</f>
        <v>1003935</v>
      </c>
      <c r="F155" s="75">
        <f>work!I155+work!J155</f>
        <v>13733</v>
      </c>
      <c r="H155" s="66">
        <f>work!L155</f>
        <v>20080207</v>
      </c>
      <c r="I155" s="75"/>
    </row>
    <row r="156" spans="1:9" ht="15">
      <c r="A156" s="77">
        <v>126</v>
      </c>
      <c r="B156" s="18" t="s">
        <v>1244</v>
      </c>
      <c r="C156" s="17" t="s">
        <v>1146</v>
      </c>
      <c r="D156" s="17" t="s">
        <v>1245</v>
      </c>
      <c r="E156" s="75">
        <f>work!G156+work!H156</f>
        <v>207447</v>
      </c>
      <c r="F156" s="75">
        <f>work!I156+work!J156</f>
        <v>251482</v>
      </c>
      <c r="H156" s="66">
        <f>work!L156</f>
        <v>20080307</v>
      </c>
      <c r="I156" s="75"/>
    </row>
    <row r="157" spans="1:9" ht="15">
      <c r="A157" s="77">
        <v>127</v>
      </c>
      <c r="B157" s="18" t="s">
        <v>1247</v>
      </c>
      <c r="C157" s="17" t="s">
        <v>1146</v>
      </c>
      <c r="D157" s="17" t="s">
        <v>1248</v>
      </c>
      <c r="E157" s="75">
        <f>work!G157+work!H157</f>
        <v>119399</v>
      </c>
      <c r="F157" s="75">
        <f>work!I157+work!J157</f>
        <v>2100</v>
      </c>
      <c r="H157" s="66">
        <f>work!L157</f>
        <v>20080207</v>
      </c>
      <c r="I157" s="75"/>
    </row>
    <row r="158" spans="1:9" ht="15">
      <c r="A158" s="77">
        <v>128</v>
      </c>
      <c r="B158" s="18" t="s">
        <v>1250</v>
      </c>
      <c r="C158" s="17" t="s">
        <v>1146</v>
      </c>
      <c r="D158" s="17" t="s">
        <v>1251</v>
      </c>
      <c r="E158" s="75">
        <f>work!G158+work!H158</f>
        <v>862504</v>
      </c>
      <c r="F158" s="75">
        <f>work!I158+work!J158</f>
        <v>22420</v>
      </c>
      <c r="H158" s="66">
        <f>work!L158</f>
        <v>20080307</v>
      </c>
      <c r="I158" s="75"/>
    </row>
    <row r="159" spans="1:9" ht="15">
      <c r="A159" s="77">
        <v>129</v>
      </c>
      <c r="B159" s="18" t="s">
        <v>1253</v>
      </c>
      <c r="C159" s="17" t="s">
        <v>1146</v>
      </c>
      <c r="D159" s="17" t="s">
        <v>1133</v>
      </c>
      <c r="E159" s="75">
        <f>work!G159+work!H159</f>
        <v>358500</v>
      </c>
      <c r="F159" s="75">
        <f>work!I159+work!J159</f>
        <v>3050</v>
      </c>
      <c r="H159" s="66">
        <f>work!L159</f>
        <v>20080207</v>
      </c>
      <c r="I159" s="75"/>
    </row>
    <row r="160" spans="1:9" ht="15">
      <c r="A160" s="77">
        <v>130</v>
      </c>
      <c r="B160" s="18" t="s">
        <v>1255</v>
      </c>
      <c r="C160" s="17" t="s">
        <v>1146</v>
      </c>
      <c r="D160" s="17" t="s">
        <v>1256</v>
      </c>
      <c r="E160" s="75">
        <f>work!G160+work!H160</f>
        <v>187835</v>
      </c>
      <c r="F160" s="75">
        <f>work!I160+work!J160</f>
        <v>26650</v>
      </c>
      <c r="H160" s="66">
        <f>work!L160</f>
        <v>20080207</v>
      </c>
      <c r="I160" s="75"/>
    </row>
    <row r="161" spans="1:9" ht="15">
      <c r="A161" s="77">
        <v>131</v>
      </c>
      <c r="B161" s="18" t="s">
        <v>1258</v>
      </c>
      <c r="C161" s="17" t="s">
        <v>1146</v>
      </c>
      <c r="D161" s="17" t="s">
        <v>1259</v>
      </c>
      <c r="E161" s="75">
        <f>work!G161+work!H161</f>
        <v>317902</v>
      </c>
      <c r="F161" s="75">
        <f>work!I161+work!J161</f>
        <v>435757</v>
      </c>
      <c r="H161" s="66">
        <f>work!L161</f>
        <v>20080307</v>
      </c>
      <c r="I161" s="75"/>
    </row>
    <row r="162" spans="1:9" ht="15">
      <c r="A162" s="77">
        <v>132</v>
      </c>
      <c r="B162" s="18" t="s">
        <v>1261</v>
      </c>
      <c r="C162" s="17" t="s">
        <v>1146</v>
      </c>
      <c r="D162" s="17" t="s">
        <v>1262</v>
      </c>
      <c r="E162" s="75">
        <f>work!G162+work!H162</f>
        <v>35000</v>
      </c>
      <c r="F162" s="75">
        <f>work!I162+work!J162</f>
        <v>0</v>
      </c>
      <c r="H162" s="66">
        <f>work!L162</f>
        <v>20080207</v>
      </c>
      <c r="I162" s="75"/>
    </row>
    <row r="163" spans="1:9" ht="15">
      <c r="A163" s="77">
        <v>133</v>
      </c>
      <c r="B163" s="18" t="s">
        <v>1264</v>
      </c>
      <c r="C163" s="17" t="s">
        <v>1146</v>
      </c>
      <c r="D163" s="17" t="s">
        <v>1265</v>
      </c>
      <c r="E163" s="75">
        <f>work!G163+work!H163</f>
        <v>8000</v>
      </c>
      <c r="F163" s="75">
        <f>work!I163+work!J163</f>
        <v>6000</v>
      </c>
      <c r="H163" s="66">
        <f>work!L163</f>
        <v>20080207</v>
      </c>
      <c r="I163" s="75"/>
    </row>
    <row r="164" spans="1:9" ht="15">
      <c r="A164" s="77">
        <v>134</v>
      </c>
      <c r="B164" s="18" t="s">
        <v>1268</v>
      </c>
      <c r="C164" s="17" t="s">
        <v>1266</v>
      </c>
      <c r="D164" s="17" t="s">
        <v>1269</v>
      </c>
      <c r="E164" s="75">
        <f>work!G164+work!H164</f>
        <v>94045</v>
      </c>
      <c r="F164" s="75">
        <f>work!I164+work!J164</f>
        <v>28725</v>
      </c>
      <c r="H164" s="66">
        <f>work!L164</f>
        <v>20080307</v>
      </c>
      <c r="I164" s="75"/>
    </row>
    <row r="165" spans="1:9" ht="15">
      <c r="A165" s="77">
        <v>135</v>
      </c>
      <c r="B165" s="18" t="s">
        <v>1271</v>
      </c>
      <c r="C165" s="17" t="s">
        <v>1266</v>
      </c>
      <c r="D165" s="17" t="s">
        <v>1272</v>
      </c>
      <c r="E165" s="75">
        <f>work!G165+work!H165</f>
        <v>4450</v>
      </c>
      <c r="F165" s="75">
        <f>work!I165+work!J165</f>
        <v>0</v>
      </c>
      <c r="H165" s="66">
        <f>work!L165</f>
        <v>20080207</v>
      </c>
      <c r="I165" s="75"/>
    </row>
    <row r="166" spans="1:9" ht="15">
      <c r="A166" s="77">
        <v>136</v>
      </c>
      <c r="B166" s="18" t="s">
        <v>1274</v>
      </c>
      <c r="C166" s="17" t="s">
        <v>1266</v>
      </c>
      <c r="D166" s="17" t="s">
        <v>1275</v>
      </c>
      <c r="E166" s="75">
        <f>work!G166+work!H166</f>
        <v>178826</v>
      </c>
      <c r="F166" s="75">
        <f>work!I166+work!J166</f>
        <v>3500</v>
      </c>
      <c r="H166" s="66">
        <f>work!L166</f>
        <v>20080307</v>
      </c>
      <c r="I166" s="75"/>
    </row>
    <row r="167" spans="1:9" ht="15">
      <c r="A167" s="77">
        <v>137</v>
      </c>
      <c r="B167" s="18" t="s">
        <v>1277</v>
      </c>
      <c r="C167" s="17" t="s">
        <v>1266</v>
      </c>
      <c r="D167" s="17" t="s">
        <v>1278</v>
      </c>
      <c r="E167" s="75">
        <f>work!G167+work!H167</f>
        <v>122295</v>
      </c>
      <c r="F167" s="75">
        <f>work!I167+work!J167</f>
        <v>230500</v>
      </c>
      <c r="H167" s="66">
        <f>work!L167</f>
        <v>20080207</v>
      </c>
      <c r="I167" s="75"/>
    </row>
    <row r="168" spans="1:9" ht="15">
      <c r="A168" s="77">
        <v>138</v>
      </c>
      <c r="B168" s="18" t="s">
        <v>1280</v>
      </c>
      <c r="C168" s="17" t="s">
        <v>1266</v>
      </c>
      <c r="D168" s="17" t="s">
        <v>1281</v>
      </c>
      <c r="E168" s="75">
        <f>work!G168+work!H168</f>
        <v>212546</v>
      </c>
      <c r="F168" s="75">
        <f>work!I168+work!J168</f>
        <v>8000</v>
      </c>
      <c r="H168" s="66">
        <f>work!L168</f>
        <v>20080307</v>
      </c>
      <c r="I168" s="75"/>
    </row>
    <row r="169" spans="1:9" ht="15">
      <c r="A169" s="77">
        <v>139</v>
      </c>
      <c r="B169" s="18" t="s">
        <v>1283</v>
      </c>
      <c r="C169" s="17" t="s">
        <v>1266</v>
      </c>
      <c r="D169" s="17" t="s">
        <v>1284</v>
      </c>
      <c r="E169" s="75">
        <f>work!G169+work!H169</f>
        <v>1195260</v>
      </c>
      <c r="F169" s="75">
        <f>work!I169+work!J169</f>
        <v>31685</v>
      </c>
      <c r="H169" s="66">
        <f>work!L169</f>
        <v>20080207</v>
      </c>
      <c r="I169" s="75"/>
    </row>
    <row r="170" spans="1:9" ht="15">
      <c r="A170" s="77">
        <v>140</v>
      </c>
      <c r="B170" s="18" t="s">
        <v>1286</v>
      </c>
      <c r="C170" s="17" t="s">
        <v>1266</v>
      </c>
      <c r="D170" s="17" t="s">
        <v>1287</v>
      </c>
      <c r="E170" s="75">
        <f>work!G170+work!H170</f>
        <v>51450</v>
      </c>
      <c r="F170" s="75">
        <f>work!I170+work!J170</f>
        <v>58175</v>
      </c>
      <c r="H170" s="66">
        <f>work!L170</f>
        <v>20080307</v>
      </c>
      <c r="I170" s="75"/>
    </row>
    <row r="171" spans="1:9" ht="15">
      <c r="A171" s="77">
        <v>141</v>
      </c>
      <c r="B171" s="18" t="s">
        <v>1289</v>
      </c>
      <c r="C171" s="17" t="s">
        <v>1266</v>
      </c>
      <c r="D171" s="17" t="s">
        <v>1290</v>
      </c>
      <c r="E171" s="75">
        <f>work!G171+work!H171</f>
        <v>1250586</v>
      </c>
      <c r="F171" s="75">
        <f>work!I171+work!J171</f>
        <v>9005262</v>
      </c>
      <c r="H171" s="66">
        <f>work!L171</f>
        <v>20080307</v>
      </c>
      <c r="I171" s="75"/>
    </row>
    <row r="172" spans="1:9" ht="15">
      <c r="A172" s="77">
        <v>142</v>
      </c>
      <c r="B172" s="18" t="s">
        <v>1292</v>
      </c>
      <c r="C172" s="17" t="s">
        <v>1266</v>
      </c>
      <c r="D172" s="17" t="s">
        <v>1293</v>
      </c>
      <c r="E172" s="75">
        <f>work!G172+work!H172</f>
        <v>1504389</v>
      </c>
      <c r="F172" s="75">
        <f>work!I172+work!J172</f>
        <v>1706982</v>
      </c>
      <c r="H172" s="66">
        <f>work!L172</f>
        <v>20080307</v>
      </c>
      <c r="I172" s="75"/>
    </row>
    <row r="173" spans="1:9" ht="15">
      <c r="A173" s="77">
        <v>143</v>
      </c>
      <c r="B173" s="18" t="s">
        <v>1295</v>
      </c>
      <c r="C173" s="17" t="s">
        <v>1266</v>
      </c>
      <c r="D173" s="17" t="s">
        <v>1296</v>
      </c>
      <c r="E173" s="75">
        <f>work!G173+work!H173</f>
        <v>95560</v>
      </c>
      <c r="F173" s="75">
        <f>work!I173+work!J173</f>
        <v>900</v>
      </c>
      <c r="H173" s="66">
        <f>work!L173</f>
        <v>20080307</v>
      </c>
      <c r="I173" s="75"/>
    </row>
    <row r="174" spans="1:9" ht="15">
      <c r="A174" s="77">
        <v>144</v>
      </c>
      <c r="B174" s="18" t="s">
        <v>1298</v>
      </c>
      <c r="C174" s="17" t="s">
        <v>1266</v>
      </c>
      <c r="D174" s="17" t="s">
        <v>1299</v>
      </c>
      <c r="E174" s="75">
        <f>work!G174+work!H174</f>
        <v>23186</v>
      </c>
      <c r="F174" s="75">
        <f>work!I174+work!J174</f>
        <v>29810</v>
      </c>
      <c r="H174" s="66">
        <f>work!L174</f>
        <v>20080307</v>
      </c>
      <c r="I174" s="75"/>
    </row>
    <row r="175" spans="1:9" ht="15">
      <c r="A175" s="77">
        <v>145</v>
      </c>
      <c r="B175" s="18" t="s">
        <v>1301</v>
      </c>
      <c r="C175" s="17" t="s">
        <v>1266</v>
      </c>
      <c r="D175" s="17" t="s">
        <v>1302</v>
      </c>
      <c r="E175" s="75">
        <f>work!G175+work!H175</f>
        <v>368509</v>
      </c>
      <c r="F175" s="75">
        <f>work!I175+work!J175</f>
        <v>23250</v>
      </c>
      <c r="H175" s="66">
        <f>work!L175</f>
        <v>20080307</v>
      </c>
      <c r="I175" s="75"/>
    </row>
    <row r="176" spans="1:9" ht="15">
      <c r="A176" s="77">
        <v>146</v>
      </c>
      <c r="B176" s="18" t="s">
        <v>1304</v>
      </c>
      <c r="C176" s="17" t="s">
        <v>1266</v>
      </c>
      <c r="D176" s="17" t="s">
        <v>1305</v>
      </c>
      <c r="E176" s="75">
        <f>work!G176+work!H176</f>
        <v>17000</v>
      </c>
      <c r="F176" s="75">
        <f>work!I176+work!J176</f>
        <v>0</v>
      </c>
      <c r="H176" s="66">
        <f>work!L176</f>
        <v>20080307</v>
      </c>
      <c r="I176" s="75"/>
    </row>
    <row r="177" spans="1:9" ht="15">
      <c r="A177" s="77">
        <v>147</v>
      </c>
      <c r="B177" s="18" t="s">
        <v>1307</v>
      </c>
      <c r="C177" s="17" t="s">
        <v>1266</v>
      </c>
      <c r="D177" s="17" t="s">
        <v>1308</v>
      </c>
      <c r="E177" s="75">
        <f>work!G177+work!H177</f>
        <v>159740</v>
      </c>
      <c r="F177" s="75">
        <f>work!I177+work!J177</f>
        <v>7000</v>
      </c>
      <c r="H177" s="66">
        <f>work!L177</f>
        <v>20080307</v>
      </c>
      <c r="I177" s="75"/>
    </row>
    <row r="178" spans="1:9" ht="15">
      <c r="A178" s="77">
        <v>148</v>
      </c>
      <c r="B178" s="18" t="s">
        <v>1310</v>
      </c>
      <c r="C178" s="17" t="s">
        <v>1266</v>
      </c>
      <c r="D178" s="17" t="s">
        <v>1311</v>
      </c>
      <c r="E178" s="75" t="e">
        <f>work!G178+work!H178</f>
        <v>#VALUE!</v>
      </c>
      <c r="F178" s="75" t="e">
        <f>work!I178+work!J178</f>
        <v>#VALUE!</v>
      </c>
      <c r="H178" s="66" t="str">
        <f>work!L178</f>
        <v>No report</v>
      </c>
      <c r="I178" s="75"/>
    </row>
    <row r="179" spans="1:9" ht="15">
      <c r="A179" s="77">
        <v>149</v>
      </c>
      <c r="B179" s="18" t="s">
        <v>1313</v>
      </c>
      <c r="C179" s="17" t="s">
        <v>1266</v>
      </c>
      <c r="D179" s="17" t="s">
        <v>1314</v>
      </c>
      <c r="E179" s="75">
        <f>work!G179+work!H179</f>
        <v>442358</v>
      </c>
      <c r="F179" s="75">
        <f>work!I179+work!J179</f>
        <v>51000</v>
      </c>
      <c r="H179" s="66">
        <f>work!L179</f>
        <v>20080207</v>
      </c>
      <c r="I179" s="75"/>
    </row>
    <row r="180" spans="1:9" ht="15">
      <c r="A180" s="77">
        <v>150</v>
      </c>
      <c r="B180" s="18" t="s">
        <v>1316</v>
      </c>
      <c r="C180" s="17" t="s">
        <v>1266</v>
      </c>
      <c r="D180" s="17" t="s">
        <v>1317</v>
      </c>
      <c r="E180" s="75">
        <f>work!G180+work!H180</f>
        <v>1725658</v>
      </c>
      <c r="F180" s="75">
        <f>work!I180+work!J180</f>
        <v>49200</v>
      </c>
      <c r="H180" s="66">
        <f>work!L180</f>
        <v>20080307</v>
      </c>
      <c r="I180" s="75"/>
    </row>
    <row r="181" spans="1:9" ht="15">
      <c r="A181" s="77">
        <v>151</v>
      </c>
      <c r="B181" s="18" t="s">
        <v>1319</v>
      </c>
      <c r="C181" s="17" t="s">
        <v>1266</v>
      </c>
      <c r="D181" s="17" t="s">
        <v>1320</v>
      </c>
      <c r="E181" s="75">
        <f>work!G181+work!H181</f>
        <v>644913</v>
      </c>
      <c r="F181" s="75">
        <f>work!I181+work!J181</f>
        <v>19000</v>
      </c>
      <c r="H181" s="66">
        <f>work!L181</f>
        <v>20080307</v>
      </c>
      <c r="I181" s="75"/>
    </row>
    <row r="182" spans="1:9" ht="15">
      <c r="A182" s="77">
        <v>152</v>
      </c>
      <c r="B182" s="18" t="s">
        <v>1322</v>
      </c>
      <c r="C182" s="17" t="s">
        <v>1266</v>
      </c>
      <c r="D182" s="17" t="s">
        <v>1323</v>
      </c>
      <c r="E182" s="75" t="e">
        <f>work!G182+work!H182</f>
        <v>#VALUE!</v>
      </c>
      <c r="F182" s="75" t="e">
        <f>work!I182+work!J182</f>
        <v>#VALUE!</v>
      </c>
      <c r="H182" s="66" t="str">
        <f>work!L182</f>
        <v>No report</v>
      </c>
      <c r="I182" s="75"/>
    </row>
    <row r="183" spans="1:9" ht="15">
      <c r="A183" s="77">
        <v>153</v>
      </c>
      <c r="B183" s="18" t="s">
        <v>1325</v>
      </c>
      <c r="C183" s="17" t="s">
        <v>1266</v>
      </c>
      <c r="D183" s="17" t="s">
        <v>1326</v>
      </c>
      <c r="E183" s="75">
        <f>work!G183+work!H183</f>
        <v>2000</v>
      </c>
      <c r="F183" s="75">
        <f>work!I183+work!J183</f>
        <v>0</v>
      </c>
      <c r="H183" s="66">
        <f>work!L183</f>
        <v>20080307</v>
      </c>
      <c r="I183" s="75"/>
    </row>
    <row r="184" spans="1:9" ht="15">
      <c r="A184" s="77">
        <v>154</v>
      </c>
      <c r="B184" s="18" t="s">
        <v>1328</v>
      </c>
      <c r="C184" s="17" t="s">
        <v>1266</v>
      </c>
      <c r="D184" s="17" t="s">
        <v>1329</v>
      </c>
      <c r="E184" s="75">
        <f>work!G184+work!H184</f>
        <v>239076</v>
      </c>
      <c r="F184" s="75">
        <f>work!I184+work!J184</f>
        <v>170000</v>
      </c>
      <c r="H184" s="66">
        <f>work!L184</f>
        <v>20080207</v>
      </c>
      <c r="I184" s="75"/>
    </row>
    <row r="185" spans="1:9" ht="15">
      <c r="A185" s="77">
        <v>155</v>
      </c>
      <c r="B185" s="18" t="s">
        <v>1331</v>
      </c>
      <c r="C185" s="17" t="s">
        <v>1266</v>
      </c>
      <c r="D185" s="17" t="s">
        <v>1332</v>
      </c>
      <c r="E185" s="75">
        <f>work!G185+work!H185</f>
        <v>81044</v>
      </c>
      <c r="F185" s="75">
        <f>work!I185+work!J185</f>
        <v>147500</v>
      </c>
      <c r="H185" s="66">
        <f>work!L185</f>
        <v>20080207</v>
      </c>
      <c r="I185" s="75"/>
    </row>
    <row r="186" spans="1:9" ht="15">
      <c r="A186" s="77">
        <v>156</v>
      </c>
      <c r="B186" s="18" t="s">
        <v>1334</v>
      </c>
      <c r="C186" s="17" t="s">
        <v>1266</v>
      </c>
      <c r="D186" s="17" t="s">
        <v>1335</v>
      </c>
      <c r="E186" s="75">
        <f>work!G186+work!H186</f>
        <v>24763</v>
      </c>
      <c r="F186" s="75">
        <f>work!I186+work!J186</f>
        <v>430857</v>
      </c>
      <c r="H186" s="66">
        <f>work!L186</f>
        <v>20080207</v>
      </c>
      <c r="I186" s="75"/>
    </row>
    <row r="187" spans="1:9" ht="15">
      <c r="A187" s="77">
        <v>157</v>
      </c>
      <c r="B187" s="18" t="s">
        <v>1337</v>
      </c>
      <c r="C187" s="17" t="s">
        <v>1266</v>
      </c>
      <c r="D187" s="17" t="s">
        <v>1338</v>
      </c>
      <c r="E187" s="75">
        <f>work!G187+work!H187</f>
        <v>117100</v>
      </c>
      <c r="F187" s="75">
        <f>work!I187+work!J187</f>
        <v>5000</v>
      </c>
      <c r="H187" s="66">
        <f>work!L187</f>
        <v>20080307</v>
      </c>
      <c r="I187" s="75"/>
    </row>
    <row r="188" spans="1:9" ht="15">
      <c r="A188" s="77">
        <v>158</v>
      </c>
      <c r="B188" s="18" t="s">
        <v>1340</v>
      </c>
      <c r="C188" s="17" t="s">
        <v>1266</v>
      </c>
      <c r="D188" s="17" t="s">
        <v>1341</v>
      </c>
      <c r="E188" s="75">
        <f>work!G188+work!H188</f>
        <v>14000</v>
      </c>
      <c r="F188" s="75">
        <f>work!I188+work!J188</f>
        <v>1000</v>
      </c>
      <c r="H188" s="66">
        <f>work!L188</f>
        <v>20080307</v>
      </c>
      <c r="I188" s="75"/>
    </row>
    <row r="189" spans="1:9" ht="15">
      <c r="A189" s="77">
        <v>159</v>
      </c>
      <c r="B189" s="18" t="s">
        <v>1343</v>
      </c>
      <c r="C189" s="17" t="s">
        <v>1266</v>
      </c>
      <c r="D189" s="17" t="s">
        <v>1344</v>
      </c>
      <c r="E189" s="75">
        <f>work!G189+work!H189</f>
        <v>51847</v>
      </c>
      <c r="F189" s="75">
        <f>work!I189+work!J189</f>
        <v>549600</v>
      </c>
      <c r="H189" s="66">
        <f>work!L189</f>
        <v>20080307</v>
      </c>
      <c r="I189" s="75"/>
    </row>
    <row r="190" spans="1:9" ht="15">
      <c r="A190" s="77">
        <v>160</v>
      </c>
      <c r="B190" s="18" t="s">
        <v>1346</v>
      </c>
      <c r="C190" s="17" t="s">
        <v>1266</v>
      </c>
      <c r="D190" s="17" t="s">
        <v>1347</v>
      </c>
      <c r="E190" s="75">
        <f>work!G190+work!H190</f>
        <v>427108</v>
      </c>
      <c r="F190" s="75">
        <f>work!I190+work!J190</f>
        <v>980856</v>
      </c>
      <c r="H190" s="66">
        <f>work!L190</f>
        <v>20080307</v>
      </c>
      <c r="I190" s="75"/>
    </row>
    <row r="191" spans="1:9" ht="15">
      <c r="A191" s="77">
        <v>161</v>
      </c>
      <c r="B191" s="18" t="s">
        <v>1349</v>
      </c>
      <c r="C191" s="17" t="s">
        <v>1266</v>
      </c>
      <c r="D191" s="17" t="s">
        <v>1350</v>
      </c>
      <c r="E191" s="75">
        <f>work!G191+work!H191</f>
        <v>37136</v>
      </c>
      <c r="F191" s="75">
        <f>work!I191+work!J191</f>
        <v>108100</v>
      </c>
      <c r="H191" s="66">
        <f>work!L191</f>
        <v>20080207</v>
      </c>
      <c r="I191" s="75"/>
    </row>
    <row r="192" spans="1:9" ht="15">
      <c r="A192" s="77">
        <v>162</v>
      </c>
      <c r="B192" s="18" t="s">
        <v>1352</v>
      </c>
      <c r="C192" s="17" t="s">
        <v>1266</v>
      </c>
      <c r="D192" s="17" t="s">
        <v>1353</v>
      </c>
      <c r="E192" s="75" t="e">
        <f>work!G192+work!H192</f>
        <v>#VALUE!</v>
      </c>
      <c r="F192" s="75" t="e">
        <f>work!I192+work!J192</f>
        <v>#VALUE!</v>
      </c>
      <c r="H192" s="66" t="str">
        <f>work!L192</f>
        <v>No report</v>
      </c>
      <c r="I192" s="75"/>
    </row>
    <row r="193" spans="1:9" ht="15">
      <c r="A193" s="77">
        <v>163</v>
      </c>
      <c r="B193" s="18" t="s">
        <v>1355</v>
      </c>
      <c r="C193" s="17" t="s">
        <v>1266</v>
      </c>
      <c r="D193" s="17" t="s">
        <v>1356</v>
      </c>
      <c r="E193" s="75">
        <f>work!G193+work!H193</f>
        <v>112685</v>
      </c>
      <c r="F193" s="75">
        <f>work!I193+work!J193</f>
        <v>711201</v>
      </c>
      <c r="H193" s="66">
        <f>work!L193</f>
        <v>20080307</v>
      </c>
      <c r="I193" s="75"/>
    </row>
    <row r="194" spans="1:9" ht="15">
      <c r="A194" s="77">
        <v>164</v>
      </c>
      <c r="B194" s="18" t="s">
        <v>1358</v>
      </c>
      <c r="C194" s="17" t="s">
        <v>1266</v>
      </c>
      <c r="D194" s="17" t="s">
        <v>1359</v>
      </c>
      <c r="E194" s="75">
        <f>work!G194+work!H194</f>
        <v>457815</v>
      </c>
      <c r="F194" s="75">
        <f>work!I194+work!J194</f>
        <v>39385</v>
      </c>
      <c r="H194" s="66">
        <f>work!L194</f>
        <v>20080307</v>
      </c>
      <c r="I194" s="75"/>
    </row>
    <row r="195" spans="1:9" ht="15">
      <c r="A195" s="77">
        <v>165</v>
      </c>
      <c r="B195" s="18" t="s">
        <v>1361</v>
      </c>
      <c r="C195" s="17" t="s">
        <v>1266</v>
      </c>
      <c r="D195" s="17" t="s">
        <v>1362</v>
      </c>
      <c r="E195" s="75">
        <f>work!G195+work!H195</f>
        <v>33345</v>
      </c>
      <c r="F195" s="75">
        <f>work!I195+work!J195</f>
        <v>123972</v>
      </c>
      <c r="H195" s="66">
        <f>work!L195</f>
        <v>20080307</v>
      </c>
      <c r="I195" s="75"/>
    </row>
    <row r="196" spans="1:9" ht="15">
      <c r="A196" s="77">
        <v>166</v>
      </c>
      <c r="B196" s="18" t="s">
        <v>1364</v>
      </c>
      <c r="C196" s="17" t="s">
        <v>1266</v>
      </c>
      <c r="D196" s="17" t="s">
        <v>1365</v>
      </c>
      <c r="E196" s="75">
        <f>work!G196+work!H196</f>
        <v>0</v>
      </c>
      <c r="F196" s="75">
        <f>work!I196+work!J196</f>
        <v>0</v>
      </c>
      <c r="H196" s="66">
        <f>work!L196</f>
        <v>20080307</v>
      </c>
      <c r="I196" s="75"/>
    </row>
    <row r="197" spans="1:9" ht="15">
      <c r="A197" s="77">
        <v>167</v>
      </c>
      <c r="B197" s="18" t="s">
        <v>1367</v>
      </c>
      <c r="C197" s="17" t="s">
        <v>1266</v>
      </c>
      <c r="D197" s="17" t="s">
        <v>1368</v>
      </c>
      <c r="E197" s="75">
        <f>work!G197+work!H197</f>
        <v>431135</v>
      </c>
      <c r="F197" s="75">
        <f>work!I197+work!J197</f>
        <v>13299165</v>
      </c>
      <c r="H197" s="66">
        <f>work!L197</f>
        <v>20080307</v>
      </c>
      <c r="I197" s="75"/>
    </row>
    <row r="198" spans="1:9" ht="15">
      <c r="A198" s="77">
        <v>168</v>
      </c>
      <c r="B198" s="18" t="s">
        <v>1370</v>
      </c>
      <c r="C198" s="17" t="s">
        <v>1266</v>
      </c>
      <c r="D198" s="17" t="s">
        <v>1371</v>
      </c>
      <c r="E198" s="75">
        <f>work!G198+work!H198</f>
        <v>383608</v>
      </c>
      <c r="F198" s="75">
        <f>work!I198+work!J198</f>
        <v>6100</v>
      </c>
      <c r="H198" s="66">
        <f>work!L198</f>
        <v>20080207</v>
      </c>
      <c r="I198" s="75"/>
    </row>
    <row r="199" spans="1:9" ht="15">
      <c r="A199" s="77">
        <v>169</v>
      </c>
      <c r="B199" s="18" t="s">
        <v>1373</v>
      </c>
      <c r="C199" s="17" t="s">
        <v>1266</v>
      </c>
      <c r="D199" s="17" t="s">
        <v>1374</v>
      </c>
      <c r="E199" s="75">
        <f>work!G199+work!H199</f>
        <v>1364792</v>
      </c>
      <c r="F199" s="75">
        <f>work!I199+work!J199</f>
        <v>890082</v>
      </c>
      <c r="H199" s="66">
        <f>work!L199</f>
        <v>20080207</v>
      </c>
      <c r="I199" s="75"/>
    </row>
    <row r="200" spans="1:9" ht="15">
      <c r="A200" s="77">
        <v>170</v>
      </c>
      <c r="B200" s="18" t="s">
        <v>1376</v>
      </c>
      <c r="C200" s="17" t="s">
        <v>1266</v>
      </c>
      <c r="D200" s="17" t="s">
        <v>1377</v>
      </c>
      <c r="E200" s="75">
        <f>work!G200+work!H200</f>
        <v>8400</v>
      </c>
      <c r="F200" s="75">
        <f>work!I200+work!J200</f>
        <v>200</v>
      </c>
      <c r="H200" s="66">
        <f>work!L200</f>
        <v>20080307</v>
      </c>
      <c r="I200" s="75"/>
    </row>
    <row r="201" spans="1:9" ht="15">
      <c r="A201" s="77">
        <v>171</v>
      </c>
      <c r="B201" s="18" t="s">
        <v>1380</v>
      </c>
      <c r="C201" s="17" t="s">
        <v>1378</v>
      </c>
      <c r="D201" s="17" t="s">
        <v>1381</v>
      </c>
      <c r="E201" s="75">
        <f>work!G201+work!H201</f>
        <v>3720850</v>
      </c>
      <c r="F201" s="75">
        <f>work!I201+work!J201</f>
        <v>1200</v>
      </c>
      <c r="H201" s="66">
        <f>work!L201</f>
        <v>20080207</v>
      </c>
      <c r="I201" s="75"/>
    </row>
    <row r="202" spans="1:9" ht="15">
      <c r="A202" s="77">
        <v>172</v>
      </c>
      <c r="B202" s="18" t="s">
        <v>1383</v>
      </c>
      <c r="C202" s="17" t="s">
        <v>1378</v>
      </c>
      <c r="D202" s="17" t="s">
        <v>1384</v>
      </c>
      <c r="E202" s="75">
        <f>work!G202+work!H202</f>
        <v>2786273</v>
      </c>
      <c r="F202" s="75">
        <f>work!I202+work!J202</f>
        <v>170789</v>
      </c>
      <c r="H202" s="66">
        <f>work!L202</f>
        <v>20080307</v>
      </c>
      <c r="I202" s="75"/>
    </row>
    <row r="203" spans="1:9" ht="15">
      <c r="A203" s="77">
        <v>173</v>
      </c>
      <c r="B203" s="18" t="s">
        <v>1386</v>
      </c>
      <c r="C203" s="17" t="s">
        <v>1378</v>
      </c>
      <c r="D203" s="17" t="s">
        <v>1387</v>
      </c>
      <c r="E203" s="75">
        <f>work!G203+work!H203</f>
        <v>487000</v>
      </c>
      <c r="F203" s="75">
        <f>work!I203+work!J203</f>
        <v>0</v>
      </c>
      <c r="H203" s="66">
        <f>work!L203</f>
        <v>20080307</v>
      </c>
      <c r="I203" s="75"/>
    </row>
    <row r="204" spans="1:9" ht="15">
      <c r="A204" s="77">
        <v>174</v>
      </c>
      <c r="B204" s="18" t="s">
        <v>1389</v>
      </c>
      <c r="C204" s="17" t="s">
        <v>1378</v>
      </c>
      <c r="D204" s="17" t="s">
        <v>1390</v>
      </c>
      <c r="E204" s="75">
        <f>work!G204+work!H204</f>
        <v>314739</v>
      </c>
      <c r="F204" s="75">
        <f>work!I204+work!J204</f>
        <v>20725</v>
      </c>
      <c r="H204" s="66">
        <f>work!L204</f>
        <v>20080207</v>
      </c>
      <c r="I204" s="75"/>
    </row>
    <row r="205" spans="1:9" ht="15">
      <c r="A205" s="77">
        <v>175</v>
      </c>
      <c r="B205" s="18" t="s">
        <v>1392</v>
      </c>
      <c r="C205" s="17" t="s">
        <v>1378</v>
      </c>
      <c r="D205" s="17" t="s">
        <v>1393</v>
      </c>
      <c r="E205" s="75">
        <f>work!G205+work!H205</f>
        <v>6242842</v>
      </c>
      <c r="F205" s="75">
        <f>work!I205+work!J205</f>
        <v>222998</v>
      </c>
      <c r="H205" s="66">
        <f>work!L205</f>
        <v>20080307</v>
      </c>
      <c r="I205" s="75"/>
    </row>
    <row r="206" spans="1:9" ht="15">
      <c r="A206" s="77">
        <v>176</v>
      </c>
      <c r="B206" s="18" t="s">
        <v>1395</v>
      </c>
      <c r="C206" s="17" t="s">
        <v>1378</v>
      </c>
      <c r="D206" s="17" t="s">
        <v>1396</v>
      </c>
      <c r="E206" s="75">
        <f>work!G206+work!H206</f>
        <v>1202036</v>
      </c>
      <c r="F206" s="75">
        <f>work!I206+work!J206</f>
        <v>319651</v>
      </c>
      <c r="H206" s="66">
        <f>work!L206</f>
        <v>20080307</v>
      </c>
      <c r="I206" s="75"/>
    </row>
    <row r="207" spans="1:9" ht="15">
      <c r="A207" s="77">
        <v>177</v>
      </c>
      <c r="B207" s="18" t="s">
        <v>1398</v>
      </c>
      <c r="C207" s="17" t="s">
        <v>1378</v>
      </c>
      <c r="D207" s="17" t="s">
        <v>1399</v>
      </c>
      <c r="E207" s="75">
        <f>work!G207+work!H207</f>
        <v>1471004</v>
      </c>
      <c r="F207" s="75">
        <f>work!I207+work!J207</f>
        <v>34650</v>
      </c>
      <c r="H207" s="66">
        <f>work!L207</f>
        <v>20080307</v>
      </c>
      <c r="I207" s="75"/>
    </row>
    <row r="208" spans="1:9" ht="15">
      <c r="A208" s="77">
        <v>178</v>
      </c>
      <c r="B208" s="18" t="s">
        <v>1401</v>
      </c>
      <c r="C208" s="17" t="s">
        <v>1378</v>
      </c>
      <c r="D208" s="17" t="s">
        <v>1402</v>
      </c>
      <c r="E208" s="75">
        <f>work!G208+work!H208</f>
        <v>4569279</v>
      </c>
      <c r="F208" s="75">
        <f>work!I208+work!J208</f>
        <v>968643</v>
      </c>
      <c r="H208" s="66">
        <f>work!L208</f>
        <v>20080307</v>
      </c>
      <c r="I208" s="75"/>
    </row>
    <row r="209" spans="1:9" ht="15">
      <c r="A209" s="77">
        <v>179</v>
      </c>
      <c r="B209" s="18" t="s">
        <v>1404</v>
      </c>
      <c r="C209" s="17" t="s">
        <v>1378</v>
      </c>
      <c r="D209" s="17" t="s">
        <v>1405</v>
      </c>
      <c r="E209" s="75">
        <f>work!G209+work!H209</f>
        <v>929475</v>
      </c>
      <c r="F209" s="75">
        <f>work!I209+work!J209</f>
        <v>1300</v>
      </c>
      <c r="H209" s="66">
        <f>work!L209</f>
        <v>20080207</v>
      </c>
      <c r="I209" s="75"/>
    </row>
    <row r="210" spans="1:9" ht="15">
      <c r="A210" s="77">
        <v>180</v>
      </c>
      <c r="B210" s="18" t="s">
        <v>1407</v>
      </c>
      <c r="C210" s="17" t="s">
        <v>1378</v>
      </c>
      <c r="D210" s="17" t="s">
        <v>1408</v>
      </c>
      <c r="E210" s="75">
        <f>work!G210+work!H210</f>
        <v>2704376</v>
      </c>
      <c r="F210" s="75">
        <f>work!I210+work!J210</f>
        <v>15301</v>
      </c>
      <c r="H210" s="66">
        <f>work!L210</f>
        <v>20080207</v>
      </c>
      <c r="I210" s="75"/>
    </row>
    <row r="211" spans="1:9" ht="15">
      <c r="A211" s="77">
        <v>181</v>
      </c>
      <c r="B211" s="18" t="s">
        <v>1410</v>
      </c>
      <c r="C211" s="17" t="s">
        <v>1378</v>
      </c>
      <c r="D211" s="17" t="s">
        <v>1411</v>
      </c>
      <c r="E211" s="75">
        <f>work!G211+work!H211</f>
        <v>1437413</v>
      </c>
      <c r="F211" s="75">
        <f>work!I211+work!J211</f>
        <v>150035</v>
      </c>
      <c r="H211" s="66">
        <f>work!L211</f>
        <v>20080307</v>
      </c>
      <c r="I211" s="75"/>
    </row>
    <row r="212" spans="1:9" ht="15">
      <c r="A212" s="77">
        <v>182</v>
      </c>
      <c r="B212" s="18" t="s">
        <v>1413</v>
      </c>
      <c r="C212" s="17" t="s">
        <v>1378</v>
      </c>
      <c r="D212" s="17" t="s">
        <v>1414</v>
      </c>
      <c r="E212" s="75">
        <f>work!G212+work!H212</f>
        <v>191212</v>
      </c>
      <c r="F212" s="75">
        <f>work!I212+work!J212</f>
        <v>200</v>
      </c>
      <c r="H212" s="66">
        <f>work!L212</f>
        <v>20080307</v>
      </c>
      <c r="I212" s="75"/>
    </row>
    <row r="213" spans="1:9" ht="15">
      <c r="A213" s="77">
        <v>183</v>
      </c>
      <c r="B213" s="18" t="s">
        <v>1416</v>
      </c>
      <c r="C213" s="17" t="s">
        <v>1378</v>
      </c>
      <c r="D213" s="17" t="s">
        <v>1417</v>
      </c>
      <c r="E213" s="75">
        <f>work!G213+work!H213</f>
        <v>1875</v>
      </c>
      <c r="F213" s="75">
        <f>work!I213+work!J213</f>
        <v>0</v>
      </c>
      <c r="H213" s="66">
        <f>work!L213</f>
        <v>20080307</v>
      </c>
      <c r="I213" s="75"/>
    </row>
    <row r="214" spans="1:9" ht="15">
      <c r="A214" s="77">
        <v>184</v>
      </c>
      <c r="B214" s="18" t="s">
        <v>1419</v>
      </c>
      <c r="C214" s="17" t="s">
        <v>1378</v>
      </c>
      <c r="D214" s="17" t="s">
        <v>1420</v>
      </c>
      <c r="E214" s="75">
        <f>work!G214+work!H214</f>
        <v>472649</v>
      </c>
      <c r="F214" s="75">
        <f>work!I214+work!J214</f>
        <v>83501</v>
      </c>
      <c r="H214" s="66">
        <f>work!L214</f>
        <v>20080307</v>
      </c>
      <c r="I214" s="75"/>
    </row>
    <row r="215" spans="1:9" ht="15">
      <c r="A215" s="77">
        <v>185</v>
      </c>
      <c r="B215" s="18" t="s">
        <v>1422</v>
      </c>
      <c r="C215" s="17" t="s">
        <v>1378</v>
      </c>
      <c r="D215" s="17" t="s">
        <v>1423</v>
      </c>
      <c r="E215" s="75">
        <f>work!G215+work!H215</f>
        <v>865370</v>
      </c>
      <c r="F215" s="75">
        <f>work!I215+work!J215</f>
        <v>108750</v>
      </c>
      <c r="H215" s="66">
        <f>work!L215</f>
        <v>20080307</v>
      </c>
      <c r="I215" s="75"/>
    </row>
    <row r="216" spans="1:9" ht="15">
      <c r="A216" s="77">
        <v>186</v>
      </c>
      <c r="B216" s="18" t="s">
        <v>1425</v>
      </c>
      <c r="C216" s="17" t="s">
        <v>1378</v>
      </c>
      <c r="D216" s="17" t="s">
        <v>1426</v>
      </c>
      <c r="E216" s="75">
        <f>work!G216+work!H216</f>
        <v>32950</v>
      </c>
      <c r="F216" s="75">
        <f>work!I216+work!J216</f>
        <v>2500</v>
      </c>
      <c r="H216" s="66">
        <f>work!L216</f>
        <v>20080207</v>
      </c>
      <c r="I216" s="75"/>
    </row>
    <row r="217" spans="1:9" ht="15">
      <c r="A217" s="77">
        <v>187</v>
      </c>
      <c r="B217" s="18" t="s">
        <v>1429</v>
      </c>
      <c r="C217" s="17" t="s">
        <v>1427</v>
      </c>
      <c r="D217" s="17" t="s">
        <v>1430</v>
      </c>
      <c r="E217" s="75">
        <f>work!G217+work!H217</f>
        <v>383552</v>
      </c>
      <c r="F217" s="75">
        <f>work!I217+work!J217</f>
        <v>551070</v>
      </c>
      <c r="H217" s="66">
        <f>work!L217</f>
        <v>20080307</v>
      </c>
      <c r="I217" s="75"/>
    </row>
    <row r="218" spans="1:9" ht="15">
      <c r="A218" s="77">
        <v>188</v>
      </c>
      <c r="B218" s="18" t="s">
        <v>1432</v>
      </c>
      <c r="C218" s="17" t="s">
        <v>1427</v>
      </c>
      <c r="D218" s="17" t="s">
        <v>1433</v>
      </c>
      <c r="E218" s="75">
        <f>work!G218+work!H218</f>
        <v>73921</v>
      </c>
      <c r="F218" s="75">
        <f>work!I218+work!J218</f>
        <v>2704</v>
      </c>
      <c r="H218" s="66">
        <f>work!L218</f>
        <v>20080207</v>
      </c>
      <c r="I218" s="75"/>
    </row>
    <row r="219" spans="1:9" ht="15">
      <c r="A219" s="77">
        <v>189</v>
      </c>
      <c r="B219" s="18" t="s">
        <v>1435</v>
      </c>
      <c r="C219" s="17" t="s">
        <v>1427</v>
      </c>
      <c r="D219" s="17" t="s">
        <v>1436</v>
      </c>
      <c r="E219" s="75">
        <f>work!G219+work!H219</f>
        <v>23144</v>
      </c>
      <c r="F219" s="75">
        <f>work!I219+work!J219</f>
        <v>0</v>
      </c>
      <c r="H219" s="66">
        <f>work!L219</f>
        <v>20080207</v>
      </c>
      <c r="I219" s="75"/>
    </row>
    <row r="220" spans="1:9" ht="15">
      <c r="A220" s="77">
        <v>190</v>
      </c>
      <c r="B220" s="18" t="s">
        <v>1438</v>
      </c>
      <c r="C220" s="17" t="s">
        <v>1427</v>
      </c>
      <c r="D220" s="17" t="s">
        <v>1439</v>
      </c>
      <c r="E220" s="75">
        <f>work!G220+work!H220</f>
        <v>25800</v>
      </c>
      <c r="F220" s="75">
        <f>work!I220+work!J220</f>
        <v>12500</v>
      </c>
      <c r="H220" s="66">
        <f>work!L220</f>
        <v>20080207</v>
      </c>
      <c r="I220" s="75"/>
    </row>
    <row r="221" spans="1:9" ht="15">
      <c r="A221" s="77">
        <v>191</v>
      </c>
      <c r="B221" s="18" t="s">
        <v>1441</v>
      </c>
      <c r="C221" s="17" t="s">
        <v>1427</v>
      </c>
      <c r="D221" s="17" t="s">
        <v>1442</v>
      </c>
      <c r="E221" s="75">
        <f>work!G221+work!H221</f>
        <v>296041</v>
      </c>
      <c r="F221" s="75">
        <f>work!I221+work!J221</f>
        <v>1000</v>
      </c>
      <c r="H221" s="66">
        <f>work!L221</f>
        <v>20080307</v>
      </c>
      <c r="I221" s="75"/>
    </row>
    <row r="222" spans="1:9" ht="15">
      <c r="A222" s="77">
        <v>192</v>
      </c>
      <c r="B222" s="18" t="s">
        <v>1444</v>
      </c>
      <c r="C222" s="17" t="s">
        <v>1427</v>
      </c>
      <c r="D222" s="17" t="s">
        <v>1445</v>
      </c>
      <c r="E222" s="75">
        <f>work!G222+work!H222</f>
        <v>6500</v>
      </c>
      <c r="F222" s="75">
        <f>work!I222+work!J222</f>
        <v>0</v>
      </c>
      <c r="H222" s="66">
        <f>work!L222</f>
        <v>20080207</v>
      </c>
      <c r="I222" s="75"/>
    </row>
    <row r="223" spans="1:9" ht="15">
      <c r="A223" s="77">
        <v>193</v>
      </c>
      <c r="B223" s="18" t="s">
        <v>1447</v>
      </c>
      <c r="C223" s="17" t="s">
        <v>1427</v>
      </c>
      <c r="D223" s="17" t="s">
        <v>1448</v>
      </c>
      <c r="E223" s="75">
        <f>work!G223+work!H223</f>
        <v>337849</v>
      </c>
      <c r="F223" s="75">
        <f>work!I223+work!J223</f>
        <v>12280</v>
      </c>
      <c r="H223" s="66">
        <f>work!L223</f>
        <v>20080207</v>
      </c>
      <c r="I223" s="75"/>
    </row>
    <row r="224" spans="1:9" ht="15">
      <c r="A224" s="77">
        <v>194</v>
      </c>
      <c r="B224" s="18" t="s">
        <v>1450</v>
      </c>
      <c r="C224" s="17" t="s">
        <v>1427</v>
      </c>
      <c r="D224" s="17" t="s">
        <v>1451</v>
      </c>
      <c r="E224" s="75">
        <f>work!G224+work!H224</f>
        <v>140900</v>
      </c>
      <c r="F224" s="75">
        <f>work!I224+work!J224</f>
        <v>0</v>
      </c>
      <c r="H224" s="66">
        <f>work!L224</f>
        <v>20080307</v>
      </c>
      <c r="I224" s="75"/>
    </row>
    <row r="225" spans="1:9" ht="15">
      <c r="A225" s="77">
        <v>195</v>
      </c>
      <c r="B225" s="18" t="s">
        <v>1453</v>
      </c>
      <c r="C225" s="17" t="s">
        <v>1427</v>
      </c>
      <c r="D225" s="17" t="s">
        <v>1454</v>
      </c>
      <c r="E225" s="75">
        <f>work!G225+work!H225</f>
        <v>26600</v>
      </c>
      <c r="F225" s="75">
        <f>work!I225+work!J225</f>
        <v>23150</v>
      </c>
      <c r="H225" s="66">
        <f>work!L225</f>
        <v>20080307</v>
      </c>
      <c r="I225" s="75"/>
    </row>
    <row r="226" spans="1:9" ht="15">
      <c r="A226" s="77">
        <v>196</v>
      </c>
      <c r="B226" s="18" t="s">
        <v>1456</v>
      </c>
      <c r="C226" s="17" t="s">
        <v>1427</v>
      </c>
      <c r="D226" s="17" t="s">
        <v>1457</v>
      </c>
      <c r="E226" s="75">
        <f>work!G226+work!H226</f>
        <v>586412</v>
      </c>
      <c r="F226" s="75">
        <f>work!I226+work!J226</f>
        <v>1933338</v>
      </c>
      <c r="H226" s="66">
        <f>work!L226</f>
        <v>20080307</v>
      </c>
      <c r="I226" s="75"/>
    </row>
    <row r="227" spans="1:9" ht="15">
      <c r="A227" s="77">
        <v>197</v>
      </c>
      <c r="B227" s="18" t="s">
        <v>1459</v>
      </c>
      <c r="C227" s="17" t="s">
        <v>1427</v>
      </c>
      <c r="D227" s="17" t="s">
        <v>1460</v>
      </c>
      <c r="E227" s="75">
        <f>work!G227+work!H227</f>
        <v>6800</v>
      </c>
      <c r="F227" s="75">
        <f>work!I227+work!J227</f>
        <v>0</v>
      </c>
      <c r="H227" s="66">
        <f>work!L227</f>
        <v>20080207</v>
      </c>
      <c r="I227" s="75"/>
    </row>
    <row r="228" spans="1:9" ht="15">
      <c r="A228" s="77">
        <v>198</v>
      </c>
      <c r="B228" s="18" t="s">
        <v>1462</v>
      </c>
      <c r="C228" s="17" t="s">
        <v>1427</v>
      </c>
      <c r="D228" s="17" t="s">
        <v>1463</v>
      </c>
      <c r="E228" s="75">
        <f>work!G228+work!H228</f>
        <v>0</v>
      </c>
      <c r="F228" s="75">
        <f>work!I228+work!J228</f>
        <v>0</v>
      </c>
      <c r="H228" s="66">
        <f>work!L228</f>
        <v>20080207</v>
      </c>
      <c r="I228" s="75"/>
    </row>
    <row r="229" spans="1:9" ht="15">
      <c r="A229" s="77">
        <v>199</v>
      </c>
      <c r="B229" s="18" t="s">
        <v>1465</v>
      </c>
      <c r="C229" s="17" t="s">
        <v>1427</v>
      </c>
      <c r="D229" s="17" t="s">
        <v>1466</v>
      </c>
      <c r="E229" s="75">
        <f>work!G229+work!H229</f>
        <v>66179</v>
      </c>
      <c r="F229" s="75">
        <f>work!I229+work!J229</f>
        <v>2001</v>
      </c>
      <c r="H229" s="66">
        <f>work!L229</f>
        <v>20080207</v>
      </c>
      <c r="I229" s="75"/>
    </row>
    <row r="230" spans="1:9" ht="15">
      <c r="A230" s="77">
        <v>200</v>
      </c>
      <c r="B230" s="18" t="s">
        <v>1468</v>
      </c>
      <c r="C230" s="17" t="s">
        <v>1427</v>
      </c>
      <c r="D230" s="17" t="s">
        <v>1469</v>
      </c>
      <c r="E230" s="75">
        <f>work!G230+work!H230</f>
        <v>2587558</v>
      </c>
      <c r="F230" s="75">
        <f>work!I230+work!J230</f>
        <v>19834430</v>
      </c>
      <c r="H230" s="66">
        <f>work!L230</f>
        <v>20080207</v>
      </c>
      <c r="I230" s="75"/>
    </row>
    <row r="231" spans="1:9" ht="15">
      <c r="A231" s="77">
        <v>201</v>
      </c>
      <c r="B231" s="18" t="s">
        <v>1472</v>
      </c>
      <c r="C231" s="17" t="s">
        <v>1470</v>
      </c>
      <c r="D231" s="17" t="s">
        <v>1473</v>
      </c>
      <c r="E231" s="75">
        <f>work!G231+work!H231</f>
        <v>1409413</v>
      </c>
      <c r="F231" s="75">
        <f>work!I231+work!J231</f>
        <v>228964</v>
      </c>
      <c r="H231" s="66">
        <f>work!L231</f>
        <v>20080307</v>
      </c>
      <c r="I231" s="75"/>
    </row>
    <row r="232" spans="1:9" ht="15">
      <c r="A232" s="77">
        <v>202</v>
      </c>
      <c r="B232" s="18" t="s">
        <v>1475</v>
      </c>
      <c r="C232" s="17" t="s">
        <v>1470</v>
      </c>
      <c r="D232" s="17" t="s">
        <v>1476</v>
      </c>
      <c r="E232" s="75">
        <f>work!G232+work!H232</f>
        <v>19225</v>
      </c>
      <c r="F232" s="75">
        <f>work!I232+work!J232</f>
        <v>0</v>
      </c>
      <c r="H232" s="66">
        <f>work!L232</f>
        <v>20080307</v>
      </c>
      <c r="I232" s="75"/>
    </row>
    <row r="233" spans="1:9" ht="15">
      <c r="A233" s="77">
        <v>203</v>
      </c>
      <c r="B233" s="18" t="s">
        <v>1478</v>
      </c>
      <c r="C233" s="17" t="s">
        <v>1470</v>
      </c>
      <c r="D233" s="17" t="s">
        <v>1479</v>
      </c>
      <c r="E233" s="75">
        <f>work!G233+work!H233</f>
        <v>96956</v>
      </c>
      <c r="F233" s="75">
        <f>work!I233+work!J233</f>
        <v>89800</v>
      </c>
      <c r="H233" s="66">
        <f>work!L233</f>
        <v>20080307</v>
      </c>
      <c r="I233" s="75"/>
    </row>
    <row r="234" spans="1:9" ht="15">
      <c r="A234" s="77">
        <v>204</v>
      </c>
      <c r="B234" s="18" t="s">
        <v>1481</v>
      </c>
      <c r="C234" s="17" t="s">
        <v>1470</v>
      </c>
      <c r="D234" s="17" t="s">
        <v>1482</v>
      </c>
      <c r="E234" s="75">
        <f>work!G234+work!H234</f>
        <v>386922</v>
      </c>
      <c r="F234" s="75">
        <f>work!I234+work!J234</f>
        <v>13645</v>
      </c>
      <c r="H234" s="66">
        <f>work!L234</f>
        <v>20080207</v>
      </c>
      <c r="I234" s="75"/>
    </row>
    <row r="235" spans="1:9" ht="15">
      <c r="A235" s="77">
        <v>205</v>
      </c>
      <c r="B235" s="18" t="s">
        <v>1484</v>
      </c>
      <c r="C235" s="17" t="s">
        <v>1470</v>
      </c>
      <c r="D235" s="17" t="s">
        <v>1485</v>
      </c>
      <c r="E235" s="75">
        <f>work!G235+work!H235</f>
        <v>3717296</v>
      </c>
      <c r="F235" s="75">
        <f>work!I235+work!J235</f>
        <v>284865</v>
      </c>
      <c r="H235" s="66">
        <f>work!L235</f>
        <v>20080207</v>
      </c>
      <c r="I235" s="75"/>
    </row>
    <row r="236" spans="1:9" ht="15">
      <c r="A236" s="77">
        <v>206</v>
      </c>
      <c r="B236" s="18" t="s">
        <v>1487</v>
      </c>
      <c r="C236" s="17" t="s">
        <v>1470</v>
      </c>
      <c r="D236" s="17" t="s">
        <v>1488</v>
      </c>
      <c r="E236" s="75">
        <f>work!G236+work!H236</f>
        <v>93879</v>
      </c>
      <c r="F236" s="75">
        <f>work!I236+work!J236</f>
        <v>0</v>
      </c>
      <c r="H236" s="66">
        <f>work!L236</f>
        <v>20080207</v>
      </c>
      <c r="I236" s="75"/>
    </row>
    <row r="237" spans="1:9" ht="15">
      <c r="A237" s="77">
        <v>207</v>
      </c>
      <c r="B237" s="18" t="s">
        <v>1490</v>
      </c>
      <c r="C237" s="17" t="s">
        <v>1470</v>
      </c>
      <c r="D237" s="17" t="s">
        <v>1442</v>
      </c>
      <c r="E237" s="75">
        <f>work!G237+work!H237</f>
        <v>292874</v>
      </c>
      <c r="F237" s="75">
        <f>work!I237+work!J237</f>
        <v>387424</v>
      </c>
      <c r="H237" s="66">
        <f>work!L237</f>
        <v>20080207</v>
      </c>
      <c r="I237" s="75"/>
    </row>
    <row r="238" spans="1:9" ht="15">
      <c r="A238" s="77">
        <v>208</v>
      </c>
      <c r="B238" s="18" t="s">
        <v>1492</v>
      </c>
      <c r="C238" s="17" t="s">
        <v>1470</v>
      </c>
      <c r="D238" s="17" t="s">
        <v>1493</v>
      </c>
      <c r="E238" s="75">
        <f>work!G238+work!H238</f>
        <v>985999</v>
      </c>
      <c r="F238" s="75">
        <f>work!I238+work!J238</f>
        <v>0</v>
      </c>
      <c r="H238" s="66">
        <f>work!L238</f>
        <v>20080307</v>
      </c>
      <c r="I238" s="75"/>
    </row>
    <row r="239" spans="1:9" ht="15">
      <c r="A239" s="77">
        <v>209</v>
      </c>
      <c r="B239" s="18" t="s">
        <v>1495</v>
      </c>
      <c r="C239" s="17" t="s">
        <v>1470</v>
      </c>
      <c r="D239" s="17" t="s">
        <v>1496</v>
      </c>
      <c r="E239" s="75">
        <f>work!G239+work!H239</f>
        <v>2032644</v>
      </c>
      <c r="F239" s="75">
        <f>work!I239+work!J239</f>
        <v>702881</v>
      </c>
      <c r="H239" s="66">
        <f>work!L239</f>
        <v>20080307</v>
      </c>
      <c r="I239" s="75"/>
    </row>
    <row r="240" spans="1:9" ht="15">
      <c r="A240" s="77">
        <v>210</v>
      </c>
      <c r="B240" s="18" t="s">
        <v>1498</v>
      </c>
      <c r="C240" s="17" t="s">
        <v>1470</v>
      </c>
      <c r="D240" s="17" t="s">
        <v>1499</v>
      </c>
      <c r="E240" s="75">
        <f>work!G240+work!H240</f>
        <v>6405051</v>
      </c>
      <c r="F240" s="75">
        <f>work!I240+work!J240</f>
        <v>930179</v>
      </c>
      <c r="H240" s="66">
        <f>work!L240</f>
        <v>20080307</v>
      </c>
      <c r="I240" s="75"/>
    </row>
    <row r="241" spans="1:9" ht="15">
      <c r="A241" s="77">
        <v>211</v>
      </c>
      <c r="B241" s="18" t="s">
        <v>1501</v>
      </c>
      <c r="C241" s="17" t="s">
        <v>1470</v>
      </c>
      <c r="D241" s="17" t="s">
        <v>1502</v>
      </c>
      <c r="E241" s="75" t="e">
        <f>work!G241+work!H241</f>
        <v>#VALUE!</v>
      </c>
      <c r="F241" s="75" t="e">
        <f>work!I241+work!J241</f>
        <v>#VALUE!</v>
      </c>
      <c r="H241" s="66" t="str">
        <f>work!L241</f>
        <v>No report</v>
      </c>
      <c r="I241" s="75"/>
    </row>
    <row r="242" spans="1:9" ht="15">
      <c r="A242" s="77">
        <v>212</v>
      </c>
      <c r="B242" s="18" t="s">
        <v>1504</v>
      </c>
      <c r="C242" s="17" t="s">
        <v>1470</v>
      </c>
      <c r="D242" s="17" t="s">
        <v>1505</v>
      </c>
      <c r="E242" s="75">
        <f>work!G242+work!H242</f>
        <v>6095172</v>
      </c>
      <c r="F242" s="75">
        <f>work!I242+work!J242</f>
        <v>200907</v>
      </c>
      <c r="H242" s="66">
        <f>work!L242</f>
        <v>20080307</v>
      </c>
      <c r="I242" s="75"/>
    </row>
    <row r="243" spans="1:9" ht="15">
      <c r="A243" s="77">
        <v>213</v>
      </c>
      <c r="B243" s="18" t="s">
        <v>1507</v>
      </c>
      <c r="C243" s="17" t="s">
        <v>1470</v>
      </c>
      <c r="D243" s="17" t="s">
        <v>1508</v>
      </c>
      <c r="E243" s="75">
        <f>work!G243+work!H243</f>
        <v>2537855</v>
      </c>
      <c r="F243" s="75">
        <f>work!I243+work!J243</f>
        <v>133482</v>
      </c>
      <c r="H243" s="66">
        <f>work!L243</f>
        <v>20080307</v>
      </c>
      <c r="I243" s="75"/>
    </row>
    <row r="244" spans="1:9" ht="15">
      <c r="A244" s="77">
        <v>214</v>
      </c>
      <c r="B244" s="18" t="s">
        <v>1510</v>
      </c>
      <c r="C244" s="17" t="s">
        <v>1470</v>
      </c>
      <c r="D244" s="17" t="s">
        <v>1511</v>
      </c>
      <c r="E244" s="75" t="e">
        <f>work!G244+work!H244</f>
        <v>#VALUE!</v>
      </c>
      <c r="F244" s="75" t="e">
        <f>work!I244+work!J244</f>
        <v>#VALUE!</v>
      </c>
      <c r="H244" s="66" t="str">
        <f>work!L244</f>
        <v>No report</v>
      </c>
      <c r="I244" s="75"/>
    </row>
    <row r="245" spans="1:9" ht="15">
      <c r="A245" s="77">
        <v>215</v>
      </c>
      <c r="B245" s="18" t="s">
        <v>1513</v>
      </c>
      <c r="C245" s="17" t="s">
        <v>1470</v>
      </c>
      <c r="D245" s="17" t="s">
        <v>1514</v>
      </c>
      <c r="E245" s="75">
        <f>work!G245+work!H245</f>
        <v>1002418</v>
      </c>
      <c r="F245" s="75">
        <f>work!I245+work!J245</f>
        <v>443250</v>
      </c>
      <c r="H245" s="66">
        <f>work!L245</f>
        <v>20080307</v>
      </c>
      <c r="I245" s="75"/>
    </row>
    <row r="246" spans="1:9" ht="15">
      <c r="A246" s="77">
        <v>216</v>
      </c>
      <c r="B246" s="18" t="s">
        <v>1516</v>
      </c>
      <c r="C246" s="17" t="s">
        <v>1470</v>
      </c>
      <c r="D246" s="17" t="s">
        <v>1517</v>
      </c>
      <c r="E246" s="75">
        <f>work!G246+work!H246</f>
        <v>647343</v>
      </c>
      <c r="F246" s="75">
        <f>work!I246+work!J246</f>
        <v>1927333</v>
      </c>
      <c r="H246" s="66">
        <f>work!L246</f>
        <v>20080307</v>
      </c>
      <c r="I246" s="75"/>
    </row>
    <row r="247" spans="1:9" ht="15">
      <c r="A247" s="77">
        <v>217</v>
      </c>
      <c r="B247" s="18" t="s">
        <v>1518</v>
      </c>
      <c r="C247" s="17" t="s">
        <v>1470</v>
      </c>
      <c r="D247" s="17" t="s">
        <v>1519</v>
      </c>
      <c r="E247" s="75">
        <f>work!G247+work!H247</f>
        <v>77875</v>
      </c>
      <c r="F247" s="75">
        <f>work!I247+work!J247</f>
        <v>3000</v>
      </c>
      <c r="H247" s="66">
        <f>work!L247</f>
        <v>20080307</v>
      </c>
      <c r="I247" s="75"/>
    </row>
    <row r="248" spans="1:9" ht="15">
      <c r="A248" s="77">
        <v>218</v>
      </c>
      <c r="B248" s="18" t="s">
        <v>1521</v>
      </c>
      <c r="C248" s="17" t="s">
        <v>1470</v>
      </c>
      <c r="D248" s="17" t="s">
        <v>1522</v>
      </c>
      <c r="E248" s="75">
        <f>work!G248+work!H248</f>
        <v>140382</v>
      </c>
      <c r="F248" s="75">
        <f>work!I248+work!J248</f>
        <v>781020</v>
      </c>
      <c r="H248" s="66">
        <f>work!L248</f>
        <v>20080307</v>
      </c>
      <c r="I248" s="75"/>
    </row>
    <row r="249" spans="1:9" ht="15">
      <c r="A249" s="77">
        <v>219</v>
      </c>
      <c r="B249" s="18" t="s">
        <v>1524</v>
      </c>
      <c r="C249" s="17" t="s">
        <v>1470</v>
      </c>
      <c r="D249" s="17" t="s">
        <v>1525</v>
      </c>
      <c r="E249" s="75">
        <f>work!G249+work!H249</f>
        <v>463645</v>
      </c>
      <c r="F249" s="75">
        <f>work!I249+work!J249</f>
        <v>1174546</v>
      </c>
      <c r="H249" s="66">
        <f>work!L249</f>
        <v>20080307</v>
      </c>
      <c r="I249" s="75"/>
    </row>
    <row r="250" spans="1:9" ht="15">
      <c r="A250" s="77">
        <v>220</v>
      </c>
      <c r="B250" s="18" t="s">
        <v>1527</v>
      </c>
      <c r="C250" s="17" t="s">
        <v>1470</v>
      </c>
      <c r="D250" s="17" t="s">
        <v>1528</v>
      </c>
      <c r="E250" s="75">
        <f>work!G250+work!H250</f>
        <v>1009928</v>
      </c>
      <c r="F250" s="75">
        <f>work!I250+work!J250</f>
        <v>69000</v>
      </c>
      <c r="H250" s="66">
        <f>work!L250</f>
        <v>20080207</v>
      </c>
      <c r="I250" s="75"/>
    </row>
    <row r="251" spans="1:9" ht="15">
      <c r="A251" s="77">
        <v>221</v>
      </c>
      <c r="B251" s="18" t="s">
        <v>1530</v>
      </c>
      <c r="C251" s="17" t="s">
        <v>1470</v>
      </c>
      <c r="D251" s="17" t="s">
        <v>1531</v>
      </c>
      <c r="E251" s="75">
        <f>work!G251+work!H251</f>
        <v>417365</v>
      </c>
      <c r="F251" s="75">
        <f>work!I251+work!J251</f>
        <v>90436</v>
      </c>
      <c r="H251" s="66">
        <f>work!L251</f>
        <v>20080307</v>
      </c>
      <c r="I251" s="75"/>
    </row>
    <row r="252" spans="1:9" ht="15">
      <c r="A252" s="77">
        <v>222</v>
      </c>
      <c r="B252" s="18" t="s">
        <v>1533</v>
      </c>
      <c r="C252" s="17" t="s">
        <v>1470</v>
      </c>
      <c r="D252" s="17" t="s">
        <v>1534</v>
      </c>
      <c r="E252" s="75">
        <f>work!G252+work!H252</f>
        <v>6971864</v>
      </c>
      <c r="F252" s="75">
        <f>work!I252+work!J252</f>
        <v>879041</v>
      </c>
      <c r="H252" s="66">
        <f>work!L252</f>
        <v>20080207</v>
      </c>
      <c r="I252" s="75"/>
    </row>
    <row r="253" spans="1:9" ht="15">
      <c r="A253" s="77">
        <v>223</v>
      </c>
      <c r="B253" s="18" t="s">
        <v>1537</v>
      </c>
      <c r="C253" s="17" t="s">
        <v>1535</v>
      </c>
      <c r="D253" s="17" t="s">
        <v>1538</v>
      </c>
      <c r="E253" s="75">
        <f>work!G253+work!H253</f>
        <v>158424</v>
      </c>
      <c r="F253" s="75">
        <f>work!I253+work!J253</f>
        <v>149341</v>
      </c>
      <c r="H253" s="66">
        <f>work!L253</f>
        <v>20080307</v>
      </c>
      <c r="I253" s="75"/>
    </row>
    <row r="254" spans="1:9" ht="15">
      <c r="A254" s="77">
        <v>224</v>
      </c>
      <c r="B254" s="18" t="s">
        <v>1540</v>
      </c>
      <c r="C254" s="17" t="s">
        <v>1535</v>
      </c>
      <c r="D254" s="17" t="s">
        <v>1541</v>
      </c>
      <c r="E254" s="75">
        <f>work!G254+work!H254</f>
        <v>583843</v>
      </c>
      <c r="F254" s="75">
        <f>work!I254+work!J254</f>
        <v>547700</v>
      </c>
      <c r="H254" s="66">
        <f>work!L254</f>
        <v>20080307</v>
      </c>
      <c r="I254" s="75"/>
    </row>
    <row r="255" spans="1:9" ht="15">
      <c r="A255" s="77">
        <v>225</v>
      </c>
      <c r="B255" s="18" t="s">
        <v>1543</v>
      </c>
      <c r="C255" s="17" t="s">
        <v>1535</v>
      </c>
      <c r="D255" s="17" t="s">
        <v>1544</v>
      </c>
      <c r="E255" s="75">
        <f>work!G255+work!H255</f>
        <v>5882866</v>
      </c>
      <c r="F255" s="75">
        <f>work!I255+work!J255</f>
        <v>461475</v>
      </c>
      <c r="H255" s="66">
        <f>work!L255</f>
        <v>20080207</v>
      </c>
      <c r="I255" s="75"/>
    </row>
    <row r="256" spans="1:9" ht="15">
      <c r="A256" s="77">
        <v>226</v>
      </c>
      <c r="B256" s="18" t="s">
        <v>1546</v>
      </c>
      <c r="C256" s="17" t="s">
        <v>1535</v>
      </c>
      <c r="D256" s="17" t="s">
        <v>1547</v>
      </c>
      <c r="E256" s="75">
        <f>work!G256+work!H256</f>
        <v>73400</v>
      </c>
      <c r="F256" s="75">
        <f>work!I256+work!J256</f>
        <v>227625</v>
      </c>
      <c r="H256" s="66">
        <f>work!L256</f>
        <v>20080307</v>
      </c>
      <c r="I256" s="75"/>
    </row>
    <row r="257" spans="1:9" ht="15">
      <c r="A257" s="77">
        <v>227</v>
      </c>
      <c r="B257" s="18" t="s">
        <v>1549</v>
      </c>
      <c r="C257" s="17" t="s">
        <v>1535</v>
      </c>
      <c r="D257" s="17" t="s">
        <v>1550</v>
      </c>
      <c r="E257" s="75">
        <f>work!G257+work!H257</f>
        <v>415723</v>
      </c>
      <c r="F257" s="75">
        <f>work!I257+work!J257</f>
        <v>131202</v>
      </c>
      <c r="H257" s="66">
        <f>work!L257</f>
        <v>20080307</v>
      </c>
      <c r="I257" s="75"/>
    </row>
    <row r="258" spans="1:9" ht="15">
      <c r="A258" s="77">
        <v>228</v>
      </c>
      <c r="B258" s="18" t="s">
        <v>1552</v>
      </c>
      <c r="C258" s="17" t="s">
        <v>1535</v>
      </c>
      <c r="D258" s="17" t="s">
        <v>1553</v>
      </c>
      <c r="E258" s="75">
        <f>work!G258+work!H258</f>
        <v>432998</v>
      </c>
      <c r="F258" s="75">
        <f>work!I258+work!J258</f>
        <v>37455</v>
      </c>
      <c r="H258" s="66">
        <f>work!L258</f>
        <v>20080207</v>
      </c>
      <c r="I258" s="75"/>
    </row>
    <row r="259" spans="1:9" ht="15">
      <c r="A259" s="77">
        <v>229</v>
      </c>
      <c r="B259" s="18" t="s">
        <v>1555</v>
      </c>
      <c r="C259" s="17" t="s">
        <v>1535</v>
      </c>
      <c r="D259" s="17" t="s">
        <v>1445</v>
      </c>
      <c r="E259" s="75">
        <f>work!G259+work!H259</f>
        <v>69627</v>
      </c>
      <c r="F259" s="75">
        <f>work!I259+work!J259</f>
        <v>1624679</v>
      </c>
      <c r="H259" s="66">
        <f>work!L259</f>
        <v>20080207</v>
      </c>
      <c r="I259" s="75"/>
    </row>
    <row r="260" spans="1:9" ht="15">
      <c r="A260" s="77">
        <v>230</v>
      </c>
      <c r="B260" s="18" t="s">
        <v>1557</v>
      </c>
      <c r="C260" s="17" t="s">
        <v>1535</v>
      </c>
      <c r="D260" s="17" t="s">
        <v>1558</v>
      </c>
      <c r="E260" s="75">
        <f>work!G260+work!H260</f>
        <v>2438372</v>
      </c>
      <c r="F260" s="75">
        <f>work!I260+work!J260</f>
        <v>1086050</v>
      </c>
      <c r="H260" s="66">
        <f>work!L260</f>
        <v>20080207</v>
      </c>
      <c r="I260" s="75"/>
    </row>
    <row r="261" spans="1:9" ht="15">
      <c r="A261" s="77">
        <v>231</v>
      </c>
      <c r="B261" s="18" t="s">
        <v>1560</v>
      </c>
      <c r="C261" s="17" t="s">
        <v>1535</v>
      </c>
      <c r="D261" s="17" t="s">
        <v>1561</v>
      </c>
      <c r="E261" s="75">
        <f>work!G261+work!H261</f>
        <v>1526494</v>
      </c>
      <c r="F261" s="75">
        <f>work!I261+work!J261</f>
        <v>12716775</v>
      </c>
      <c r="H261" s="66">
        <f>work!L261</f>
        <v>20080307</v>
      </c>
      <c r="I261" s="75"/>
    </row>
    <row r="262" spans="1:9" ht="15">
      <c r="A262" s="77">
        <v>232</v>
      </c>
      <c r="B262" s="18" t="s">
        <v>1563</v>
      </c>
      <c r="C262" s="17" t="s">
        <v>1535</v>
      </c>
      <c r="D262" s="17" t="s">
        <v>1564</v>
      </c>
      <c r="E262" s="75">
        <f>work!G262+work!H262</f>
        <v>853985</v>
      </c>
      <c r="F262" s="75">
        <f>work!I262+work!J262</f>
        <v>1461</v>
      </c>
      <c r="H262" s="66">
        <f>work!L262</f>
        <v>20080307</v>
      </c>
      <c r="I262" s="75"/>
    </row>
    <row r="263" spans="1:9" ht="15">
      <c r="A263" s="77">
        <v>233</v>
      </c>
      <c r="B263" s="18" t="s">
        <v>1566</v>
      </c>
      <c r="C263" s="17" t="s">
        <v>1535</v>
      </c>
      <c r="D263" s="17" t="s">
        <v>1567</v>
      </c>
      <c r="E263" s="75">
        <f>work!G263+work!H263</f>
        <v>596214</v>
      </c>
      <c r="F263" s="75">
        <f>work!I263+work!J263</f>
        <v>17395942</v>
      </c>
      <c r="H263" s="66">
        <f>work!L263</f>
        <v>20080307</v>
      </c>
      <c r="I263" s="75"/>
    </row>
    <row r="264" spans="1:9" ht="15">
      <c r="A264" s="77">
        <v>234</v>
      </c>
      <c r="B264" s="18" t="s">
        <v>1569</v>
      </c>
      <c r="C264" s="17" t="s">
        <v>1535</v>
      </c>
      <c r="D264" s="17" t="s">
        <v>1570</v>
      </c>
      <c r="E264" s="75">
        <f>work!G264+work!H264</f>
        <v>169625</v>
      </c>
      <c r="F264" s="75">
        <f>work!I264+work!J264</f>
        <v>0</v>
      </c>
      <c r="H264" s="66">
        <f>work!L264</f>
        <v>20080207</v>
      </c>
      <c r="I264" s="75"/>
    </row>
    <row r="265" spans="1:9" ht="15">
      <c r="A265" s="77">
        <v>235</v>
      </c>
      <c r="B265" s="18" t="s">
        <v>1572</v>
      </c>
      <c r="C265" s="17" t="s">
        <v>1535</v>
      </c>
      <c r="D265" s="17" t="s">
        <v>1573</v>
      </c>
      <c r="E265" s="75">
        <f>work!G265+work!H265</f>
        <v>16360</v>
      </c>
      <c r="F265" s="75">
        <f>work!I265+work!J265</f>
        <v>0</v>
      </c>
      <c r="H265" s="66">
        <f>work!L265</f>
        <v>20080307</v>
      </c>
      <c r="I265" s="75"/>
    </row>
    <row r="266" spans="1:9" ht="15">
      <c r="A266" s="77">
        <v>236</v>
      </c>
      <c r="B266" s="18" t="s">
        <v>1575</v>
      </c>
      <c r="C266" s="17" t="s">
        <v>1535</v>
      </c>
      <c r="D266" s="17" t="s">
        <v>1576</v>
      </c>
      <c r="E266" s="75">
        <f>work!G266+work!H266</f>
        <v>137500</v>
      </c>
      <c r="F266" s="75">
        <f>work!I266+work!J266</f>
        <v>355000</v>
      </c>
      <c r="H266" s="66">
        <f>work!L266</f>
        <v>20080307</v>
      </c>
      <c r="I266" s="75"/>
    </row>
    <row r="267" spans="1:9" ht="15">
      <c r="A267" s="77">
        <v>237</v>
      </c>
      <c r="B267" s="18" t="s">
        <v>1578</v>
      </c>
      <c r="C267" s="17" t="s">
        <v>1535</v>
      </c>
      <c r="D267" s="17" t="s">
        <v>1579</v>
      </c>
      <c r="E267" s="75">
        <f>work!G267+work!H267</f>
        <v>103350</v>
      </c>
      <c r="F267" s="75">
        <f>work!I267+work!J267</f>
        <v>76600</v>
      </c>
      <c r="H267" s="66">
        <f>work!L267</f>
        <v>20080307</v>
      </c>
      <c r="I267" s="75"/>
    </row>
    <row r="268" spans="1:9" ht="15">
      <c r="A268" s="77">
        <v>238</v>
      </c>
      <c r="B268" s="18" t="s">
        <v>1581</v>
      </c>
      <c r="C268" s="17" t="s">
        <v>1535</v>
      </c>
      <c r="D268" s="17" t="s">
        <v>1582</v>
      </c>
      <c r="E268" s="75">
        <f>work!G268+work!H268</f>
        <v>433940</v>
      </c>
      <c r="F268" s="75">
        <f>work!I268+work!J268</f>
        <v>1500</v>
      </c>
      <c r="H268" s="66">
        <f>work!L268</f>
        <v>20080307</v>
      </c>
      <c r="I268" s="75"/>
    </row>
    <row r="269" spans="1:9" ht="15">
      <c r="A269" s="77">
        <v>239</v>
      </c>
      <c r="B269" s="18" t="s">
        <v>1584</v>
      </c>
      <c r="C269" s="17" t="s">
        <v>1535</v>
      </c>
      <c r="D269" s="17" t="s">
        <v>1585</v>
      </c>
      <c r="E269" s="75">
        <f>work!G269+work!H269</f>
        <v>0</v>
      </c>
      <c r="F269" s="75">
        <f>work!I269+work!J269</f>
        <v>23550</v>
      </c>
      <c r="H269" s="66">
        <f>work!L269</f>
        <v>20080207</v>
      </c>
      <c r="I269" s="75"/>
    </row>
    <row r="270" spans="1:9" ht="15">
      <c r="A270" s="77">
        <v>240</v>
      </c>
      <c r="B270" s="18" t="s">
        <v>1587</v>
      </c>
      <c r="C270" s="17" t="s">
        <v>1535</v>
      </c>
      <c r="D270" s="17" t="s">
        <v>1133</v>
      </c>
      <c r="E270" s="75">
        <f>work!G270+work!H270</f>
        <v>495323</v>
      </c>
      <c r="F270" s="75">
        <f>work!I270+work!J270</f>
        <v>1166785</v>
      </c>
      <c r="H270" s="66">
        <f>work!L270</f>
        <v>20080307</v>
      </c>
      <c r="I270" s="75"/>
    </row>
    <row r="271" spans="1:9" ht="15">
      <c r="A271" s="77">
        <v>241</v>
      </c>
      <c r="B271" s="18" t="s">
        <v>1589</v>
      </c>
      <c r="C271" s="17" t="s">
        <v>1535</v>
      </c>
      <c r="D271" s="17" t="s">
        <v>1590</v>
      </c>
      <c r="E271" s="75">
        <f>work!G271+work!H271</f>
        <v>19844</v>
      </c>
      <c r="F271" s="75">
        <f>work!I271+work!J271</f>
        <v>0</v>
      </c>
      <c r="H271" s="66">
        <f>work!L271</f>
        <v>20080307</v>
      </c>
      <c r="I271" s="75"/>
    </row>
    <row r="272" spans="1:9" ht="15">
      <c r="A272" s="77">
        <v>242</v>
      </c>
      <c r="B272" s="18" t="s">
        <v>1592</v>
      </c>
      <c r="C272" s="17" t="s">
        <v>1535</v>
      </c>
      <c r="D272" s="17" t="s">
        <v>1593</v>
      </c>
      <c r="E272" s="75">
        <f>work!G272+work!H272</f>
        <v>281364</v>
      </c>
      <c r="F272" s="75">
        <f>work!I272+work!J272</f>
        <v>937727</v>
      </c>
      <c r="H272" s="66">
        <f>work!L272</f>
        <v>20080307</v>
      </c>
      <c r="I272" s="75"/>
    </row>
    <row r="273" spans="1:9" ht="15">
      <c r="A273" s="77">
        <v>243</v>
      </c>
      <c r="B273" s="18" t="s">
        <v>1595</v>
      </c>
      <c r="C273" s="17" t="s">
        <v>1535</v>
      </c>
      <c r="D273" s="17" t="s">
        <v>1596</v>
      </c>
      <c r="E273" s="75">
        <f>work!G273+work!H273</f>
        <v>35576</v>
      </c>
      <c r="F273" s="75">
        <f>work!I273+work!J273</f>
        <v>4599</v>
      </c>
      <c r="H273" s="66">
        <f>work!L273</f>
        <v>20080307</v>
      </c>
      <c r="I273" s="75"/>
    </row>
    <row r="274" spans="1:9" ht="15">
      <c r="A274" s="77">
        <v>244</v>
      </c>
      <c r="B274" s="18" t="s">
        <v>1598</v>
      </c>
      <c r="C274" s="17" t="s">
        <v>1535</v>
      </c>
      <c r="D274" s="17" t="s">
        <v>1599</v>
      </c>
      <c r="E274" s="75">
        <f>work!G274+work!H274</f>
        <v>194094</v>
      </c>
      <c r="F274" s="75">
        <f>work!I274+work!J274</f>
        <v>498851</v>
      </c>
      <c r="H274" s="66">
        <f>work!L274</f>
        <v>20080307</v>
      </c>
      <c r="I274" s="75"/>
    </row>
    <row r="275" spans="1:9" ht="15">
      <c r="A275" s="77">
        <v>245</v>
      </c>
      <c r="B275" s="18" t="s">
        <v>1601</v>
      </c>
      <c r="C275" s="17" t="s">
        <v>1535</v>
      </c>
      <c r="D275" s="17" t="s">
        <v>1602</v>
      </c>
      <c r="E275" s="75">
        <f>work!G275+work!H275</f>
        <v>20165</v>
      </c>
      <c r="F275" s="75">
        <f>work!I275+work!J275</f>
        <v>17135</v>
      </c>
      <c r="H275" s="66">
        <f>work!L275</f>
        <v>20080307</v>
      </c>
      <c r="I275" s="75"/>
    </row>
    <row r="276" spans="1:9" ht="15">
      <c r="A276" s="77">
        <v>246</v>
      </c>
      <c r="B276" s="18" t="s">
        <v>1604</v>
      </c>
      <c r="C276" s="17" t="s">
        <v>1535</v>
      </c>
      <c r="D276" s="17" t="s">
        <v>1605</v>
      </c>
      <c r="E276" s="75">
        <f>work!G276+work!H276</f>
        <v>2826500</v>
      </c>
      <c r="F276" s="75">
        <f>work!I276+work!J276</f>
        <v>1039715</v>
      </c>
      <c r="H276" s="66">
        <f>work!L276</f>
        <v>20080207</v>
      </c>
      <c r="I276" s="75"/>
    </row>
    <row r="277" spans="1:9" ht="15">
      <c r="A277" s="77">
        <v>247</v>
      </c>
      <c r="B277" s="18" t="s">
        <v>1608</v>
      </c>
      <c r="C277" s="17" t="s">
        <v>1606</v>
      </c>
      <c r="D277" s="17" t="s">
        <v>1609</v>
      </c>
      <c r="E277" s="75">
        <f>work!G277+work!H277</f>
        <v>2103656</v>
      </c>
      <c r="F277" s="75">
        <f>work!I277+work!J277</f>
        <v>2313730</v>
      </c>
      <c r="H277" s="66">
        <f>work!L277</f>
        <v>20080307</v>
      </c>
      <c r="I277" s="75"/>
    </row>
    <row r="278" spans="1:9" ht="15">
      <c r="A278" s="77">
        <v>248</v>
      </c>
      <c r="B278" s="18" t="s">
        <v>1611</v>
      </c>
      <c r="C278" s="17" t="s">
        <v>1606</v>
      </c>
      <c r="D278" s="17" t="s">
        <v>1612</v>
      </c>
      <c r="E278" s="75">
        <f>work!G278+work!H278</f>
        <v>69394</v>
      </c>
      <c r="F278" s="75">
        <f>work!I278+work!J278</f>
        <v>0</v>
      </c>
      <c r="H278" s="66">
        <f>work!L278</f>
        <v>20080307</v>
      </c>
      <c r="I278" s="75"/>
    </row>
    <row r="279" spans="1:9" ht="15">
      <c r="A279" s="77">
        <v>249</v>
      </c>
      <c r="B279" s="18" t="s">
        <v>1614</v>
      </c>
      <c r="C279" s="17" t="s">
        <v>1606</v>
      </c>
      <c r="D279" s="17" t="s">
        <v>1615</v>
      </c>
      <c r="E279" s="75">
        <f>work!G279+work!H279</f>
        <v>149742</v>
      </c>
      <c r="F279" s="75">
        <f>work!I279+work!J279</f>
        <v>21500</v>
      </c>
      <c r="H279" s="66">
        <f>work!L279</f>
        <v>20080207</v>
      </c>
      <c r="I279" s="75"/>
    </row>
    <row r="280" spans="1:9" ht="15">
      <c r="A280" s="77">
        <v>250</v>
      </c>
      <c r="B280" s="18" t="s">
        <v>1617</v>
      </c>
      <c r="C280" s="17" t="s">
        <v>1606</v>
      </c>
      <c r="D280" s="17" t="s">
        <v>1618</v>
      </c>
      <c r="E280" s="75">
        <f>work!G280+work!H280</f>
        <v>975161</v>
      </c>
      <c r="F280" s="75">
        <f>work!I280+work!J280</f>
        <v>55700</v>
      </c>
      <c r="H280" s="66">
        <f>work!L280</f>
        <v>20080207</v>
      </c>
      <c r="I280" s="75"/>
    </row>
    <row r="281" spans="1:9" ht="15">
      <c r="A281" s="77">
        <v>251</v>
      </c>
      <c r="B281" s="18" t="s">
        <v>1620</v>
      </c>
      <c r="C281" s="17" t="s">
        <v>1606</v>
      </c>
      <c r="D281" s="17" t="s">
        <v>1621</v>
      </c>
      <c r="E281" s="75">
        <f>work!G281+work!H281</f>
        <v>35408424</v>
      </c>
      <c r="F281" s="75">
        <f>work!I281+work!J281</f>
        <v>242168</v>
      </c>
      <c r="H281" s="66">
        <f>work!L281</f>
        <v>20080307</v>
      </c>
      <c r="I281" s="75"/>
    </row>
    <row r="282" spans="1:9" ht="15">
      <c r="A282" s="77">
        <v>252</v>
      </c>
      <c r="B282" s="18" t="s">
        <v>1623</v>
      </c>
      <c r="C282" s="17" t="s">
        <v>1606</v>
      </c>
      <c r="D282" s="17" t="s">
        <v>1624</v>
      </c>
      <c r="E282" s="75">
        <f>work!G282+work!H282</f>
        <v>11753956</v>
      </c>
      <c r="F282" s="75">
        <f>work!I282+work!J282</f>
        <v>20503257</v>
      </c>
      <c r="H282" s="66">
        <f>work!L282</f>
        <v>20080307</v>
      </c>
      <c r="I282" s="75"/>
    </row>
    <row r="283" spans="1:9" ht="15">
      <c r="A283" s="77">
        <v>253</v>
      </c>
      <c r="B283" s="18" t="s">
        <v>1626</v>
      </c>
      <c r="C283" s="17" t="s">
        <v>1606</v>
      </c>
      <c r="D283" s="17" t="s">
        <v>1627</v>
      </c>
      <c r="E283" s="75">
        <f>work!G283+work!H283</f>
        <v>409544</v>
      </c>
      <c r="F283" s="75">
        <f>work!I283+work!J283</f>
        <v>762166</v>
      </c>
      <c r="H283" s="66">
        <f>work!L283</f>
        <v>20080307</v>
      </c>
      <c r="I283" s="75"/>
    </row>
    <row r="284" spans="1:9" ht="15">
      <c r="A284" s="77">
        <v>254</v>
      </c>
      <c r="B284" s="18" t="s">
        <v>1629</v>
      </c>
      <c r="C284" s="17" t="s">
        <v>1606</v>
      </c>
      <c r="D284" s="17" t="s">
        <v>1630</v>
      </c>
      <c r="E284" s="75">
        <f>work!G284+work!H284</f>
        <v>749170</v>
      </c>
      <c r="F284" s="75">
        <f>work!I284+work!J284</f>
        <v>827531</v>
      </c>
      <c r="H284" s="66">
        <f>work!L284</f>
        <v>20080207</v>
      </c>
      <c r="I284" s="75"/>
    </row>
    <row r="285" spans="1:9" ht="15">
      <c r="A285" s="77">
        <v>255</v>
      </c>
      <c r="B285" s="18" t="s">
        <v>1632</v>
      </c>
      <c r="C285" s="17" t="s">
        <v>1606</v>
      </c>
      <c r="D285" s="17" t="s">
        <v>1633</v>
      </c>
      <c r="E285" s="75">
        <f>work!G285+work!H285</f>
        <v>795863</v>
      </c>
      <c r="F285" s="75">
        <f>work!I285+work!J285</f>
        <v>785058</v>
      </c>
      <c r="H285" s="66">
        <f>work!L285</f>
        <v>20080207</v>
      </c>
      <c r="I285" s="75"/>
    </row>
    <row r="286" spans="1:9" ht="15">
      <c r="A286" s="77">
        <v>256</v>
      </c>
      <c r="B286" s="18" t="s">
        <v>1635</v>
      </c>
      <c r="C286" s="17" t="s">
        <v>1606</v>
      </c>
      <c r="D286" s="17" t="s">
        <v>1636</v>
      </c>
      <c r="E286" s="75">
        <f>work!G286+work!H286</f>
        <v>5963596</v>
      </c>
      <c r="F286" s="75">
        <f>work!I286+work!J286</f>
        <v>2190630</v>
      </c>
      <c r="H286" s="66">
        <f>work!L286</f>
        <v>20080307</v>
      </c>
      <c r="I286" s="75"/>
    </row>
    <row r="287" spans="1:9" ht="15">
      <c r="A287" s="77">
        <v>257</v>
      </c>
      <c r="B287" s="18" t="s">
        <v>1638</v>
      </c>
      <c r="C287" s="17" t="s">
        <v>1606</v>
      </c>
      <c r="D287" s="17" t="s">
        <v>1639</v>
      </c>
      <c r="E287" s="75">
        <f>work!G287+work!H287</f>
        <v>9262311</v>
      </c>
      <c r="F287" s="75">
        <f>work!I287+work!J287</f>
        <v>90301</v>
      </c>
      <c r="H287" s="66">
        <f>work!L287</f>
        <v>20080307</v>
      </c>
      <c r="I287" s="75"/>
    </row>
    <row r="288" spans="1:9" ht="15">
      <c r="A288" s="77">
        <v>258</v>
      </c>
      <c r="B288" s="18" t="s">
        <v>1641</v>
      </c>
      <c r="C288" s="17" t="s">
        <v>1606</v>
      </c>
      <c r="D288" s="17" t="s">
        <v>1642</v>
      </c>
      <c r="E288" s="75">
        <f>work!G288+work!H288</f>
        <v>657469</v>
      </c>
      <c r="F288" s="75">
        <f>work!I288+work!J288</f>
        <v>168800</v>
      </c>
      <c r="H288" s="66">
        <f>work!L288</f>
        <v>20080307</v>
      </c>
      <c r="I288" s="75"/>
    </row>
    <row r="289" spans="1:9" ht="15">
      <c r="A289" s="77">
        <v>259</v>
      </c>
      <c r="B289" s="18" t="s">
        <v>1645</v>
      </c>
      <c r="C289" s="17" t="s">
        <v>1643</v>
      </c>
      <c r="D289" s="17" t="s">
        <v>1646</v>
      </c>
      <c r="E289" s="75">
        <f>work!G289+work!H289</f>
        <v>765253</v>
      </c>
      <c r="F289" s="75">
        <f>work!I289+work!J289</f>
        <v>0</v>
      </c>
      <c r="H289" s="66">
        <f>work!L289</f>
        <v>20080207</v>
      </c>
      <c r="I289" s="75"/>
    </row>
    <row r="290" spans="1:9" ht="15">
      <c r="A290" s="77">
        <v>260</v>
      </c>
      <c r="B290" s="18" t="s">
        <v>1648</v>
      </c>
      <c r="C290" s="17" t="s">
        <v>1643</v>
      </c>
      <c r="D290" s="17" t="s">
        <v>1649</v>
      </c>
      <c r="E290" s="75">
        <f>work!G290+work!H290</f>
        <v>168460</v>
      </c>
      <c r="F290" s="75">
        <f>work!I290+work!J290</f>
        <v>1590</v>
      </c>
      <c r="H290" s="66">
        <f>work!L290</f>
        <v>20080207</v>
      </c>
      <c r="I290" s="75"/>
    </row>
    <row r="291" spans="1:9" ht="15">
      <c r="A291" s="77">
        <v>261</v>
      </c>
      <c r="B291" s="18" t="s">
        <v>1651</v>
      </c>
      <c r="C291" s="17" t="s">
        <v>1643</v>
      </c>
      <c r="D291" s="17" t="s">
        <v>1652</v>
      </c>
      <c r="E291" s="75">
        <f>work!G291+work!H291</f>
        <v>5699</v>
      </c>
      <c r="F291" s="75">
        <f>work!I291+work!J291</f>
        <v>0</v>
      </c>
      <c r="H291" s="66">
        <f>work!L291</f>
        <v>20080207</v>
      </c>
      <c r="I291" s="75"/>
    </row>
    <row r="292" spans="1:9" ht="15">
      <c r="A292" s="77">
        <v>262</v>
      </c>
      <c r="B292" s="18" t="s">
        <v>1654</v>
      </c>
      <c r="C292" s="17" t="s">
        <v>1643</v>
      </c>
      <c r="D292" s="17" t="s">
        <v>1655</v>
      </c>
      <c r="E292" s="75">
        <f>work!G292+work!H292</f>
        <v>18600</v>
      </c>
      <c r="F292" s="75">
        <f>work!I292+work!J292</f>
        <v>0</v>
      </c>
      <c r="H292" s="66">
        <f>work!L292</f>
        <v>20080307</v>
      </c>
      <c r="I292" s="75"/>
    </row>
    <row r="293" spans="1:9" ht="15">
      <c r="A293" s="77">
        <v>263</v>
      </c>
      <c r="B293" s="18" t="s">
        <v>1657</v>
      </c>
      <c r="C293" s="17" t="s">
        <v>1643</v>
      </c>
      <c r="D293" s="17" t="s">
        <v>1658</v>
      </c>
      <c r="E293" s="75">
        <f>work!G293+work!H293</f>
        <v>0</v>
      </c>
      <c r="F293" s="75">
        <f>work!I293+work!J293</f>
        <v>40482</v>
      </c>
      <c r="H293" s="66">
        <f>work!L293</f>
        <v>20080207</v>
      </c>
      <c r="I293" s="75"/>
    </row>
    <row r="294" spans="1:9" ht="15">
      <c r="A294" s="77">
        <v>264</v>
      </c>
      <c r="B294" s="18" t="s">
        <v>1660</v>
      </c>
      <c r="C294" s="17" t="s">
        <v>1643</v>
      </c>
      <c r="D294" s="17" t="s">
        <v>1661</v>
      </c>
      <c r="E294" s="75">
        <f>work!G294+work!H294</f>
        <v>599561</v>
      </c>
      <c r="F294" s="75">
        <f>work!I294+work!J294</f>
        <v>269400</v>
      </c>
      <c r="H294" s="66">
        <f>work!L294</f>
        <v>20080307</v>
      </c>
      <c r="I294" s="75"/>
    </row>
    <row r="295" spans="1:9" ht="15">
      <c r="A295" s="77">
        <v>265</v>
      </c>
      <c r="B295" s="18" t="s">
        <v>1663</v>
      </c>
      <c r="C295" s="17" t="s">
        <v>1643</v>
      </c>
      <c r="D295" s="17" t="s">
        <v>1664</v>
      </c>
      <c r="E295" s="75">
        <f>work!G295+work!H295</f>
        <v>350804</v>
      </c>
      <c r="F295" s="75">
        <f>work!I295+work!J295</f>
        <v>183685</v>
      </c>
      <c r="H295" s="66">
        <f>work!L295</f>
        <v>20080307</v>
      </c>
      <c r="I295" s="75"/>
    </row>
    <row r="296" spans="1:9" ht="15">
      <c r="A296" s="77">
        <v>266</v>
      </c>
      <c r="B296" s="18" t="s">
        <v>1666</v>
      </c>
      <c r="C296" s="17" t="s">
        <v>1643</v>
      </c>
      <c r="D296" s="17" t="s">
        <v>1667</v>
      </c>
      <c r="E296" s="75">
        <f>work!G296+work!H296</f>
        <v>220516</v>
      </c>
      <c r="F296" s="75">
        <f>work!I296+work!J296</f>
        <v>71195</v>
      </c>
      <c r="H296" s="66">
        <f>work!L296</f>
        <v>20080207</v>
      </c>
      <c r="I296" s="75"/>
    </row>
    <row r="297" spans="1:9" ht="15">
      <c r="A297" s="77">
        <v>267</v>
      </c>
      <c r="B297" s="18" t="s">
        <v>1669</v>
      </c>
      <c r="C297" s="17" t="s">
        <v>1643</v>
      </c>
      <c r="D297" s="17" t="s">
        <v>1670</v>
      </c>
      <c r="E297" s="75">
        <f>work!G297+work!H297</f>
        <v>40109</v>
      </c>
      <c r="F297" s="75">
        <f>work!I297+work!J297</f>
        <v>613595</v>
      </c>
      <c r="H297" s="66">
        <f>work!L297</f>
        <v>20080207</v>
      </c>
      <c r="I297" s="75"/>
    </row>
    <row r="298" spans="1:9" ht="15">
      <c r="A298" s="77">
        <v>268</v>
      </c>
      <c r="B298" s="18" t="s">
        <v>1672</v>
      </c>
      <c r="C298" s="17" t="s">
        <v>1643</v>
      </c>
      <c r="D298" s="17" t="s">
        <v>1550</v>
      </c>
      <c r="E298" s="75">
        <f>work!G298+work!H298</f>
        <v>120655</v>
      </c>
      <c r="F298" s="75">
        <f>work!I298+work!J298</f>
        <v>340050</v>
      </c>
      <c r="H298" s="66">
        <f>work!L298</f>
        <v>20080207</v>
      </c>
      <c r="I298" s="75"/>
    </row>
    <row r="299" spans="1:9" ht="15">
      <c r="A299" s="77">
        <v>269</v>
      </c>
      <c r="B299" s="18" t="s">
        <v>1674</v>
      </c>
      <c r="C299" s="17" t="s">
        <v>1643</v>
      </c>
      <c r="D299" s="17" t="s">
        <v>1675</v>
      </c>
      <c r="E299" s="75">
        <f>work!G299+work!H299</f>
        <v>16774</v>
      </c>
      <c r="F299" s="75">
        <f>work!I299+work!J299</f>
        <v>900</v>
      </c>
      <c r="H299" s="66">
        <f>work!L299</f>
        <v>20080207</v>
      </c>
      <c r="I299" s="75"/>
    </row>
    <row r="300" spans="1:9" ht="15">
      <c r="A300" s="77">
        <v>270</v>
      </c>
      <c r="B300" s="18" t="s">
        <v>1677</v>
      </c>
      <c r="C300" s="17" t="s">
        <v>1643</v>
      </c>
      <c r="D300" s="17" t="s">
        <v>1678</v>
      </c>
      <c r="E300" s="75">
        <f>work!G300+work!H300</f>
        <v>66700</v>
      </c>
      <c r="F300" s="75">
        <f>work!I300+work!J300</f>
        <v>70000</v>
      </c>
      <c r="H300" s="66">
        <f>work!L300</f>
        <v>20080207</v>
      </c>
      <c r="I300" s="75"/>
    </row>
    <row r="301" spans="1:9" ht="15">
      <c r="A301" s="77">
        <v>271</v>
      </c>
      <c r="B301" s="18" t="s">
        <v>1680</v>
      </c>
      <c r="C301" s="17" t="s">
        <v>1643</v>
      </c>
      <c r="D301" s="17" t="s">
        <v>1681</v>
      </c>
      <c r="E301" s="75">
        <f>work!G301+work!H301</f>
        <v>6700</v>
      </c>
      <c r="F301" s="75">
        <f>work!I301+work!J301</f>
        <v>1800</v>
      </c>
      <c r="H301" s="66">
        <f>work!L301</f>
        <v>20080207</v>
      </c>
      <c r="I301" s="75"/>
    </row>
    <row r="302" spans="1:9" ht="15">
      <c r="A302" s="77">
        <v>272</v>
      </c>
      <c r="B302" s="18" t="s">
        <v>1683</v>
      </c>
      <c r="C302" s="17" t="s">
        <v>1643</v>
      </c>
      <c r="D302" s="17" t="s">
        <v>1684</v>
      </c>
      <c r="E302" s="75">
        <f>work!G302+work!H302</f>
        <v>38000</v>
      </c>
      <c r="F302" s="75">
        <f>work!I302+work!J302</f>
        <v>0</v>
      </c>
      <c r="H302" s="66">
        <f>work!L302</f>
        <v>20080307</v>
      </c>
      <c r="I302" s="75"/>
    </row>
    <row r="303" spans="1:9" ht="15">
      <c r="A303" s="77">
        <v>273</v>
      </c>
      <c r="B303" s="18" t="s">
        <v>1686</v>
      </c>
      <c r="C303" s="17" t="s">
        <v>1643</v>
      </c>
      <c r="D303" s="17" t="s">
        <v>1687</v>
      </c>
      <c r="E303" s="75">
        <f>work!G303+work!H303</f>
        <v>81759</v>
      </c>
      <c r="F303" s="75">
        <f>work!I303+work!J303</f>
        <v>0</v>
      </c>
      <c r="H303" s="66">
        <f>work!L303</f>
        <v>20080207</v>
      </c>
      <c r="I303" s="75"/>
    </row>
    <row r="304" spans="1:9" ht="15">
      <c r="A304" s="77">
        <v>274</v>
      </c>
      <c r="B304" s="18" t="s">
        <v>1689</v>
      </c>
      <c r="C304" s="17" t="s">
        <v>1643</v>
      </c>
      <c r="D304" s="17" t="s">
        <v>1690</v>
      </c>
      <c r="E304" s="75">
        <f>work!G304+work!H304</f>
        <v>318353</v>
      </c>
      <c r="F304" s="75">
        <f>work!I304+work!J304</f>
        <v>57885</v>
      </c>
      <c r="H304" s="66">
        <f>work!L304</f>
        <v>20080207</v>
      </c>
      <c r="I304" s="75"/>
    </row>
    <row r="305" spans="1:9" ht="15">
      <c r="A305" s="77">
        <v>275</v>
      </c>
      <c r="B305" s="18" t="s">
        <v>1692</v>
      </c>
      <c r="C305" s="17" t="s">
        <v>1643</v>
      </c>
      <c r="D305" s="17" t="s">
        <v>1693</v>
      </c>
      <c r="E305" s="75">
        <f>work!G305+work!H305</f>
        <v>1552771</v>
      </c>
      <c r="F305" s="75">
        <f>work!I305+work!J305</f>
        <v>31871</v>
      </c>
      <c r="H305" s="66">
        <f>work!L305</f>
        <v>20080207</v>
      </c>
      <c r="I305" s="75"/>
    </row>
    <row r="306" spans="1:9" ht="15">
      <c r="A306" s="77">
        <v>276</v>
      </c>
      <c r="B306" s="18" t="s">
        <v>1695</v>
      </c>
      <c r="C306" s="17" t="s">
        <v>1643</v>
      </c>
      <c r="D306" s="17" t="s">
        <v>1696</v>
      </c>
      <c r="E306" s="75">
        <f>work!G306+work!H306</f>
        <v>32100</v>
      </c>
      <c r="F306" s="75">
        <f>work!I306+work!J306</f>
        <v>1734</v>
      </c>
      <c r="H306" s="66">
        <f>work!L306</f>
        <v>20080307</v>
      </c>
      <c r="I306" s="75"/>
    </row>
    <row r="307" spans="1:9" ht="15">
      <c r="A307" s="77">
        <v>277</v>
      </c>
      <c r="B307" s="18" t="s">
        <v>1698</v>
      </c>
      <c r="C307" s="17" t="s">
        <v>1643</v>
      </c>
      <c r="D307" s="17" t="s">
        <v>1699</v>
      </c>
      <c r="E307" s="75">
        <f>work!G307+work!H307</f>
        <v>670296</v>
      </c>
      <c r="F307" s="75">
        <f>work!I307+work!J307</f>
        <v>150775</v>
      </c>
      <c r="H307" s="66">
        <f>work!L307</f>
        <v>20080307</v>
      </c>
      <c r="I307" s="75"/>
    </row>
    <row r="308" spans="1:9" ht="15">
      <c r="A308" s="77">
        <v>278</v>
      </c>
      <c r="B308" s="18" t="s">
        <v>1701</v>
      </c>
      <c r="C308" s="17" t="s">
        <v>1643</v>
      </c>
      <c r="D308" s="17" t="s">
        <v>1702</v>
      </c>
      <c r="E308" s="75">
        <f>work!G308+work!H308</f>
        <v>13220</v>
      </c>
      <c r="F308" s="75">
        <f>work!I308+work!J308</f>
        <v>1650</v>
      </c>
      <c r="H308" s="66">
        <f>work!L308</f>
        <v>20080207</v>
      </c>
      <c r="I308" s="75"/>
    </row>
    <row r="309" spans="1:9" ht="15">
      <c r="A309" s="77">
        <v>279</v>
      </c>
      <c r="B309" s="18" t="s">
        <v>1704</v>
      </c>
      <c r="C309" s="17" t="s">
        <v>1643</v>
      </c>
      <c r="D309" s="17" t="s">
        <v>1705</v>
      </c>
      <c r="E309" s="75">
        <f>work!G309+work!H309</f>
        <v>886612</v>
      </c>
      <c r="F309" s="75">
        <f>work!I309+work!J309</f>
        <v>2290950</v>
      </c>
      <c r="H309" s="66">
        <f>work!L309</f>
        <v>20080207</v>
      </c>
      <c r="I309" s="75"/>
    </row>
    <row r="310" spans="1:9" ht="15">
      <c r="A310" s="77">
        <v>280</v>
      </c>
      <c r="B310" s="18" t="s">
        <v>1707</v>
      </c>
      <c r="C310" s="17" t="s">
        <v>1643</v>
      </c>
      <c r="D310" s="17" t="s">
        <v>1708</v>
      </c>
      <c r="E310" s="75">
        <f>work!G310+work!H310</f>
        <v>933697</v>
      </c>
      <c r="F310" s="75">
        <f>work!I310+work!J310</f>
        <v>893715</v>
      </c>
      <c r="H310" s="66">
        <f>work!L310</f>
        <v>20080307</v>
      </c>
      <c r="I310" s="75"/>
    </row>
    <row r="311" spans="1:9" ht="15">
      <c r="A311" s="77">
        <v>281</v>
      </c>
      <c r="B311" s="18" t="s">
        <v>1710</v>
      </c>
      <c r="C311" s="17" t="s">
        <v>1643</v>
      </c>
      <c r="D311" s="17" t="s">
        <v>1711</v>
      </c>
      <c r="E311" s="75">
        <f>work!G311+work!H311</f>
        <v>153000</v>
      </c>
      <c r="F311" s="75">
        <f>work!I311+work!J311</f>
        <v>0</v>
      </c>
      <c r="H311" s="66">
        <f>work!L311</f>
        <v>20080307</v>
      </c>
      <c r="I311" s="75"/>
    </row>
    <row r="312" spans="1:9" ht="15">
      <c r="A312" s="77">
        <v>282</v>
      </c>
      <c r="B312" s="18" t="s">
        <v>1713</v>
      </c>
      <c r="C312" s="17" t="s">
        <v>1643</v>
      </c>
      <c r="D312" s="17" t="s">
        <v>1714</v>
      </c>
      <c r="E312" s="75">
        <f>work!G312+work!H312</f>
        <v>291218</v>
      </c>
      <c r="F312" s="75">
        <f>work!I312+work!J312</f>
        <v>16501</v>
      </c>
      <c r="H312" s="66">
        <f>work!L312</f>
        <v>20080307</v>
      </c>
      <c r="I312" s="75"/>
    </row>
    <row r="313" spans="1:9" ht="15">
      <c r="A313" s="77">
        <v>283</v>
      </c>
      <c r="B313" s="18" t="s">
        <v>1716</v>
      </c>
      <c r="C313" s="17" t="s">
        <v>1643</v>
      </c>
      <c r="D313" s="17" t="s">
        <v>1717</v>
      </c>
      <c r="E313" s="75">
        <f>work!G313+work!H313</f>
        <v>232944</v>
      </c>
      <c r="F313" s="75">
        <f>work!I313+work!J313</f>
        <v>19500</v>
      </c>
      <c r="H313" s="66">
        <f>work!L313</f>
        <v>20080307</v>
      </c>
      <c r="I313" s="75"/>
    </row>
    <row r="314" spans="1:9" ht="15">
      <c r="A314" s="77">
        <v>284</v>
      </c>
      <c r="B314" s="18" t="s">
        <v>1719</v>
      </c>
      <c r="C314" s="17" t="s">
        <v>1643</v>
      </c>
      <c r="D314" s="17" t="s">
        <v>1720</v>
      </c>
      <c r="E314" s="75">
        <f>work!G314+work!H314</f>
        <v>20834</v>
      </c>
      <c r="F314" s="75">
        <f>work!I314+work!J314</f>
        <v>1500</v>
      </c>
      <c r="H314" s="66">
        <f>work!L314</f>
        <v>20080207</v>
      </c>
      <c r="I314" s="75"/>
    </row>
    <row r="315" spans="1:9" ht="15">
      <c r="A315" s="77">
        <v>285</v>
      </c>
      <c r="B315" s="18" t="s">
        <v>1723</v>
      </c>
      <c r="C315" s="17" t="s">
        <v>1721</v>
      </c>
      <c r="D315" s="17" t="s">
        <v>1724</v>
      </c>
      <c r="E315" s="75">
        <f>work!G315+work!H315</f>
        <v>645604</v>
      </c>
      <c r="F315" s="75">
        <f>work!I315+work!J315</f>
        <v>286681</v>
      </c>
      <c r="H315" s="66">
        <f>work!L315</f>
        <v>20080207</v>
      </c>
      <c r="I315" s="75"/>
    </row>
    <row r="316" spans="1:9" ht="15">
      <c r="A316" s="77">
        <v>286</v>
      </c>
      <c r="B316" s="18" t="s">
        <v>1</v>
      </c>
      <c r="C316" s="17" t="s">
        <v>1721</v>
      </c>
      <c r="D316" s="17" t="s">
        <v>2</v>
      </c>
      <c r="E316" s="75">
        <f>work!G316+work!H316</f>
        <v>670482</v>
      </c>
      <c r="F316" s="75">
        <f>work!I316+work!J316</f>
        <v>1732500</v>
      </c>
      <c r="H316" s="66">
        <f>work!L316</f>
        <v>20080307</v>
      </c>
      <c r="I316" s="75"/>
    </row>
    <row r="317" spans="1:9" ht="15">
      <c r="A317" s="77">
        <v>287</v>
      </c>
      <c r="B317" s="18" t="s">
        <v>4</v>
      </c>
      <c r="C317" s="17" t="s">
        <v>1721</v>
      </c>
      <c r="D317" s="17" t="s">
        <v>901</v>
      </c>
      <c r="E317" s="75">
        <f>work!G317+work!H317</f>
        <v>2023022</v>
      </c>
      <c r="F317" s="75">
        <f>work!I317+work!J317</f>
        <v>7767376</v>
      </c>
      <c r="H317" s="66">
        <f>work!L317</f>
        <v>20080307</v>
      </c>
      <c r="I317" s="75"/>
    </row>
    <row r="318" spans="1:9" ht="15">
      <c r="A318" s="77">
        <v>288</v>
      </c>
      <c r="B318" s="18" t="s">
        <v>6</v>
      </c>
      <c r="C318" s="17" t="s">
        <v>1721</v>
      </c>
      <c r="D318" s="17" t="s">
        <v>7</v>
      </c>
      <c r="E318" s="75">
        <f>work!G318+work!H318</f>
        <v>382876</v>
      </c>
      <c r="F318" s="75">
        <f>work!I318+work!J318</f>
        <v>2000</v>
      </c>
      <c r="H318" s="66">
        <f>work!L318</f>
        <v>20080307</v>
      </c>
      <c r="I318" s="75"/>
    </row>
    <row r="319" spans="1:9" ht="15">
      <c r="A319" s="77">
        <v>289</v>
      </c>
      <c r="B319" s="18" t="s">
        <v>9</v>
      </c>
      <c r="C319" s="17" t="s">
        <v>1721</v>
      </c>
      <c r="D319" s="17" t="s">
        <v>10</v>
      </c>
      <c r="E319" s="75">
        <f>work!G319+work!H319</f>
        <v>18372</v>
      </c>
      <c r="F319" s="75">
        <f>work!I319+work!J319</f>
        <v>15775</v>
      </c>
      <c r="H319" s="66">
        <f>work!L319</f>
        <v>20080307</v>
      </c>
      <c r="I319" s="75"/>
    </row>
    <row r="320" spans="1:9" ht="15">
      <c r="A320" s="77">
        <v>290</v>
      </c>
      <c r="B320" s="18" t="s">
        <v>12</v>
      </c>
      <c r="C320" s="17" t="s">
        <v>1721</v>
      </c>
      <c r="D320" s="17" t="s">
        <v>1448</v>
      </c>
      <c r="E320" s="75">
        <f>work!G320+work!H320</f>
        <v>1432597</v>
      </c>
      <c r="F320" s="75">
        <f>work!I320+work!J320</f>
        <v>887635</v>
      </c>
      <c r="H320" s="66">
        <f>work!L320</f>
        <v>20080207</v>
      </c>
      <c r="I320" s="75"/>
    </row>
    <row r="321" spans="1:9" ht="15">
      <c r="A321" s="77">
        <v>291</v>
      </c>
      <c r="B321" s="18" t="s">
        <v>14</v>
      </c>
      <c r="C321" s="17" t="s">
        <v>1721</v>
      </c>
      <c r="D321" s="17" t="s">
        <v>1451</v>
      </c>
      <c r="E321" s="75">
        <f>work!G321+work!H321</f>
        <v>1135687</v>
      </c>
      <c r="F321" s="75">
        <f>work!I321+work!J321</f>
        <v>2134487</v>
      </c>
      <c r="H321" s="66">
        <f>work!L321</f>
        <v>20080307</v>
      </c>
      <c r="I321" s="75"/>
    </row>
    <row r="322" spans="1:9" ht="15">
      <c r="A322" s="77">
        <v>292</v>
      </c>
      <c r="B322" s="18" t="s">
        <v>16</v>
      </c>
      <c r="C322" s="17" t="s">
        <v>1721</v>
      </c>
      <c r="D322" s="17" t="s">
        <v>17</v>
      </c>
      <c r="E322" s="75">
        <f>work!G322+work!H322</f>
        <v>536087</v>
      </c>
      <c r="F322" s="75">
        <f>work!I322+work!J322</f>
        <v>123485</v>
      </c>
      <c r="H322" s="66">
        <f>work!L322</f>
        <v>20080207</v>
      </c>
      <c r="I322" s="75"/>
    </row>
    <row r="323" spans="1:9" ht="15">
      <c r="A323" s="77">
        <v>293</v>
      </c>
      <c r="B323" s="18" t="s">
        <v>19</v>
      </c>
      <c r="C323" s="17" t="s">
        <v>1721</v>
      </c>
      <c r="D323" s="17" t="s">
        <v>20</v>
      </c>
      <c r="E323" s="75">
        <f>work!G323+work!H323</f>
        <v>1351032</v>
      </c>
      <c r="F323" s="75">
        <f>work!I323+work!J323</f>
        <v>2501328</v>
      </c>
      <c r="H323" s="66">
        <f>work!L323</f>
        <v>20080207</v>
      </c>
      <c r="I323" s="75"/>
    </row>
    <row r="324" spans="1:9" ht="15">
      <c r="A324" s="77">
        <v>294</v>
      </c>
      <c r="B324" s="18" t="s">
        <v>22</v>
      </c>
      <c r="C324" s="17" t="s">
        <v>1721</v>
      </c>
      <c r="D324" s="17" t="s">
        <v>23</v>
      </c>
      <c r="E324" s="75">
        <f>work!G324+work!H324</f>
        <v>1922283</v>
      </c>
      <c r="F324" s="75">
        <f>work!I324+work!J324</f>
        <v>252868917</v>
      </c>
      <c r="H324" s="66">
        <f>work!L324</f>
        <v>20080307</v>
      </c>
      <c r="I324" s="75"/>
    </row>
    <row r="325" spans="1:9" ht="15">
      <c r="A325" s="77">
        <v>295</v>
      </c>
      <c r="B325" s="18" t="s">
        <v>25</v>
      </c>
      <c r="C325" s="17" t="s">
        <v>1721</v>
      </c>
      <c r="D325" s="17" t="s">
        <v>26</v>
      </c>
      <c r="E325" s="75">
        <f>work!G325+work!H325</f>
        <v>904228</v>
      </c>
      <c r="F325" s="75">
        <f>work!I325+work!J325</f>
        <v>1658204</v>
      </c>
      <c r="H325" s="66">
        <f>work!L325</f>
        <v>20080307</v>
      </c>
      <c r="I325" s="75"/>
    </row>
    <row r="326" spans="1:9" ht="15">
      <c r="A326" s="77">
        <v>296</v>
      </c>
      <c r="B326" s="18" t="s">
        <v>28</v>
      </c>
      <c r="C326" s="17" t="s">
        <v>1721</v>
      </c>
      <c r="D326" s="17" t="s">
        <v>1729</v>
      </c>
      <c r="E326" s="75">
        <f>work!G326+work!H326</f>
        <v>1049167</v>
      </c>
      <c r="F326" s="75">
        <f>work!I326+work!J326</f>
        <v>1108967</v>
      </c>
      <c r="H326" s="66">
        <f>work!L326</f>
        <v>20080207</v>
      </c>
      <c r="I326" s="75"/>
    </row>
    <row r="327" spans="1:9" ht="15">
      <c r="A327" s="77">
        <v>297</v>
      </c>
      <c r="B327" s="18" t="s">
        <v>30</v>
      </c>
      <c r="C327" s="17" t="s">
        <v>1721</v>
      </c>
      <c r="D327" s="17" t="s">
        <v>31</v>
      </c>
      <c r="E327" s="75">
        <f>work!G327+work!H327</f>
        <v>2090996</v>
      </c>
      <c r="F327" s="75">
        <f>work!I327+work!J327</f>
        <v>6483951</v>
      </c>
      <c r="H327" s="66">
        <f>work!L327</f>
        <v>20080307</v>
      </c>
      <c r="I327" s="75"/>
    </row>
    <row r="328" spans="1:9" ht="15">
      <c r="A328" s="77">
        <v>298</v>
      </c>
      <c r="B328" s="18" t="s">
        <v>34</v>
      </c>
      <c r="C328" s="17" t="s">
        <v>32</v>
      </c>
      <c r="D328" s="17" t="s">
        <v>35</v>
      </c>
      <c r="E328" s="75">
        <f>work!G328+work!H328</f>
        <v>2000</v>
      </c>
      <c r="F328" s="75">
        <f>work!I328+work!J328</f>
        <v>0</v>
      </c>
      <c r="H328" s="66">
        <f>work!L328</f>
        <v>20080107</v>
      </c>
      <c r="I328" s="75"/>
    </row>
    <row r="329" spans="1:9" ht="15">
      <c r="A329" s="77">
        <v>299</v>
      </c>
      <c r="B329" s="18" t="s">
        <v>37</v>
      </c>
      <c r="C329" s="17" t="s">
        <v>32</v>
      </c>
      <c r="D329" s="17" t="s">
        <v>38</v>
      </c>
      <c r="E329" s="75">
        <f>work!G329+work!H329</f>
        <v>50936</v>
      </c>
      <c r="F329" s="75">
        <f>work!I329+work!J329</f>
        <v>145575</v>
      </c>
      <c r="H329" s="66">
        <f>work!L329</f>
        <v>20080307</v>
      </c>
      <c r="I329" s="75"/>
    </row>
    <row r="330" spans="1:9" ht="15">
      <c r="A330" s="77">
        <v>300</v>
      </c>
      <c r="B330" s="18" t="s">
        <v>40</v>
      </c>
      <c r="C330" s="17" t="s">
        <v>32</v>
      </c>
      <c r="D330" s="17" t="s">
        <v>41</v>
      </c>
      <c r="E330" s="75">
        <f>work!G330+work!H330</f>
        <v>0</v>
      </c>
      <c r="F330" s="75">
        <f>work!I330+work!J330</f>
        <v>214287</v>
      </c>
      <c r="H330" s="66">
        <f>work!L330</f>
        <v>20080207</v>
      </c>
      <c r="I330" s="75"/>
    </row>
    <row r="331" spans="1:9" ht="15">
      <c r="A331" s="77">
        <v>301</v>
      </c>
      <c r="B331" s="18" t="s">
        <v>43</v>
      </c>
      <c r="C331" s="17" t="s">
        <v>32</v>
      </c>
      <c r="D331" s="17" t="s">
        <v>44</v>
      </c>
      <c r="E331" s="75">
        <f>work!G331+work!H331</f>
        <v>1217370</v>
      </c>
      <c r="F331" s="75">
        <f>work!I331+work!J331</f>
        <v>812210</v>
      </c>
      <c r="H331" s="66">
        <f>work!L331</f>
        <v>20080307</v>
      </c>
      <c r="I331" s="75"/>
    </row>
    <row r="332" spans="1:9" ht="15">
      <c r="A332" s="77">
        <v>302</v>
      </c>
      <c r="B332" s="18" t="s">
        <v>46</v>
      </c>
      <c r="C332" s="17" t="s">
        <v>32</v>
      </c>
      <c r="D332" s="17" t="s">
        <v>47</v>
      </c>
      <c r="E332" s="75">
        <f>work!G332+work!H332</f>
        <v>2432649</v>
      </c>
      <c r="F332" s="75">
        <f>work!I332+work!J332</f>
        <v>2976876</v>
      </c>
      <c r="H332" s="66">
        <f>work!L332</f>
        <v>20080307</v>
      </c>
      <c r="I332" s="75"/>
    </row>
    <row r="333" spans="1:9" ht="15">
      <c r="A333" s="77">
        <v>303</v>
      </c>
      <c r="B333" s="18" t="s">
        <v>49</v>
      </c>
      <c r="C333" s="17" t="s">
        <v>32</v>
      </c>
      <c r="D333" s="17" t="s">
        <v>50</v>
      </c>
      <c r="E333" s="75">
        <f>work!G333+work!H333</f>
        <v>76939</v>
      </c>
      <c r="F333" s="75">
        <f>work!I333+work!J333</f>
        <v>0</v>
      </c>
      <c r="H333" s="66">
        <f>work!L333</f>
        <v>20080207</v>
      </c>
      <c r="I333" s="75"/>
    </row>
    <row r="334" spans="1:9" ht="15">
      <c r="A334" s="77">
        <v>304</v>
      </c>
      <c r="B334" s="18" t="s">
        <v>52</v>
      </c>
      <c r="C334" s="17" t="s">
        <v>32</v>
      </c>
      <c r="D334" s="17" t="s">
        <v>53</v>
      </c>
      <c r="E334" s="75">
        <f>work!G334+work!H334</f>
        <v>0</v>
      </c>
      <c r="F334" s="75">
        <f>work!I334+work!J334</f>
        <v>3000</v>
      </c>
      <c r="H334" s="66">
        <f>work!L334</f>
        <v>20080107</v>
      </c>
      <c r="I334" s="75"/>
    </row>
    <row r="335" spans="1:9" ht="15">
      <c r="A335" s="77">
        <v>305</v>
      </c>
      <c r="B335" s="18" t="s">
        <v>55</v>
      </c>
      <c r="C335" s="17" t="s">
        <v>32</v>
      </c>
      <c r="D335" s="17" t="s">
        <v>56</v>
      </c>
      <c r="E335" s="75">
        <f>work!G335+work!H335</f>
        <v>135316</v>
      </c>
      <c r="F335" s="75">
        <f>work!I335+work!J335</f>
        <v>1150</v>
      </c>
      <c r="H335" s="66">
        <f>work!L335</f>
        <v>20080307</v>
      </c>
      <c r="I335" s="75"/>
    </row>
    <row r="336" spans="1:9" ht="15">
      <c r="A336" s="77">
        <v>306</v>
      </c>
      <c r="B336" s="18" t="s">
        <v>58</v>
      </c>
      <c r="C336" s="17" t="s">
        <v>32</v>
      </c>
      <c r="D336" s="17" t="s">
        <v>59</v>
      </c>
      <c r="E336" s="75">
        <f>work!G336+work!H336</f>
        <v>1306735</v>
      </c>
      <c r="F336" s="75">
        <f>work!I336+work!J336</f>
        <v>3039637</v>
      </c>
      <c r="H336" s="66">
        <f>work!L336</f>
        <v>20080307</v>
      </c>
      <c r="I336" s="75"/>
    </row>
    <row r="337" spans="1:9" ht="15">
      <c r="A337" s="77">
        <v>307</v>
      </c>
      <c r="B337" s="18" t="s">
        <v>61</v>
      </c>
      <c r="C337" s="17" t="s">
        <v>32</v>
      </c>
      <c r="D337" s="17" t="s">
        <v>62</v>
      </c>
      <c r="E337" s="75">
        <f>work!G337+work!H337</f>
        <v>531992</v>
      </c>
      <c r="F337" s="75">
        <f>work!I337+work!J337</f>
        <v>16906</v>
      </c>
      <c r="H337" s="66">
        <f>work!L337</f>
        <v>20080207</v>
      </c>
      <c r="I337" s="75"/>
    </row>
    <row r="338" spans="1:9" ht="15">
      <c r="A338" s="77">
        <v>308</v>
      </c>
      <c r="B338" s="18" t="s">
        <v>64</v>
      </c>
      <c r="C338" s="17" t="s">
        <v>32</v>
      </c>
      <c r="D338" s="17" t="s">
        <v>65</v>
      </c>
      <c r="E338" s="75">
        <f>work!G338+work!H338</f>
        <v>233460</v>
      </c>
      <c r="F338" s="75">
        <f>work!I338+work!J338</f>
        <v>47850</v>
      </c>
      <c r="H338" s="66">
        <f>work!L338</f>
        <v>20080207</v>
      </c>
      <c r="I338" s="75"/>
    </row>
    <row r="339" spans="1:9" ht="15">
      <c r="A339" s="77">
        <v>309</v>
      </c>
      <c r="B339" s="18" t="s">
        <v>67</v>
      </c>
      <c r="C339" s="17" t="s">
        <v>32</v>
      </c>
      <c r="D339" s="17" t="s">
        <v>68</v>
      </c>
      <c r="E339" s="75">
        <f>work!G339+work!H339</f>
        <v>299871</v>
      </c>
      <c r="F339" s="75">
        <f>work!I339+work!J339</f>
        <v>17800</v>
      </c>
      <c r="H339" s="66">
        <f>work!L339</f>
        <v>20080207</v>
      </c>
      <c r="I339" s="75"/>
    </row>
    <row r="340" spans="1:9" ht="15">
      <c r="A340" s="77">
        <v>310</v>
      </c>
      <c r="B340" s="18" t="s">
        <v>70</v>
      </c>
      <c r="C340" s="17" t="s">
        <v>32</v>
      </c>
      <c r="D340" s="17" t="s">
        <v>1567</v>
      </c>
      <c r="E340" s="75">
        <f>work!G340+work!H340</f>
        <v>3203686</v>
      </c>
      <c r="F340" s="75">
        <f>work!I340+work!J340</f>
        <v>417483</v>
      </c>
      <c r="H340" s="66">
        <f>work!L340</f>
        <v>20080207</v>
      </c>
      <c r="I340" s="75"/>
    </row>
    <row r="341" spans="1:9" ht="15">
      <c r="A341" s="77">
        <v>311</v>
      </c>
      <c r="B341" s="18" t="s">
        <v>72</v>
      </c>
      <c r="C341" s="17" t="s">
        <v>32</v>
      </c>
      <c r="D341" s="17" t="s">
        <v>566</v>
      </c>
      <c r="E341" s="75">
        <f>work!G341+work!H341</f>
        <v>131681</v>
      </c>
      <c r="F341" s="75">
        <f>work!I341+work!J341</f>
        <v>45010</v>
      </c>
      <c r="H341" s="66">
        <f>work!L341</f>
        <v>20080307</v>
      </c>
      <c r="I341" s="75"/>
    </row>
    <row r="342" spans="1:9" ht="15">
      <c r="A342" s="77">
        <v>312</v>
      </c>
      <c r="B342" s="18" t="s">
        <v>74</v>
      </c>
      <c r="C342" s="17" t="s">
        <v>32</v>
      </c>
      <c r="D342" s="17" t="s">
        <v>75</v>
      </c>
      <c r="E342" s="75">
        <f>work!G342+work!H342</f>
        <v>242826</v>
      </c>
      <c r="F342" s="75">
        <f>work!I342+work!J342</f>
        <v>7144128</v>
      </c>
      <c r="H342" s="66">
        <f>work!L342</f>
        <v>20080307</v>
      </c>
      <c r="I342" s="75"/>
    </row>
    <row r="343" spans="1:9" ht="15">
      <c r="A343" s="77">
        <v>313</v>
      </c>
      <c r="B343" s="18" t="s">
        <v>77</v>
      </c>
      <c r="C343" s="17" t="s">
        <v>32</v>
      </c>
      <c r="D343" s="17" t="s">
        <v>78</v>
      </c>
      <c r="E343" s="75">
        <f>work!G343+work!H343</f>
        <v>167558</v>
      </c>
      <c r="F343" s="75">
        <f>work!I343+work!J343</f>
        <v>397449</v>
      </c>
      <c r="H343" s="66">
        <f>work!L343</f>
        <v>20080207</v>
      </c>
      <c r="I343" s="75"/>
    </row>
    <row r="344" spans="1:9" ht="15">
      <c r="A344" s="77">
        <v>314</v>
      </c>
      <c r="B344" s="18" t="s">
        <v>80</v>
      </c>
      <c r="C344" s="17" t="s">
        <v>32</v>
      </c>
      <c r="D344" s="17" t="s">
        <v>81</v>
      </c>
      <c r="E344" s="75">
        <f>work!G344+work!H344</f>
        <v>650044</v>
      </c>
      <c r="F344" s="75">
        <f>work!I344+work!J344</f>
        <v>8738634</v>
      </c>
      <c r="H344" s="66">
        <f>work!L344</f>
        <v>20080307</v>
      </c>
      <c r="I344" s="75"/>
    </row>
    <row r="345" spans="1:9" ht="15">
      <c r="A345" s="77">
        <v>315</v>
      </c>
      <c r="B345" s="18" t="s">
        <v>83</v>
      </c>
      <c r="C345" s="17" t="s">
        <v>32</v>
      </c>
      <c r="D345" s="17" t="s">
        <v>84</v>
      </c>
      <c r="E345" s="75">
        <f>work!G345+work!H345</f>
        <v>709637</v>
      </c>
      <c r="F345" s="75">
        <f>work!I345+work!J345</f>
        <v>7770865</v>
      </c>
      <c r="H345" s="66">
        <f>work!L345</f>
        <v>20080307</v>
      </c>
      <c r="I345" s="75"/>
    </row>
    <row r="346" spans="1:9" ht="15">
      <c r="A346" s="77">
        <v>316</v>
      </c>
      <c r="B346" s="18" t="s">
        <v>86</v>
      </c>
      <c r="C346" s="17" t="s">
        <v>32</v>
      </c>
      <c r="D346" s="17" t="s">
        <v>87</v>
      </c>
      <c r="E346" s="75">
        <f>work!G346+work!H346</f>
        <v>241470</v>
      </c>
      <c r="F346" s="75">
        <f>work!I346+work!J346</f>
        <v>1087372</v>
      </c>
      <c r="H346" s="66">
        <f>work!L346</f>
        <v>20080207</v>
      </c>
      <c r="I346" s="75"/>
    </row>
    <row r="347" spans="1:9" ht="15">
      <c r="A347" s="77">
        <v>317</v>
      </c>
      <c r="B347" s="18" t="s">
        <v>89</v>
      </c>
      <c r="C347" s="17" t="s">
        <v>32</v>
      </c>
      <c r="D347" s="17" t="s">
        <v>90</v>
      </c>
      <c r="E347" s="75">
        <f>work!G347+work!H347</f>
        <v>209660</v>
      </c>
      <c r="F347" s="75">
        <f>work!I347+work!J347</f>
        <v>103700</v>
      </c>
      <c r="H347" s="66">
        <f>work!L347</f>
        <v>20080307</v>
      </c>
      <c r="I347" s="75"/>
    </row>
    <row r="348" spans="1:9" ht="15">
      <c r="A348" s="77">
        <v>318</v>
      </c>
      <c r="B348" s="18" t="s">
        <v>92</v>
      </c>
      <c r="C348" s="17" t="s">
        <v>32</v>
      </c>
      <c r="D348" s="17" t="s">
        <v>93</v>
      </c>
      <c r="E348" s="75">
        <f>work!G348+work!H348</f>
        <v>4304577</v>
      </c>
      <c r="F348" s="75">
        <f>work!I348+work!J348</f>
        <v>16507205</v>
      </c>
      <c r="H348" s="66">
        <f>work!L348</f>
        <v>20080207</v>
      </c>
      <c r="I348" s="75"/>
    </row>
    <row r="349" spans="1:9" ht="15">
      <c r="A349" s="77">
        <v>319</v>
      </c>
      <c r="B349" s="18" t="s">
        <v>95</v>
      </c>
      <c r="C349" s="17" t="s">
        <v>32</v>
      </c>
      <c r="D349" s="17" t="s">
        <v>96</v>
      </c>
      <c r="E349" s="75">
        <f>work!G349+work!H349</f>
        <v>54889</v>
      </c>
      <c r="F349" s="75">
        <f>work!I349+work!J349</f>
        <v>1062827</v>
      </c>
      <c r="H349" s="66">
        <f>work!L349</f>
        <v>20080207</v>
      </c>
      <c r="I349" s="75"/>
    </row>
    <row r="350" spans="1:9" ht="15">
      <c r="A350" s="77">
        <v>320</v>
      </c>
      <c r="B350" s="18" t="s">
        <v>98</v>
      </c>
      <c r="C350" s="17" t="s">
        <v>32</v>
      </c>
      <c r="D350" s="17" t="s">
        <v>99</v>
      </c>
      <c r="E350" s="75">
        <f>work!G350+work!H350</f>
        <v>307036</v>
      </c>
      <c r="F350" s="75">
        <f>work!I350+work!J350</f>
        <v>1097120</v>
      </c>
      <c r="H350" s="66">
        <f>work!L350</f>
        <v>20080307</v>
      </c>
      <c r="I350" s="75"/>
    </row>
    <row r="351" spans="1:9" ht="15">
      <c r="A351" s="77">
        <v>321</v>
      </c>
      <c r="B351" s="18" t="s">
        <v>101</v>
      </c>
      <c r="C351" s="17" t="s">
        <v>32</v>
      </c>
      <c r="D351" s="17" t="s">
        <v>102</v>
      </c>
      <c r="E351" s="75">
        <f>work!G351+work!H351</f>
        <v>272737</v>
      </c>
      <c r="F351" s="75">
        <f>work!I351+work!J351</f>
        <v>169878</v>
      </c>
      <c r="H351" s="66">
        <f>work!L351</f>
        <v>20080207</v>
      </c>
      <c r="I351" s="75"/>
    </row>
    <row r="352" spans="1:9" ht="15">
      <c r="A352" s="77">
        <v>322</v>
      </c>
      <c r="B352" s="18" t="s">
        <v>104</v>
      </c>
      <c r="C352" s="17" t="s">
        <v>32</v>
      </c>
      <c r="D352" s="17" t="s">
        <v>105</v>
      </c>
      <c r="E352" s="75">
        <f>work!G352+work!H352</f>
        <v>2975999</v>
      </c>
      <c r="F352" s="75">
        <f>work!I352+work!J352</f>
        <v>2807616</v>
      </c>
      <c r="H352" s="66">
        <f>work!L352</f>
        <v>20080207</v>
      </c>
      <c r="I352" s="75"/>
    </row>
    <row r="353" spans="1:9" ht="15">
      <c r="A353" s="77">
        <v>323</v>
      </c>
      <c r="B353" s="18" t="s">
        <v>108</v>
      </c>
      <c r="C353" s="17" t="s">
        <v>106</v>
      </c>
      <c r="D353" s="17" t="s">
        <v>109</v>
      </c>
      <c r="E353" s="75">
        <f>work!G353+work!H353</f>
        <v>236566</v>
      </c>
      <c r="F353" s="75">
        <f>work!I353+work!J353</f>
        <v>0</v>
      </c>
      <c r="H353" s="66">
        <f>work!L353</f>
        <v>20080207</v>
      </c>
      <c r="I353" s="75"/>
    </row>
    <row r="354" spans="1:9" ht="15">
      <c r="A354" s="77">
        <v>324</v>
      </c>
      <c r="B354" s="18" t="s">
        <v>111</v>
      </c>
      <c r="C354" s="17" t="s">
        <v>106</v>
      </c>
      <c r="D354" s="17" t="s">
        <v>112</v>
      </c>
      <c r="E354" s="75">
        <f>work!G354+work!H354</f>
        <v>197880</v>
      </c>
      <c r="F354" s="75">
        <f>work!I354+work!J354</f>
        <v>0</v>
      </c>
      <c r="H354" s="66">
        <f>work!L354</f>
        <v>20080307</v>
      </c>
      <c r="I354" s="75"/>
    </row>
    <row r="355" spans="1:9" ht="15">
      <c r="A355" s="77">
        <v>325</v>
      </c>
      <c r="B355" s="18" t="s">
        <v>114</v>
      </c>
      <c r="C355" s="17" t="s">
        <v>106</v>
      </c>
      <c r="D355" s="17" t="s">
        <v>115</v>
      </c>
      <c r="E355" s="75">
        <f>work!G355+work!H355</f>
        <v>346775</v>
      </c>
      <c r="F355" s="75">
        <f>work!I355+work!J355</f>
        <v>633469</v>
      </c>
      <c r="H355" s="66">
        <f>work!L355</f>
        <v>20080307</v>
      </c>
      <c r="I355" s="75"/>
    </row>
    <row r="356" spans="1:9" ht="15">
      <c r="A356" s="77">
        <v>326</v>
      </c>
      <c r="B356" s="18" t="s">
        <v>117</v>
      </c>
      <c r="C356" s="17" t="s">
        <v>106</v>
      </c>
      <c r="D356" s="17" t="s">
        <v>118</v>
      </c>
      <c r="E356" s="75">
        <f>work!G356+work!H356</f>
        <v>30300</v>
      </c>
      <c r="F356" s="75">
        <f>work!I356+work!J356</f>
        <v>106964</v>
      </c>
      <c r="H356" s="66">
        <f>work!L356</f>
        <v>20080307</v>
      </c>
      <c r="I356" s="75"/>
    </row>
    <row r="357" spans="1:9" ht="15">
      <c r="A357" s="77">
        <v>327</v>
      </c>
      <c r="B357" s="18" t="s">
        <v>120</v>
      </c>
      <c r="C357" s="17" t="s">
        <v>106</v>
      </c>
      <c r="D357" s="17" t="s">
        <v>121</v>
      </c>
      <c r="E357" s="75">
        <f>work!G357+work!H357</f>
        <v>615385</v>
      </c>
      <c r="F357" s="75">
        <f>work!I357+work!J357</f>
        <v>5000</v>
      </c>
      <c r="H357" s="66">
        <f>work!L357</f>
        <v>20080307</v>
      </c>
      <c r="I357" s="75"/>
    </row>
    <row r="358" spans="1:9" ht="15">
      <c r="A358" s="77">
        <v>328</v>
      </c>
      <c r="B358" s="18" t="s">
        <v>123</v>
      </c>
      <c r="C358" s="17" t="s">
        <v>106</v>
      </c>
      <c r="D358" s="17" t="s">
        <v>124</v>
      </c>
      <c r="E358" s="75">
        <f>work!G358+work!H358</f>
        <v>1049671</v>
      </c>
      <c r="F358" s="75">
        <f>work!I358+work!J358</f>
        <v>53200</v>
      </c>
      <c r="H358" s="66">
        <f>work!L358</f>
        <v>20080307</v>
      </c>
      <c r="I358" s="75"/>
    </row>
    <row r="359" spans="1:9" ht="15">
      <c r="A359" s="77">
        <v>329</v>
      </c>
      <c r="B359" s="18" t="s">
        <v>126</v>
      </c>
      <c r="C359" s="17" t="s">
        <v>106</v>
      </c>
      <c r="D359" s="17" t="s">
        <v>127</v>
      </c>
      <c r="E359" s="75">
        <f>work!G359+work!H359</f>
        <v>1345150</v>
      </c>
      <c r="F359" s="75">
        <f>work!I359+work!J359</f>
        <v>137288</v>
      </c>
      <c r="H359" s="66">
        <f>work!L359</f>
        <v>20080307</v>
      </c>
      <c r="I359" s="75"/>
    </row>
    <row r="360" spans="1:9" ht="15">
      <c r="A360" s="77">
        <v>330</v>
      </c>
      <c r="B360" s="18" t="s">
        <v>129</v>
      </c>
      <c r="C360" s="17" t="s">
        <v>106</v>
      </c>
      <c r="D360" s="17" t="s">
        <v>130</v>
      </c>
      <c r="E360" s="75">
        <f>work!G360+work!H360</f>
        <v>181916</v>
      </c>
      <c r="F360" s="75">
        <f>work!I360+work!J360</f>
        <v>25100</v>
      </c>
      <c r="H360" s="66">
        <f>work!L360</f>
        <v>20080207</v>
      </c>
      <c r="I360" s="75"/>
    </row>
    <row r="361" spans="1:9" ht="15">
      <c r="A361" s="77">
        <v>331</v>
      </c>
      <c r="B361" s="18" t="s">
        <v>132</v>
      </c>
      <c r="C361" s="17" t="s">
        <v>106</v>
      </c>
      <c r="D361" s="17" t="s">
        <v>133</v>
      </c>
      <c r="E361" s="75">
        <f>work!G361+work!H361</f>
        <v>1690786</v>
      </c>
      <c r="F361" s="75">
        <f>work!I361+work!J361</f>
        <v>232600</v>
      </c>
      <c r="H361" s="66">
        <f>work!L361</f>
        <v>20080307</v>
      </c>
      <c r="I361" s="75"/>
    </row>
    <row r="362" spans="1:9" ht="15">
      <c r="A362" s="77">
        <v>332</v>
      </c>
      <c r="B362" s="18" t="s">
        <v>135</v>
      </c>
      <c r="C362" s="17" t="s">
        <v>106</v>
      </c>
      <c r="D362" s="17" t="s">
        <v>136</v>
      </c>
      <c r="E362" s="75">
        <f>work!G362+work!H362</f>
        <v>4760365</v>
      </c>
      <c r="F362" s="75">
        <f>work!I362+work!J362</f>
        <v>1900</v>
      </c>
      <c r="H362" s="66">
        <f>work!L362</f>
        <v>20080307</v>
      </c>
      <c r="I362" s="75"/>
    </row>
    <row r="363" spans="1:9" ht="15">
      <c r="A363" s="77">
        <v>333</v>
      </c>
      <c r="B363" s="18" t="s">
        <v>138</v>
      </c>
      <c r="C363" s="17" t="s">
        <v>106</v>
      </c>
      <c r="D363" s="17" t="s">
        <v>139</v>
      </c>
      <c r="E363" s="75">
        <f>work!G363+work!H363</f>
        <v>3519449</v>
      </c>
      <c r="F363" s="75">
        <f>work!I363+work!J363</f>
        <v>2129516</v>
      </c>
      <c r="H363" s="66">
        <f>work!L363</f>
        <v>20080207</v>
      </c>
      <c r="I363" s="75"/>
    </row>
    <row r="364" spans="1:9" ht="15">
      <c r="A364" s="77">
        <v>334</v>
      </c>
      <c r="B364" s="18" t="s">
        <v>141</v>
      </c>
      <c r="C364" s="17" t="s">
        <v>106</v>
      </c>
      <c r="D364" s="17" t="s">
        <v>142</v>
      </c>
      <c r="E364" s="75">
        <f>work!G364+work!H364</f>
        <v>19951</v>
      </c>
      <c r="F364" s="75">
        <f>work!I364+work!J364</f>
        <v>15000</v>
      </c>
      <c r="H364" s="66">
        <f>work!L364</f>
        <v>20080207</v>
      </c>
      <c r="I364" s="75"/>
    </row>
    <row r="365" spans="1:9" ht="15">
      <c r="A365" s="77">
        <v>335</v>
      </c>
      <c r="B365" s="18" t="s">
        <v>144</v>
      </c>
      <c r="C365" s="17" t="s">
        <v>106</v>
      </c>
      <c r="D365" s="17" t="s">
        <v>145</v>
      </c>
      <c r="E365" s="75">
        <f>work!G365+work!H365</f>
        <v>918798</v>
      </c>
      <c r="F365" s="75">
        <f>work!I365+work!J365</f>
        <v>0</v>
      </c>
      <c r="H365" s="66">
        <f>work!L365</f>
        <v>20080207</v>
      </c>
      <c r="I365" s="75"/>
    </row>
    <row r="366" spans="1:9" ht="15">
      <c r="A366" s="77">
        <v>336</v>
      </c>
      <c r="B366" s="18" t="s">
        <v>147</v>
      </c>
      <c r="C366" s="17" t="s">
        <v>106</v>
      </c>
      <c r="D366" s="17" t="s">
        <v>148</v>
      </c>
      <c r="E366" s="75">
        <f>work!G366+work!H366</f>
        <v>7050</v>
      </c>
      <c r="F366" s="75">
        <f>work!I366+work!J366</f>
        <v>0</v>
      </c>
      <c r="H366" s="66">
        <f>work!L366</f>
        <v>20080307</v>
      </c>
      <c r="I366" s="75"/>
    </row>
    <row r="367" spans="1:9" ht="15">
      <c r="A367" s="77">
        <v>337</v>
      </c>
      <c r="B367" s="18" t="s">
        <v>150</v>
      </c>
      <c r="C367" s="17" t="s">
        <v>106</v>
      </c>
      <c r="D367" s="17" t="s">
        <v>151</v>
      </c>
      <c r="E367" s="75">
        <f>work!G367+work!H367</f>
        <v>76547</v>
      </c>
      <c r="F367" s="75">
        <f>work!I367+work!J367</f>
        <v>21250</v>
      </c>
      <c r="H367" s="66">
        <f>work!L367</f>
        <v>20080307</v>
      </c>
      <c r="I367" s="75"/>
    </row>
    <row r="368" spans="1:9" ht="15">
      <c r="A368" s="77">
        <v>338</v>
      </c>
      <c r="B368" s="18" t="s">
        <v>153</v>
      </c>
      <c r="C368" s="17" t="s">
        <v>106</v>
      </c>
      <c r="D368" s="17" t="s">
        <v>154</v>
      </c>
      <c r="E368" s="75" t="e">
        <f>work!G368+work!H368</f>
        <v>#VALUE!</v>
      </c>
      <c r="F368" s="75" t="e">
        <f>work!I368+work!J368</f>
        <v>#VALUE!</v>
      </c>
      <c r="H368" s="66" t="str">
        <f>work!L368</f>
        <v>No report</v>
      </c>
      <c r="I368" s="75"/>
    </row>
    <row r="369" spans="1:9" ht="15">
      <c r="A369" s="77">
        <v>339</v>
      </c>
      <c r="B369" s="18" t="s">
        <v>156</v>
      </c>
      <c r="C369" s="17" t="s">
        <v>106</v>
      </c>
      <c r="D369" s="17" t="s">
        <v>157</v>
      </c>
      <c r="E369" s="75">
        <f>work!G369+work!H369</f>
        <v>780865</v>
      </c>
      <c r="F369" s="75">
        <f>work!I369+work!J369</f>
        <v>2500</v>
      </c>
      <c r="H369" s="66">
        <f>work!L369</f>
        <v>20080207</v>
      </c>
      <c r="I369" s="75"/>
    </row>
    <row r="370" spans="1:9" ht="15">
      <c r="A370" s="77">
        <v>340</v>
      </c>
      <c r="B370" s="18" t="s">
        <v>159</v>
      </c>
      <c r="C370" s="17" t="s">
        <v>106</v>
      </c>
      <c r="D370" s="17" t="s">
        <v>160</v>
      </c>
      <c r="E370" s="75">
        <f>work!G370+work!H370</f>
        <v>508278</v>
      </c>
      <c r="F370" s="75">
        <f>work!I370+work!J370</f>
        <v>591946</v>
      </c>
      <c r="H370" s="66">
        <f>work!L370</f>
        <v>20080307</v>
      </c>
      <c r="I370" s="75"/>
    </row>
    <row r="371" spans="1:9" ht="15">
      <c r="A371" s="77">
        <v>341</v>
      </c>
      <c r="B371" s="18" t="s">
        <v>162</v>
      </c>
      <c r="C371" s="17" t="s">
        <v>106</v>
      </c>
      <c r="D371" s="17" t="s">
        <v>163</v>
      </c>
      <c r="E371" s="75">
        <f>work!G371+work!H371</f>
        <v>1095794</v>
      </c>
      <c r="F371" s="75">
        <f>work!I371+work!J371</f>
        <v>504225</v>
      </c>
      <c r="H371" s="66">
        <f>work!L371</f>
        <v>20080307</v>
      </c>
      <c r="I371" s="75"/>
    </row>
    <row r="372" spans="1:9" ht="15">
      <c r="A372" s="77">
        <v>342</v>
      </c>
      <c r="B372" s="18" t="s">
        <v>165</v>
      </c>
      <c r="C372" s="17" t="s">
        <v>106</v>
      </c>
      <c r="D372" s="17" t="s">
        <v>166</v>
      </c>
      <c r="E372" s="75">
        <f>work!G372+work!H372</f>
        <v>17000</v>
      </c>
      <c r="F372" s="75">
        <f>work!I372+work!J372</f>
        <v>0</v>
      </c>
      <c r="H372" s="66">
        <f>work!L372</f>
        <v>20080207</v>
      </c>
      <c r="I372" s="75"/>
    </row>
    <row r="373" spans="1:9" ht="15">
      <c r="A373" s="77">
        <v>343</v>
      </c>
      <c r="B373" s="18" t="s">
        <v>168</v>
      </c>
      <c r="C373" s="17" t="s">
        <v>106</v>
      </c>
      <c r="D373" s="17" t="s">
        <v>169</v>
      </c>
      <c r="E373" s="75">
        <f>work!G373+work!H373</f>
        <v>82240</v>
      </c>
      <c r="F373" s="75">
        <f>work!I373+work!J373</f>
        <v>61800</v>
      </c>
      <c r="H373" s="66">
        <f>work!L373</f>
        <v>20080307</v>
      </c>
      <c r="I373" s="75"/>
    </row>
    <row r="374" spans="1:9" ht="15">
      <c r="A374" s="77">
        <v>344</v>
      </c>
      <c r="B374" s="18" t="s">
        <v>171</v>
      </c>
      <c r="C374" s="17" t="s">
        <v>106</v>
      </c>
      <c r="D374" s="17" t="s">
        <v>172</v>
      </c>
      <c r="E374" s="75">
        <f>work!G374+work!H374</f>
        <v>207994</v>
      </c>
      <c r="F374" s="75">
        <f>work!I374+work!J374</f>
        <v>203000</v>
      </c>
      <c r="H374" s="66">
        <f>work!L374</f>
        <v>20080307</v>
      </c>
      <c r="I374" s="75"/>
    </row>
    <row r="375" spans="1:9" ht="15">
      <c r="A375" s="77">
        <v>345</v>
      </c>
      <c r="B375" s="18" t="s">
        <v>174</v>
      </c>
      <c r="C375" s="17" t="s">
        <v>106</v>
      </c>
      <c r="D375" s="17" t="s">
        <v>175</v>
      </c>
      <c r="E375" s="75">
        <f>work!G375+work!H375</f>
        <v>531329</v>
      </c>
      <c r="F375" s="75">
        <f>work!I375+work!J375</f>
        <v>85150</v>
      </c>
      <c r="H375" s="66">
        <f>work!L375</f>
        <v>20080207</v>
      </c>
      <c r="I375" s="75"/>
    </row>
    <row r="376" spans="1:9" ht="15">
      <c r="A376" s="77">
        <v>346</v>
      </c>
      <c r="B376" s="18" t="s">
        <v>177</v>
      </c>
      <c r="C376" s="17" t="s">
        <v>106</v>
      </c>
      <c r="D376" s="17" t="s">
        <v>178</v>
      </c>
      <c r="E376" s="75">
        <f>work!G376+work!H376</f>
        <v>1500</v>
      </c>
      <c r="F376" s="75">
        <f>work!I376+work!J376</f>
        <v>0</v>
      </c>
      <c r="H376" s="66">
        <f>work!L376</f>
        <v>20080207</v>
      </c>
      <c r="I376" s="75"/>
    </row>
    <row r="377" spans="1:9" ht="15">
      <c r="A377" s="77">
        <v>347</v>
      </c>
      <c r="B377" s="18" t="s">
        <v>180</v>
      </c>
      <c r="C377" s="17" t="s">
        <v>106</v>
      </c>
      <c r="D377" s="17" t="s">
        <v>181</v>
      </c>
      <c r="E377" s="75">
        <f>work!G377+work!H377</f>
        <v>2446844</v>
      </c>
      <c r="F377" s="75">
        <f>work!I377+work!J377</f>
        <v>9427502</v>
      </c>
      <c r="H377" s="66">
        <f>work!L377</f>
        <v>20080207</v>
      </c>
      <c r="I377" s="75"/>
    </row>
    <row r="378" spans="1:9" ht="15">
      <c r="A378" s="77">
        <v>348</v>
      </c>
      <c r="B378" s="18" t="s">
        <v>183</v>
      </c>
      <c r="C378" s="17" t="s">
        <v>106</v>
      </c>
      <c r="D378" s="17" t="s">
        <v>184</v>
      </c>
      <c r="E378" s="75">
        <f>work!G378+work!H378</f>
        <v>7008861</v>
      </c>
      <c r="F378" s="75">
        <f>work!I378+work!J378</f>
        <v>1373923</v>
      </c>
      <c r="H378" s="66">
        <f>work!L378</f>
        <v>20080207</v>
      </c>
      <c r="I378" s="75"/>
    </row>
    <row r="379" spans="1:9" ht="15">
      <c r="A379" s="77">
        <v>349</v>
      </c>
      <c r="B379" s="18" t="s">
        <v>186</v>
      </c>
      <c r="C379" s="17" t="s">
        <v>106</v>
      </c>
      <c r="D379" s="17" t="s">
        <v>187</v>
      </c>
      <c r="E379" s="75">
        <f>work!G379+work!H379</f>
        <v>953476</v>
      </c>
      <c r="F379" s="75">
        <f>work!I379+work!J379</f>
        <v>117478</v>
      </c>
      <c r="H379" s="66">
        <f>work!L379</f>
        <v>20080207</v>
      </c>
      <c r="I379" s="75"/>
    </row>
    <row r="380" spans="1:9" ht="15">
      <c r="A380" s="77">
        <v>350</v>
      </c>
      <c r="B380" s="18" t="s">
        <v>189</v>
      </c>
      <c r="C380" s="17" t="s">
        <v>106</v>
      </c>
      <c r="D380" s="17" t="s">
        <v>190</v>
      </c>
      <c r="E380" s="75">
        <f>work!G380+work!H380</f>
        <v>798807</v>
      </c>
      <c r="F380" s="75">
        <f>work!I380+work!J380</f>
        <v>1081306</v>
      </c>
      <c r="H380" s="66">
        <f>work!L380</f>
        <v>20080207</v>
      </c>
      <c r="I380" s="75"/>
    </row>
    <row r="381" spans="1:9" ht="15">
      <c r="A381" s="77">
        <v>351</v>
      </c>
      <c r="B381" s="18" t="s">
        <v>192</v>
      </c>
      <c r="C381" s="17" t="s">
        <v>106</v>
      </c>
      <c r="D381" s="17" t="s">
        <v>193</v>
      </c>
      <c r="E381" s="75">
        <f>work!G381+work!H381</f>
        <v>703014</v>
      </c>
      <c r="F381" s="75">
        <f>work!I381+work!J381</f>
        <v>30000</v>
      </c>
      <c r="H381" s="66">
        <f>work!L381</f>
        <v>20080307</v>
      </c>
      <c r="I381" s="75"/>
    </row>
    <row r="382" spans="1:9" ht="15">
      <c r="A382" s="77">
        <v>352</v>
      </c>
      <c r="B382" s="18" t="s">
        <v>195</v>
      </c>
      <c r="C382" s="17" t="s">
        <v>106</v>
      </c>
      <c r="D382" s="17" t="s">
        <v>196</v>
      </c>
      <c r="E382" s="75">
        <f>work!G382+work!H382</f>
        <v>405446</v>
      </c>
      <c r="F382" s="75">
        <f>work!I382+work!J382</f>
        <v>10800</v>
      </c>
      <c r="H382" s="66">
        <f>work!L382</f>
        <v>20080307</v>
      </c>
      <c r="I382" s="75"/>
    </row>
    <row r="383" spans="1:9" ht="15">
      <c r="A383" s="77">
        <v>353</v>
      </c>
      <c r="B383" s="18" t="s">
        <v>198</v>
      </c>
      <c r="C383" s="17" t="s">
        <v>106</v>
      </c>
      <c r="D383" s="17" t="s">
        <v>199</v>
      </c>
      <c r="E383" s="75">
        <f>work!G383+work!H383</f>
        <v>1589876</v>
      </c>
      <c r="F383" s="75">
        <f>work!I383+work!J383</f>
        <v>9197329</v>
      </c>
      <c r="H383" s="66">
        <f>work!L383</f>
        <v>20080307</v>
      </c>
      <c r="I383" s="75"/>
    </row>
    <row r="384" spans="1:9" ht="15">
      <c r="A384" s="77">
        <v>354</v>
      </c>
      <c r="B384" s="18" t="s">
        <v>201</v>
      </c>
      <c r="C384" s="17" t="s">
        <v>106</v>
      </c>
      <c r="D384" s="17" t="s">
        <v>202</v>
      </c>
      <c r="E384" s="75">
        <f>work!G384+work!H384</f>
        <v>677155</v>
      </c>
      <c r="F384" s="75">
        <f>work!I384+work!J384</f>
        <v>57970</v>
      </c>
      <c r="H384" s="66">
        <f>work!L384</f>
        <v>20080307</v>
      </c>
      <c r="I384" s="75"/>
    </row>
    <row r="385" spans="1:9" ht="15">
      <c r="A385" s="77">
        <v>355</v>
      </c>
      <c r="B385" s="18" t="s">
        <v>204</v>
      </c>
      <c r="C385" s="17" t="s">
        <v>106</v>
      </c>
      <c r="D385" s="17" t="s">
        <v>205</v>
      </c>
      <c r="E385" s="75">
        <f>work!G385+work!H385</f>
        <v>327962</v>
      </c>
      <c r="F385" s="75">
        <f>work!I385+work!J385</f>
        <v>80001</v>
      </c>
      <c r="H385" s="66">
        <f>work!L385</f>
        <v>20080307</v>
      </c>
      <c r="I385" s="75"/>
    </row>
    <row r="386" spans="1:9" ht="15">
      <c r="A386" s="77">
        <v>356</v>
      </c>
      <c r="B386" s="18" t="s">
        <v>207</v>
      </c>
      <c r="C386" s="17" t="s">
        <v>106</v>
      </c>
      <c r="D386" s="17" t="s">
        <v>208</v>
      </c>
      <c r="E386" s="75">
        <f>work!G386+work!H386</f>
        <v>1497580</v>
      </c>
      <c r="F386" s="75">
        <f>work!I386+work!J386</f>
        <v>648175</v>
      </c>
      <c r="H386" s="66">
        <f>work!L386</f>
        <v>20080307</v>
      </c>
      <c r="I386" s="75"/>
    </row>
    <row r="387" spans="1:9" ht="15">
      <c r="A387" s="77">
        <v>357</v>
      </c>
      <c r="B387" s="18" t="s">
        <v>210</v>
      </c>
      <c r="C387" s="17" t="s">
        <v>106</v>
      </c>
      <c r="D387" s="17" t="s">
        <v>211</v>
      </c>
      <c r="E387" s="75" t="e">
        <f>work!G387+work!H387</f>
        <v>#VALUE!</v>
      </c>
      <c r="F387" s="75" t="e">
        <f>work!I387+work!J387</f>
        <v>#VALUE!</v>
      </c>
      <c r="H387" s="66" t="str">
        <f>work!L387</f>
        <v>No report</v>
      </c>
      <c r="I387" s="75"/>
    </row>
    <row r="388" spans="1:9" ht="15">
      <c r="A388" s="77">
        <v>358</v>
      </c>
      <c r="B388" s="18" t="s">
        <v>213</v>
      </c>
      <c r="C388" s="17" t="s">
        <v>106</v>
      </c>
      <c r="D388" s="17" t="s">
        <v>214</v>
      </c>
      <c r="E388" s="75">
        <f>work!G388+work!H388</f>
        <v>604649</v>
      </c>
      <c r="F388" s="75">
        <f>work!I388+work!J388</f>
        <v>16895654</v>
      </c>
      <c r="H388" s="66">
        <f>work!L388</f>
        <v>20080307</v>
      </c>
      <c r="I388" s="75"/>
    </row>
    <row r="389" spans="1:9" ht="15">
      <c r="A389" s="77">
        <v>359</v>
      </c>
      <c r="B389" s="18" t="s">
        <v>216</v>
      </c>
      <c r="C389" s="17" t="s">
        <v>106</v>
      </c>
      <c r="D389" s="17" t="s">
        <v>217</v>
      </c>
      <c r="E389" s="75">
        <f>work!G389+work!H389</f>
        <v>755490</v>
      </c>
      <c r="F389" s="75">
        <f>work!I389+work!J389</f>
        <v>8529929</v>
      </c>
      <c r="H389" s="66">
        <f>work!L389</f>
        <v>20080307</v>
      </c>
      <c r="I389" s="75"/>
    </row>
    <row r="390" spans="1:9" ht="15">
      <c r="A390" s="77">
        <v>360</v>
      </c>
      <c r="B390" s="18" t="s">
        <v>219</v>
      </c>
      <c r="C390" s="17" t="s">
        <v>106</v>
      </c>
      <c r="D390" s="17" t="s">
        <v>220</v>
      </c>
      <c r="E390" s="75">
        <f>work!G390+work!H390</f>
        <v>0</v>
      </c>
      <c r="F390" s="75">
        <f>work!I390+work!J390</f>
        <v>237682</v>
      </c>
      <c r="H390" s="66">
        <f>work!L390</f>
        <v>20080307</v>
      </c>
      <c r="I390" s="75"/>
    </row>
    <row r="391" spans="1:9" ht="15">
      <c r="A391" s="77">
        <v>361</v>
      </c>
      <c r="B391" s="18" t="s">
        <v>222</v>
      </c>
      <c r="C391" s="17" t="s">
        <v>106</v>
      </c>
      <c r="D391" s="17" t="s">
        <v>223</v>
      </c>
      <c r="E391" s="75">
        <f>work!G391+work!H391</f>
        <v>977307</v>
      </c>
      <c r="F391" s="75">
        <f>work!I391+work!J391</f>
        <v>65702</v>
      </c>
      <c r="H391" s="66">
        <f>work!L391</f>
        <v>20080207</v>
      </c>
      <c r="I391" s="75"/>
    </row>
    <row r="392" spans="1:9" ht="15">
      <c r="A392" s="77">
        <v>362</v>
      </c>
      <c r="B392" s="18" t="s">
        <v>225</v>
      </c>
      <c r="C392" s="17" t="s">
        <v>106</v>
      </c>
      <c r="D392" s="17" t="s">
        <v>226</v>
      </c>
      <c r="E392" s="75">
        <f>work!G392+work!H392</f>
        <v>514096</v>
      </c>
      <c r="F392" s="75">
        <f>work!I392+work!J392</f>
        <v>1104717</v>
      </c>
      <c r="H392" s="66">
        <f>work!L392</f>
        <v>20080207</v>
      </c>
      <c r="I392" s="75"/>
    </row>
    <row r="393" spans="1:9" ht="15">
      <c r="A393" s="77">
        <v>363</v>
      </c>
      <c r="B393" s="18" t="s">
        <v>228</v>
      </c>
      <c r="C393" s="17" t="s">
        <v>106</v>
      </c>
      <c r="D393" s="17" t="s">
        <v>229</v>
      </c>
      <c r="E393" s="75" t="e">
        <f>work!G393+work!H393</f>
        <v>#VALUE!</v>
      </c>
      <c r="F393" s="75" t="e">
        <f>work!I393+work!J393</f>
        <v>#VALUE!</v>
      </c>
      <c r="H393" s="66" t="str">
        <f>work!L393</f>
        <v>No report</v>
      </c>
      <c r="I393" s="75"/>
    </row>
    <row r="394" spans="1:9" ht="15">
      <c r="A394" s="77">
        <v>364</v>
      </c>
      <c r="B394" s="18" t="s">
        <v>231</v>
      </c>
      <c r="C394" s="17" t="s">
        <v>106</v>
      </c>
      <c r="D394" s="17" t="s">
        <v>232</v>
      </c>
      <c r="E394" s="75">
        <f>work!G394+work!H394</f>
        <v>2877520</v>
      </c>
      <c r="F394" s="75">
        <f>work!I394+work!J394</f>
        <v>24500</v>
      </c>
      <c r="H394" s="66">
        <f>work!L394</f>
        <v>20080207</v>
      </c>
      <c r="I394" s="75"/>
    </row>
    <row r="395" spans="1:9" ht="15">
      <c r="A395" s="77">
        <v>365</v>
      </c>
      <c r="B395" s="18" t="s">
        <v>234</v>
      </c>
      <c r="C395" s="17" t="s">
        <v>106</v>
      </c>
      <c r="D395" s="17" t="s">
        <v>235</v>
      </c>
      <c r="E395" s="75">
        <f>work!G395+work!H395</f>
        <v>420493</v>
      </c>
      <c r="F395" s="75">
        <f>work!I395+work!J395</f>
        <v>249895</v>
      </c>
      <c r="H395" s="66">
        <f>work!L395</f>
        <v>20080307</v>
      </c>
      <c r="I395" s="75"/>
    </row>
    <row r="396" spans="1:9" ht="15">
      <c r="A396" s="77">
        <v>366</v>
      </c>
      <c r="B396" s="18" t="s">
        <v>237</v>
      </c>
      <c r="C396" s="17" t="s">
        <v>106</v>
      </c>
      <c r="D396" s="17" t="s">
        <v>238</v>
      </c>
      <c r="E396" s="75">
        <f>work!G396+work!H396</f>
        <v>3430198</v>
      </c>
      <c r="F396" s="75">
        <f>work!I396+work!J396</f>
        <v>1500</v>
      </c>
      <c r="H396" s="66">
        <f>work!L396</f>
        <v>20080207</v>
      </c>
      <c r="I396" s="75"/>
    </row>
    <row r="397" spans="1:9" ht="15">
      <c r="A397" s="77">
        <v>367</v>
      </c>
      <c r="B397" s="18" t="s">
        <v>240</v>
      </c>
      <c r="C397" s="17" t="s">
        <v>106</v>
      </c>
      <c r="D397" s="17" t="s">
        <v>241</v>
      </c>
      <c r="E397" s="75">
        <f>work!G397+work!H397</f>
        <v>100446</v>
      </c>
      <c r="F397" s="75">
        <f>work!I397+work!J397</f>
        <v>232330</v>
      </c>
      <c r="H397" s="66">
        <f>work!L397</f>
        <v>20080307</v>
      </c>
      <c r="I397" s="75"/>
    </row>
    <row r="398" spans="1:9" ht="15">
      <c r="A398" s="77">
        <v>368</v>
      </c>
      <c r="B398" s="18" t="s">
        <v>243</v>
      </c>
      <c r="C398" s="17" t="s">
        <v>106</v>
      </c>
      <c r="D398" s="17" t="s">
        <v>244</v>
      </c>
      <c r="E398" s="75">
        <f>work!G398+work!H398</f>
        <v>6450</v>
      </c>
      <c r="F398" s="75">
        <f>work!I398+work!J398</f>
        <v>0</v>
      </c>
      <c r="H398" s="66">
        <f>work!L398</f>
        <v>20080207</v>
      </c>
      <c r="I398" s="75"/>
    </row>
    <row r="399" spans="1:9" ht="15">
      <c r="A399" s="77">
        <v>369</v>
      </c>
      <c r="B399" s="18" t="s">
        <v>246</v>
      </c>
      <c r="C399" s="17" t="s">
        <v>106</v>
      </c>
      <c r="D399" s="17" t="s">
        <v>1726</v>
      </c>
      <c r="E399" s="75">
        <f>work!G399+work!H399</f>
        <v>134800</v>
      </c>
      <c r="F399" s="75">
        <f>work!I399+work!J399</f>
        <v>19994</v>
      </c>
      <c r="H399" s="66">
        <f>work!L399</f>
        <v>20080307</v>
      </c>
      <c r="I399" s="75"/>
    </row>
    <row r="400" spans="1:9" ht="15">
      <c r="A400" s="77">
        <v>370</v>
      </c>
      <c r="B400" s="18" t="s">
        <v>248</v>
      </c>
      <c r="C400" s="17" t="s">
        <v>106</v>
      </c>
      <c r="D400" s="17" t="s">
        <v>249</v>
      </c>
      <c r="E400" s="75">
        <f>work!G400+work!H400</f>
        <v>4559050</v>
      </c>
      <c r="F400" s="75">
        <f>work!I400+work!J400</f>
        <v>443700</v>
      </c>
      <c r="H400" s="66">
        <f>work!L400</f>
        <v>20080207</v>
      </c>
      <c r="I400" s="75"/>
    </row>
    <row r="401" spans="1:9" ht="15">
      <c r="A401" s="77">
        <v>371</v>
      </c>
      <c r="B401" s="18" t="s">
        <v>251</v>
      </c>
      <c r="C401" s="17" t="s">
        <v>106</v>
      </c>
      <c r="D401" s="17" t="s">
        <v>563</v>
      </c>
      <c r="E401" s="75">
        <f>work!G401+work!H401</f>
        <v>192434</v>
      </c>
      <c r="F401" s="75">
        <f>work!I401+work!J401</f>
        <v>1500</v>
      </c>
      <c r="H401" s="66">
        <f>work!L401</f>
        <v>20080207</v>
      </c>
      <c r="I401" s="75"/>
    </row>
    <row r="402" spans="1:9" ht="15">
      <c r="A402" s="77">
        <v>372</v>
      </c>
      <c r="B402" s="18" t="s">
        <v>253</v>
      </c>
      <c r="C402" s="17" t="s">
        <v>106</v>
      </c>
      <c r="D402" s="17" t="s">
        <v>254</v>
      </c>
      <c r="E402" s="75">
        <f>work!G402+work!H402</f>
        <v>248050</v>
      </c>
      <c r="F402" s="75">
        <f>work!I402+work!J402</f>
        <v>157300</v>
      </c>
      <c r="H402" s="66">
        <f>work!L402</f>
        <v>20080207</v>
      </c>
      <c r="I402" s="75"/>
    </row>
    <row r="403" spans="1:9" ht="15">
      <c r="A403" s="77">
        <v>373</v>
      </c>
      <c r="B403" s="18" t="s">
        <v>256</v>
      </c>
      <c r="C403" s="17" t="s">
        <v>106</v>
      </c>
      <c r="D403" s="17" t="s">
        <v>257</v>
      </c>
      <c r="E403" s="75">
        <f>work!G403+work!H403</f>
        <v>478325</v>
      </c>
      <c r="F403" s="75">
        <f>work!I403+work!J403</f>
        <v>154774</v>
      </c>
      <c r="H403" s="66">
        <f>work!L403</f>
        <v>20080207</v>
      </c>
      <c r="I403" s="75"/>
    </row>
    <row r="404" spans="1:9" ht="15">
      <c r="A404" s="77">
        <v>374</v>
      </c>
      <c r="B404" s="18" t="s">
        <v>259</v>
      </c>
      <c r="C404" s="17" t="s">
        <v>106</v>
      </c>
      <c r="D404" s="17" t="s">
        <v>260</v>
      </c>
      <c r="E404" s="75">
        <f>work!G404+work!H404</f>
        <v>1576185</v>
      </c>
      <c r="F404" s="75">
        <f>work!I404+work!J404</f>
        <v>1695910</v>
      </c>
      <c r="H404" s="66">
        <f>work!L404</f>
        <v>20080207</v>
      </c>
      <c r="I404" s="75"/>
    </row>
    <row r="405" spans="1:9" ht="15">
      <c r="A405" s="77">
        <v>375</v>
      </c>
      <c r="B405" s="18" t="s">
        <v>262</v>
      </c>
      <c r="C405" s="17" t="s">
        <v>106</v>
      </c>
      <c r="D405" s="17" t="s">
        <v>263</v>
      </c>
      <c r="E405" s="75" t="e">
        <f>work!G405+work!H405</f>
        <v>#VALUE!</v>
      </c>
      <c r="F405" s="75" t="e">
        <f>work!I405+work!J405</f>
        <v>#VALUE!</v>
      </c>
      <c r="H405" s="66" t="str">
        <f>work!L405</f>
        <v>No report</v>
      </c>
      <c r="I405" s="75"/>
    </row>
    <row r="406" spans="1:9" ht="15">
      <c r="A406" s="77">
        <v>376</v>
      </c>
      <c r="B406" s="18" t="s">
        <v>266</v>
      </c>
      <c r="C406" s="17" t="s">
        <v>264</v>
      </c>
      <c r="D406" s="17" t="s">
        <v>267</v>
      </c>
      <c r="E406" s="75">
        <f>work!G406+work!H406</f>
        <v>205333</v>
      </c>
      <c r="F406" s="75">
        <f>work!I406+work!J406</f>
        <v>45652</v>
      </c>
      <c r="H406" s="66">
        <f>work!L406</f>
        <v>20080207</v>
      </c>
      <c r="I406" s="75"/>
    </row>
    <row r="407" spans="1:9" ht="15">
      <c r="A407" s="77">
        <v>377</v>
      </c>
      <c r="B407" s="18" t="s">
        <v>269</v>
      </c>
      <c r="C407" s="17" t="s">
        <v>264</v>
      </c>
      <c r="D407" s="17" t="s">
        <v>270</v>
      </c>
      <c r="E407" s="75">
        <f>work!G407+work!H407</f>
        <v>331416</v>
      </c>
      <c r="F407" s="75">
        <f>work!I407+work!J407</f>
        <v>1500</v>
      </c>
      <c r="H407" s="66">
        <f>work!L407</f>
        <v>20080307</v>
      </c>
      <c r="I407" s="75"/>
    </row>
    <row r="408" spans="1:9" ht="15">
      <c r="A408" s="77">
        <v>378</v>
      </c>
      <c r="B408" s="18" t="s">
        <v>272</v>
      </c>
      <c r="C408" s="17" t="s">
        <v>264</v>
      </c>
      <c r="D408" s="17" t="s">
        <v>273</v>
      </c>
      <c r="E408" s="75">
        <f>work!G408+work!H408</f>
        <v>139962</v>
      </c>
      <c r="F408" s="75">
        <f>work!I408+work!J408</f>
        <v>522050</v>
      </c>
      <c r="H408" s="66">
        <f>work!L408</f>
        <v>20080207</v>
      </c>
      <c r="I408" s="75"/>
    </row>
    <row r="409" spans="1:9" ht="15">
      <c r="A409" s="77">
        <v>379</v>
      </c>
      <c r="B409" s="18" t="s">
        <v>275</v>
      </c>
      <c r="C409" s="17" t="s">
        <v>264</v>
      </c>
      <c r="D409" s="17" t="s">
        <v>276</v>
      </c>
      <c r="E409" s="75">
        <f>work!G409+work!H409</f>
        <v>836825</v>
      </c>
      <c r="F409" s="75">
        <f>work!I409+work!J409</f>
        <v>47100</v>
      </c>
      <c r="H409" s="66">
        <f>work!L409</f>
        <v>20080307</v>
      </c>
      <c r="I409" s="75"/>
    </row>
    <row r="410" spans="1:9" ht="15">
      <c r="A410" s="77">
        <v>380</v>
      </c>
      <c r="B410" s="18" t="s">
        <v>278</v>
      </c>
      <c r="C410" s="17" t="s">
        <v>264</v>
      </c>
      <c r="D410" s="17" t="s">
        <v>279</v>
      </c>
      <c r="E410" s="75">
        <f>work!G410+work!H410</f>
        <v>1334348</v>
      </c>
      <c r="F410" s="75">
        <f>work!I410+work!J410</f>
        <v>1100</v>
      </c>
      <c r="H410" s="66">
        <f>work!L410</f>
        <v>20080207</v>
      </c>
      <c r="I410" s="75"/>
    </row>
    <row r="411" spans="1:9" ht="15">
      <c r="A411" s="77">
        <v>381</v>
      </c>
      <c r="B411" s="18" t="s">
        <v>281</v>
      </c>
      <c r="C411" s="17" t="s">
        <v>264</v>
      </c>
      <c r="D411" s="17" t="s">
        <v>282</v>
      </c>
      <c r="E411" s="75">
        <f>work!G411+work!H411</f>
        <v>300312</v>
      </c>
      <c r="F411" s="75">
        <f>work!I411+work!J411</f>
        <v>3945</v>
      </c>
      <c r="H411" s="66">
        <f>work!L411</f>
        <v>20080207</v>
      </c>
      <c r="I411" s="75"/>
    </row>
    <row r="412" spans="1:9" ht="15">
      <c r="A412" s="77">
        <v>382</v>
      </c>
      <c r="B412" s="18" t="s">
        <v>284</v>
      </c>
      <c r="C412" s="17" t="s">
        <v>264</v>
      </c>
      <c r="D412" s="17" t="s">
        <v>285</v>
      </c>
      <c r="E412" s="75">
        <f>work!G412+work!H412</f>
        <v>1085421</v>
      </c>
      <c r="F412" s="75">
        <f>work!I412+work!J412</f>
        <v>377156</v>
      </c>
      <c r="H412" s="66">
        <f>work!L412</f>
        <v>20080307</v>
      </c>
      <c r="I412" s="75"/>
    </row>
    <row r="413" spans="1:9" ht="15">
      <c r="A413" s="77">
        <v>383</v>
      </c>
      <c r="B413" s="18" t="s">
        <v>287</v>
      </c>
      <c r="C413" s="17" t="s">
        <v>264</v>
      </c>
      <c r="D413" s="17" t="s">
        <v>288</v>
      </c>
      <c r="E413" s="75">
        <f>work!G413+work!H413</f>
        <v>667155</v>
      </c>
      <c r="F413" s="75">
        <f>work!I413+work!J413</f>
        <v>471275</v>
      </c>
      <c r="H413" s="66">
        <f>work!L413</f>
        <v>20080307</v>
      </c>
      <c r="I413" s="75"/>
    </row>
    <row r="414" spans="1:9" ht="15">
      <c r="A414" s="77">
        <v>384</v>
      </c>
      <c r="B414" s="18" t="s">
        <v>290</v>
      </c>
      <c r="C414" s="17" t="s">
        <v>264</v>
      </c>
      <c r="D414" s="17" t="s">
        <v>291</v>
      </c>
      <c r="E414" s="75">
        <f>work!G414+work!H414</f>
        <v>153501</v>
      </c>
      <c r="F414" s="75">
        <f>work!I414+work!J414</f>
        <v>26551</v>
      </c>
      <c r="H414" s="66">
        <f>work!L414</f>
        <v>20080207</v>
      </c>
      <c r="I414" s="75"/>
    </row>
    <row r="415" spans="1:9" ht="15">
      <c r="A415" s="77">
        <v>385</v>
      </c>
      <c r="B415" s="18" t="s">
        <v>293</v>
      </c>
      <c r="C415" s="17" t="s">
        <v>264</v>
      </c>
      <c r="D415" s="17" t="s">
        <v>294</v>
      </c>
      <c r="E415" s="75">
        <f>work!G415+work!H415</f>
        <v>136600</v>
      </c>
      <c r="F415" s="75">
        <f>work!I415+work!J415</f>
        <v>89425</v>
      </c>
      <c r="H415" s="66">
        <f>work!L415</f>
        <v>20080307</v>
      </c>
      <c r="I415" s="75"/>
    </row>
    <row r="416" spans="1:9" ht="15">
      <c r="A416" s="77">
        <v>386</v>
      </c>
      <c r="B416" s="18" t="s">
        <v>296</v>
      </c>
      <c r="C416" s="17" t="s">
        <v>264</v>
      </c>
      <c r="D416" s="17" t="s">
        <v>297</v>
      </c>
      <c r="E416" s="75" t="e">
        <f>work!G416+work!H416</f>
        <v>#VALUE!</v>
      </c>
      <c r="F416" s="75" t="e">
        <f>work!I416+work!J416</f>
        <v>#VALUE!</v>
      </c>
      <c r="H416" s="66" t="str">
        <f>work!L416</f>
        <v>No report</v>
      </c>
      <c r="I416" s="75"/>
    </row>
    <row r="417" spans="1:9" ht="15">
      <c r="A417" s="77">
        <v>387</v>
      </c>
      <c r="B417" s="18" t="s">
        <v>299</v>
      </c>
      <c r="C417" s="17" t="s">
        <v>264</v>
      </c>
      <c r="D417" s="17" t="s">
        <v>300</v>
      </c>
      <c r="E417" s="75">
        <f>work!G417+work!H417</f>
        <v>629726</v>
      </c>
      <c r="F417" s="75">
        <f>work!I417+work!J417</f>
        <v>960691</v>
      </c>
      <c r="H417" s="66">
        <f>work!L417</f>
        <v>20080307</v>
      </c>
      <c r="I417" s="75"/>
    </row>
    <row r="418" spans="1:9" ht="15">
      <c r="A418" s="77">
        <v>388</v>
      </c>
      <c r="B418" s="18" t="s">
        <v>302</v>
      </c>
      <c r="C418" s="17" t="s">
        <v>264</v>
      </c>
      <c r="D418" s="17" t="s">
        <v>303</v>
      </c>
      <c r="E418" s="75">
        <f>work!G418+work!H418</f>
        <v>435117</v>
      </c>
      <c r="F418" s="75">
        <f>work!I418+work!J418</f>
        <v>385050</v>
      </c>
      <c r="H418" s="66">
        <f>work!L418</f>
        <v>20080307</v>
      </c>
      <c r="I418" s="75"/>
    </row>
    <row r="419" spans="1:9" ht="15">
      <c r="A419" s="77">
        <v>389</v>
      </c>
      <c r="B419" s="18" t="s">
        <v>305</v>
      </c>
      <c r="C419" s="17" t="s">
        <v>264</v>
      </c>
      <c r="D419" s="17" t="s">
        <v>306</v>
      </c>
      <c r="E419" s="75">
        <f>work!G419+work!H419</f>
        <v>324097</v>
      </c>
      <c r="F419" s="75">
        <f>work!I419+work!J419</f>
        <v>642450</v>
      </c>
      <c r="H419" s="66">
        <f>work!L419</f>
        <v>20080307</v>
      </c>
      <c r="I419" s="75"/>
    </row>
    <row r="420" spans="1:9" ht="15">
      <c r="A420" s="77">
        <v>390</v>
      </c>
      <c r="B420" s="18" t="s">
        <v>308</v>
      </c>
      <c r="C420" s="17" t="s">
        <v>264</v>
      </c>
      <c r="D420" s="17" t="s">
        <v>309</v>
      </c>
      <c r="E420" s="75">
        <f>work!G420+work!H420</f>
        <v>665693</v>
      </c>
      <c r="F420" s="75">
        <f>work!I420+work!J420</f>
        <v>20700</v>
      </c>
      <c r="H420" s="66">
        <f>work!L420</f>
        <v>20080207</v>
      </c>
      <c r="I420" s="75"/>
    </row>
    <row r="421" spans="1:9" ht="15">
      <c r="A421" s="77">
        <v>391</v>
      </c>
      <c r="B421" s="18" t="s">
        <v>311</v>
      </c>
      <c r="C421" s="17" t="s">
        <v>264</v>
      </c>
      <c r="D421" s="17" t="s">
        <v>312</v>
      </c>
      <c r="E421" s="75">
        <f>work!G421+work!H421</f>
        <v>192780</v>
      </c>
      <c r="F421" s="75">
        <f>work!I421+work!J421</f>
        <v>184900</v>
      </c>
      <c r="H421" s="66">
        <f>work!L421</f>
        <v>20080307</v>
      </c>
      <c r="I421" s="75"/>
    </row>
    <row r="422" spans="1:9" ht="15">
      <c r="A422" s="77">
        <v>392</v>
      </c>
      <c r="B422" s="18" t="s">
        <v>314</v>
      </c>
      <c r="C422" s="17" t="s">
        <v>264</v>
      </c>
      <c r="D422" s="17" t="s">
        <v>315</v>
      </c>
      <c r="E422" s="75">
        <f>work!G422+work!H422</f>
        <v>1606167</v>
      </c>
      <c r="F422" s="75">
        <f>work!I422+work!J422</f>
        <v>52100</v>
      </c>
      <c r="H422" s="66">
        <f>work!L422</f>
        <v>20080307</v>
      </c>
      <c r="I422" s="75"/>
    </row>
    <row r="423" spans="1:9" ht="15">
      <c r="A423" s="77">
        <v>393</v>
      </c>
      <c r="B423" s="18" t="s">
        <v>317</v>
      </c>
      <c r="C423" s="17" t="s">
        <v>264</v>
      </c>
      <c r="D423" s="17" t="s">
        <v>318</v>
      </c>
      <c r="E423" s="75">
        <f>work!G423+work!H423</f>
        <v>572290</v>
      </c>
      <c r="F423" s="75">
        <f>work!I423+work!J423</f>
        <v>158625</v>
      </c>
      <c r="H423" s="66">
        <f>work!L423</f>
        <v>20080307</v>
      </c>
      <c r="I423" s="75"/>
    </row>
    <row r="424" spans="1:9" ht="15">
      <c r="A424" s="77">
        <v>394</v>
      </c>
      <c r="B424" s="18" t="s">
        <v>320</v>
      </c>
      <c r="C424" s="17" t="s">
        <v>264</v>
      </c>
      <c r="D424" s="17" t="s">
        <v>321</v>
      </c>
      <c r="E424" s="75">
        <f>work!G424+work!H424</f>
        <v>391963</v>
      </c>
      <c r="F424" s="75">
        <f>work!I424+work!J424</f>
        <v>211612</v>
      </c>
      <c r="H424" s="66">
        <f>work!L424</f>
        <v>20080307</v>
      </c>
      <c r="I424" s="75"/>
    </row>
    <row r="425" spans="1:9" ht="15">
      <c r="A425" s="77">
        <v>395</v>
      </c>
      <c r="B425" s="18" t="s">
        <v>323</v>
      </c>
      <c r="C425" s="17" t="s">
        <v>264</v>
      </c>
      <c r="D425" s="17" t="s">
        <v>324</v>
      </c>
      <c r="E425" s="75">
        <f>work!G425+work!H425</f>
        <v>78078</v>
      </c>
      <c r="F425" s="75">
        <f>work!I425+work!J425</f>
        <v>0</v>
      </c>
      <c r="H425" s="66">
        <f>work!L425</f>
        <v>20080307</v>
      </c>
      <c r="I425" s="75"/>
    </row>
    <row r="426" spans="1:9" ht="15">
      <c r="A426" s="77">
        <v>396</v>
      </c>
      <c r="B426" s="18" t="s">
        <v>326</v>
      </c>
      <c r="C426" s="17" t="s">
        <v>264</v>
      </c>
      <c r="D426" s="17" t="s">
        <v>327</v>
      </c>
      <c r="E426" s="75">
        <f>work!G426+work!H426</f>
        <v>1487462</v>
      </c>
      <c r="F426" s="75">
        <f>work!I426+work!J426</f>
        <v>631075</v>
      </c>
      <c r="H426" s="66">
        <f>work!L426</f>
        <v>20080307</v>
      </c>
      <c r="I426" s="75"/>
    </row>
    <row r="427" spans="1:9" ht="15">
      <c r="A427" s="77">
        <v>397</v>
      </c>
      <c r="B427" s="18" t="s">
        <v>329</v>
      </c>
      <c r="C427" s="17" t="s">
        <v>264</v>
      </c>
      <c r="D427" s="17" t="s">
        <v>330</v>
      </c>
      <c r="E427" s="75">
        <f>work!G427+work!H427</f>
        <v>3851604</v>
      </c>
      <c r="F427" s="75">
        <f>work!I427+work!J427</f>
        <v>0</v>
      </c>
      <c r="H427" s="66">
        <f>work!L427</f>
        <v>20080307</v>
      </c>
      <c r="I427" s="75"/>
    </row>
    <row r="428" spans="1:9" ht="15">
      <c r="A428" s="77">
        <v>398</v>
      </c>
      <c r="B428" s="18" t="s">
        <v>332</v>
      </c>
      <c r="C428" s="17" t="s">
        <v>264</v>
      </c>
      <c r="D428" s="17" t="s">
        <v>333</v>
      </c>
      <c r="E428" s="75">
        <f>work!G428+work!H428</f>
        <v>420511</v>
      </c>
      <c r="F428" s="75">
        <f>work!I428+work!J428</f>
        <v>188200</v>
      </c>
      <c r="H428" s="66">
        <f>work!L428</f>
        <v>20080207</v>
      </c>
      <c r="I428" s="75"/>
    </row>
    <row r="429" spans="1:9" ht="15">
      <c r="A429" s="77">
        <v>399</v>
      </c>
      <c r="B429" s="18" t="s">
        <v>335</v>
      </c>
      <c r="C429" s="17" t="s">
        <v>264</v>
      </c>
      <c r="D429" s="17" t="s">
        <v>336</v>
      </c>
      <c r="E429" s="75">
        <f>work!G429+work!H429</f>
        <v>460961</v>
      </c>
      <c r="F429" s="75">
        <f>work!I429+work!J429</f>
        <v>63085614</v>
      </c>
      <c r="H429" s="66">
        <f>work!L429</f>
        <v>20080307</v>
      </c>
      <c r="I429" s="75"/>
    </row>
    <row r="430" spans="1:9" ht="15">
      <c r="A430" s="77">
        <v>400</v>
      </c>
      <c r="B430" s="18" t="s">
        <v>338</v>
      </c>
      <c r="C430" s="17" t="s">
        <v>264</v>
      </c>
      <c r="D430" s="17" t="s">
        <v>339</v>
      </c>
      <c r="E430" s="75">
        <f>work!G430+work!H430</f>
        <v>337046</v>
      </c>
      <c r="F430" s="75">
        <f>work!I430+work!J430</f>
        <v>120872</v>
      </c>
      <c r="H430" s="66">
        <f>work!L430</f>
        <v>20080307</v>
      </c>
      <c r="I430" s="75"/>
    </row>
    <row r="431" spans="1:9" ht="15">
      <c r="A431" s="77">
        <v>401</v>
      </c>
      <c r="B431" s="18" t="s">
        <v>341</v>
      </c>
      <c r="C431" s="17" t="s">
        <v>264</v>
      </c>
      <c r="D431" s="17" t="s">
        <v>342</v>
      </c>
      <c r="E431" s="75">
        <f>work!G431+work!H431</f>
        <v>24993</v>
      </c>
      <c r="F431" s="75">
        <f>work!I431+work!J431</f>
        <v>6677</v>
      </c>
      <c r="H431" s="66">
        <f>work!L431</f>
        <v>20080207</v>
      </c>
      <c r="I431" s="75"/>
    </row>
    <row r="432" spans="1:9" ht="15">
      <c r="A432" s="77">
        <v>402</v>
      </c>
      <c r="B432" s="18" t="s">
        <v>344</v>
      </c>
      <c r="C432" s="17" t="s">
        <v>264</v>
      </c>
      <c r="D432" s="17" t="s">
        <v>345</v>
      </c>
      <c r="E432" s="75">
        <f>work!G432+work!H432</f>
        <v>500178</v>
      </c>
      <c r="F432" s="75">
        <f>work!I432+work!J432</f>
        <v>297140</v>
      </c>
      <c r="H432" s="66">
        <f>work!L432</f>
        <v>20080307</v>
      </c>
      <c r="I432" s="75"/>
    </row>
    <row r="433" spans="1:9" ht="15">
      <c r="A433" s="77">
        <v>403</v>
      </c>
      <c r="B433" s="18" t="s">
        <v>347</v>
      </c>
      <c r="C433" s="17" t="s">
        <v>264</v>
      </c>
      <c r="D433" s="17" t="s">
        <v>348</v>
      </c>
      <c r="E433" s="75">
        <f>work!G433+work!H433</f>
        <v>11300</v>
      </c>
      <c r="F433" s="75">
        <f>work!I433+work!J433</f>
        <v>15850</v>
      </c>
      <c r="H433" s="66">
        <f>work!L433</f>
        <v>20080207</v>
      </c>
      <c r="I433" s="75"/>
    </row>
    <row r="434" spans="1:9" ht="15">
      <c r="A434" s="77">
        <v>404</v>
      </c>
      <c r="B434" s="18" t="s">
        <v>350</v>
      </c>
      <c r="C434" s="17" t="s">
        <v>264</v>
      </c>
      <c r="D434" s="17" t="s">
        <v>351</v>
      </c>
      <c r="E434" s="75">
        <f>work!G434+work!H434</f>
        <v>1795651</v>
      </c>
      <c r="F434" s="75">
        <f>work!I434+work!J434</f>
        <v>8482659</v>
      </c>
      <c r="H434" s="66">
        <f>work!L434</f>
        <v>20080307</v>
      </c>
      <c r="I434" s="75"/>
    </row>
    <row r="435" spans="1:9" ht="15">
      <c r="A435" s="77">
        <v>405</v>
      </c>
      <c r="B435" s="18" t="s">
        <v>353</v>
      </c>
      <c r="C435" s="17" t="s">
        <v>264</v>
      </c>
      <c r="D435" s="17" t="s">
        <v>354</v>
      </c>
      <c r="E435" s="75">
        <f>work!G435+work!H435</f>
        <v>208242</v>
      </c>
      <c r="F435" s="75">
        <f>work!I435+work!J435</f>
        <v>18510</v>
      </c>
      <c r="H435" s="66">
        <f>work!L435</f>
        <v>20080307</v>
      </c>
      <c r="I435" s="75"/>
    </row>
    <row r="436" spans="1:9" ht="15">
      <c r="A436" s="77">
        <v>406</v>
      </c>
      <c r="B436" s="18" t="s">
        <v>356</v>
      </c>
      <c r="C436" s="17" t="s">
        <v>264</v>
      </c>
      <c r="D436" s="17" t="s">
        <v>357</v>
      </c>
      <c r="E436" s="75">
        <f>work!G436+work!H436</f>
        <v>290694</v>
      </c>
      <c r="F436" s="75">
        <f>work!I436+work!J436</f>
        <v>169250</v>
      </c>
      <c r="H436" s="66">
        <f>work!L436</f>
        <v>20080307</v>
      </c>
      <c r="I436" s="75"/>
    </row>
    <row r="437" spans="1:9" ht="15">
      <c r="A437" s="77">
        <v>407</v>
      </c>
      <c r="B437" s="18" t="s">
        <v>359</v>
      </c>
      <c r="C437" s="17" t="s">
        <v>264</v>
      </c>
      <c r="D437" s="17" t="s">
        <v>360</v>
      </c>
      <c r="E437" s="75">
        <f>work!G437+work!H437</f>
        <v>542250</v>
      </c>
      <c r="F437" s="75">
        <f>work!I437+work!J437</f>
        <v>1513601</v>
      </c>
      <c r="H437" s="66">
        <f>work!L437</f>
        <v>20080307</v>
      </c>
      <c r="I437" s="75"/>
    </row>
    <row r="438" spans="1:9" ht="15">
      <c r="A438" s="77">
        <v>408</v>
      </c>
      <c r="B438" s="18" t="s">
        <v>362</v>
      </c>
      <c r="C438" s="17" t="s">
        <v>264</v>
      </c>
      <c r="D438" s="17" t="s">
        <v>363</v>
      </c>
      <c r="E438" s="75">
        <f>work!G438+work!H438</f>
        <v>61800</v>
      </c>
      <c r="F438" s="75">
        <f>work!I438+work!J438</f>
        <v>2795774</v>
      </c>
      <c r="H438" s="66">
        <f>work!L438</f>
        <v>20080307</v>
      </c>
      <c r="I438" s="75"/>
    </row>
    <row r="439" spans="1:9" ht="15">
      <c r="A439" s="77">
        <v>409</v>
      </c>
      <c r="B439" s="18" t="s">
        <v>365</v>
      </c>
      <c r="C439" s="17" t="s">
        <v>264</v>
      </c>
      <c r="D439" s="17" t="s">
        <v>366</v>
      </c>
      <c r="E439" s="75" t="e">
        <f>work!G439+work!H439</f>
        <v>#VALUE!</v>
      </c>
      <c r="F439" s="75" t="e">
        <f>work!I439+work!J439</f>
        <v>#VALUE!</v>
      </c>
      <c r="H439" s="66" t="str">
        <f>work!L439</f>
        <v>No report</v>
      </c>
      <c r="I439" s="75"/>
    </row>
    <row r="440" spans="1:9" ht="15">
      <c r="A440" s="77">
        <v>410</v>
      </c>
      <c r="B440" s="18" t="s">
        <v>368</v>
      </c>
      <c r="C440" s="17" t="s">
        <v>264</v>
      </c>
      <c r="D440" s="17" t="s">
        <v>369</v>
      </c>
      <c r="E440" s="75">
        <f>work!G440+work!H440</f>
        <v>274236</v>
      </c>
      <c r="F440" s="75">
        <f>work!I440+work!J440</f>
        <v>515660</v>
      </c>
      <c r="H440" s="66">
        <f>work!L440</f>
        <v>20080207</v>
      </c>
      <c r="I440" s="75"/>
    </row>
    <row r="441" spans="1:9" ht="15">
      <c r="A441" s="77">
        <v>411</v>
      </c>
      <c r="B441" s="18" t="s">
        <v>371</v>
      </c>
      <c r="C441" s="17" t="s">
        <v>264</v>
      </c>
      <c r="D441" s="17" t="s">
        <v>372</v>
      </c>
      <c r="E441" s="75">
        <f>work!G441+work!H441</f>
        <v>1061001</v>
      </c>
      <c r="F441" s="75">
        <f>work!I441+work!J441</f>
        <v>315990</v>
      </c>
      <c r="H441" s="66">
        <f>work!L441</f>
        <v>20080307</v>
      </c>
      <c r="I441" s="75"/>
    </row>
    <row r="442" spans="1:9" ht="15">
      <c r="A442" s="77">
        <v>412</v>
      </c>
      <c r="B442" s="18" t="s">
        <v>374</v>
      </c>
      <c r="C442" s="17" t="s">
        <v>264</v>
      </c>
      <c r="D442" s="17" t="s">
        <v>375</v>
      </c>
      <c r="E442" s="75">
        <f>work!G442+work!H442</f>
        <v>9120</v>
      </c>
      <c r="F442" s="75">
        <f>work!I442+work!J442</f>
        <v>0</v>
      </c>
      <c r="H442" s="66">
        <f>work!L442</f>
        <v>20080207</v>
      </c>
      <c r="I442" s="75"/>
    </row>
    <row r="443" spans="1:9" ht="15">
      <c r="A443" s="77">
        <v>413</v>
      </c>
      <c r="B443" s="18" t="s">
        <v>377</v>
      </c>
      <c r="C443" s="17" t="s">
        <v>264</v>
      </c>
      <c r="D443" s="17" t="s">
        <v>1133</v>
      </c>
      <c r="E443" s="75">
        <f>work!G443+work!H443</f>
        <v>1267078</v>
      </c>
      <c r="F443" s="75">
        <f>work!I443+work!J443</f>
        <v>59300</v>
      </c>
      <c r="H443" s="66">
        <f>work!L443</f>
        <v>20080307</v>
      </c>
      <c r="I443" s="75"/>
    </row>
    <row r="444" spans="1:9" ht="15">
      <c r="A444" s="77">
        <v>414</v>
      </c>
      <c r="B444" s="18" t="s">
        <v>379</v>
      </c>
      <c r="C444" s="17" t="s">
        <v>264</v>
      </c>
      <c r="D444" s="17" t="s">
        <v>380</v>
      </c>
      <c r="E444" s="75">
        <f>work!G444+work!H444</f>
        <v>70022</v>
      </c>
      <c r="F444" s="75">
        <f>work!I444+work!J444</f>
        <v>25951</v>
      </c>
      <c r="H444" s="66">
        <f>work!L444</f>
        <v>20080307</v>
      </c>
      <c r="I444" s="75"/>
    </row>
    <row r="445" spans="1:9" ht="15">
      <c r="A445" s="77">
        <v>415</v>
      </c>
      <c r="B445" s="18" t="s">
        <v>383</v>
      </c>
      <c r="C445" s="17" t="s">
        <v>381</v>
      </c>
      <c r="D445" s="17" t="s">
        <v>384</v>
      </c>
      <c r="E445" s="75">
        <f>work!G445+work!H445</f>
        <v>661640</v>
      </c>
      <c r="F445" s="75">
        <f>work!I445+work!J445</f>
        <v>0</v>
      </c>
      <c r="H445" s="66">
        <f>work!L445</f>
        <v>20080307</v>
      </c>
      <c r="I445" s="75"/>
    </row>
    <row r="446" spans="1:9" ht="15">
      <c r="A446" s="77">
        <v>416</v>
      </c>
      <c r="B446" s="18" t="s">
        <v>386</v>
      </c>
      <c r="C446" s="17" t="s">
        <v>381</v>
      </c>
      <c r="D446" s="17" t="s">
        <v>387</v>
      </c>
      <c r="E446" s="75">
        <f>work!G446+work!H446</f>
        <v>236405</v>
      </c>
      <c r="F446" s="75">
        <f>work!I446+work!J446</f>
        <v>0</v>
      </c>
      <c r="H446" s="66">
        <f>work!L446</f>
        <v>20080207</v>
      </c>
      <c r="I446" s="75"/>
    </row>
    <row r="447" spans="1:9" ht="15">
      <c r="A447" s="77">
        <v>417</v>
      </c>
      <c r="B447" s="18" t="s">
        <v>389</v>
      </c>
      <c r="C447" s="17" t="s">
        <v>381</v>
      </c>
      <c r="D447" s="17" t="s">
        <v>390</v>
      </c>
      <c r="E447" s="75">
        <f>work!G447+work!H447</f>
        <v>1006151</v>
      </c>
      <c r="F447" s="75">
        <f>work!I447+work!J447</f>
        <v>0</v>
      </c>
      <c r="H447" s="66">
        <f>work!L447</f>
        <v>20080207</v>
      </c>
      <c r="I447" s="75"/>
    </row>
    <row r="448" spans="1:9" ht="15">
      <c r="A448" s="77">
        <v>418</v>
      </c>
      <c r="B448" s="18" t="s">
        <v>392</v>
      </c>
      <c r="C448" s="17" t="s">
        <v>381</v>
      </c>
      <c r="D448" s="17" t="s">
        <v>393</v>
      </c>
      <c r="E448" s="75">
        <f>work!G448+work!H448</f>
        <v>151931</v>
      </c>
      <c r="F448" s="75">
        <f>work!I448+work!J448</f>
        <v>0</v>
      </c>
      <c r="H448" s="66">
        <f>work!L448</f>
        <v>20080207</v>
      </c>
      <c r="I448" s="75"/>
    </row>
    <row r="449" spans="1:9" ht="15">
      <c r="A449" s="77">
        <v>419</v>
      </c>
      <c r="B449" s="18" t="s">
        <v>395</v>
      </c>
      <c r="C449" s="17" t="s">
        <v>381</v>
      </c>
      <c r="D449" s="17" t="s">
        <v>396</v>
      </c>
      <c r="E449" s="75">
        <f>work!G449+work!H449</f>
        <v>1544354</v>
      </c>
      <c r="F449" s="75">
        <f>work!I449+work!J449</f>
        <v>151792</v>
      </c>
      <c r="H449" s="66">
        <f>work!L449</f>
        <v>20080307</v>
      </c>
      <c r="I449" s="75"/>
    </row>
    <row r="450" spans="1:9" ht="15">
      <c r="A450" s="77">
        <v>420</v>
      </c>
      <c r="B450" s="18" t="s">
        <v>398</v>
      </c>
      <c r="C450" s="17" t="s">
        <v>381</v>
      </c>
      <c r="D450" s="17" t="s">
        <v>399</v>
      </c>
      <c r="E450" s="75">
        <f>work!G450+work!H450</f>
        <v>5210677</v>
      </c>
      <c r="F450" s="75">
        <f>work!I450+work!J450</f>
        <v>1625028</v>
      </c>
      <c r="H450" s="66">
        <f>work!L450</f>
        <v>20080307</v>
      </c>
      <c r="I450" s="75"/>
    </row>
    <row r="451" spans="1:9" ht="15">
      <c r="A451" s="77">
        <v>421</v>
      </c>
      <c r="B451" s="18" t="s">
        <v>401</v>
      </c>
      <c r="C451" s="17" t="s">
        <v>381</v>
      </c>
      <c r="D451" s="17" t="s">
        <v>1725</v>
      </c>
      <c r="E451" s="75">
        <f>work!G451+work!H451</f>
        <v>5226824</v>
      </c>
      <c r="F451" s="75">
        <f>work!I451+work!J451</f>
        <v>2194377</v>
      </c>
      <c r="H451" s="66">
        <f>work!L451</f>
        <v>20080207</v>
      </c>
      <c r="I451" s="75"/>
    </row>
    <row r="452" spans="1:9" ht="15">
      <c r="A452" s="77">
        <v>422</v>
      </c>
      <c r="B452" s="18" t="s">
        <v>404</v>
      </c>
      <c r="C452" s="17" t="s">
        <v>381</v>
      </c>
      <c r="D452" s="17" t="s">
        <v>405</v>
      </c>
      <c r="E452" s="75">
        <f>work!G452+work!H452</f>
        <v>76450</v>
      </c>
      <c r="F452" s="75">
        <f>work!I452+work!J452</f>
        <v>1250</v>
      </c>
      <c r="H452" s="66">
        <f>work!L452</f>
        <v>20080207</v>
      </c>
      <c r="I452" s="75"/>
    </row>
    <row r="453" spans="1:9" ht="15">
      <c r="A453" s="77">
        <v>423</v>
      </c>
      <c r="B453" s="18" t="s">
        <v>407</v>
      </c>
      <c r="C453" s="17" t="s">
        <v>381</v>
      </c>
      <c r="D453" s="17" t="s">
        <v>408</v>
      </c>
      <c r="E453" s="75">
        <f>work!G453+work!H453</f>
        <v>1483575</v>
      </c>
      <c r="F453" s="75">
        <f>work!I453+work!J453</f>
        <v>0</v>
      </c>
      <c r="H453" s="66">
        <f>work!L453</f>
        <v>20080307</v>
      </c>
      <c r="I453" s="75"/>
    </row>
    <row r="454" spans="1:9" ht="15">
      <c r="A454" s="77">
        <v>424</v>
      </c>
      <c r="B454" s="18" t="s">
        <v>410</v>
      </c>
      <c r="C454" s="17" t="s">
        <v>381</v>
      </c>
      <c r="D454" s="17" t="s">
        <v>411</v>
      </c>
      <c r="E454" s="75">
        <f>work!G454+work!H454</f>
        <v>53725</v>
      </c>
      <c r="F454" s="75">
        <f>work!I454+work!J454</f>
        <v>0</v>
      </c>
      <c r="H454" s="66">
        <f>work!L454</f>
        <v>20080307</v>
      </c>
      <c r="I454" s="75"/>
    </row>
    <row r="455" spans="1:9" ht="15">
      <c r="A455" s="77">
        <v>425</v>
      </c>
      <c r="B455" s="18" t="s">
        <v>413</v>
      </c>
      <c r="C455" s="17" t="s">
        <v>381</v>
      </c>
      <c r="D455" s="17" t="s">
        <v>414</v>
      </c>
      <c r="E455" s="75">
        <f>work!G455+work!H455</f>
        <v>2998602</v>
      </c>
      <c r="F455" s="75">
        <f>work!I455+work!J455</f>
        <v>1256411</v>
      </c>
      <c r="H455" s="66">
        <f>work!L455</f>
        <v>20080307</v>
      </c>
      <c r="I455" s="75"/>
    </row>
    <row r="456" spans="1:9" ht="15">
      <c r="A456" s="77">
        <v>426</v>
      </c>
      <c r="B456" s="18" t="s">
        <v>416</v>
      </c>
      <c r="C456" s="17" t="s">
        <v>381</v>
      </c>
      <c r="D456" s="17" t="s">
        <v>417</v>
      </c>
      <c r="E456" s="75">
        <f>work!G456+work!H456</f>
        <v>607062</v>
      </c>
      <c r="F456" s="75">
        <f>work!I456+work!J456</f>
        <v>258013</v>
      </c>
      <c r="H456" s="66">
        <f>work!L456</f>
        <v>20080307</v>
      </c>
      <c r="I456" s="75"/>
    </row>
    <row r="457" spans="1:9" ht="15">
      <c r="A457" s="77">
        <v>427</v>
      </c>
      <c r="B457" s="18" t="s">
        <v>419</v>
      </c>
      <c r="C457" s="17" t="s">
        <v>381</v>
      </c>
      <c r="D457" s="17" t="s">
        <v>420</v>
      </c>
      <c r="E457" s="75">
        <f>work!G457+work!H457</f>
        <v>0</v>
      </c>
      <c r="F457" s="75">
        <f>work!I457+work!J457</f>
        <v>51600</v>
      </c>
      <c r="H457" s="66">
        <f>work!L457</f>
        <v>20080307</v>
      </c>
      <c r="I457" s="75"/>
    </row>
    <row r="458" spans="1:9" ht="15">
      <c r="A458" s="77">
        <v>428</v>
      </c>
      <c r="B458" s="18" t="s">
        <v>422</v>
      </c>
      <c r="C458" s="17" t="s">
        <v>381</v>
      </c>
      <c r="D458" s="17" t="s">
        <v>423</v>
      </c>
      <c r="E458" s="75">
        <f>work!G458+work!H458</f>
        <v>3253519</v>
      </c>
      <c r="F458" s="75">
        <f>work!I458+work!J458</f>
        <v>1193712</v>
      </c>
      <c r="H458" s="66">
        <f>work!L458</f>
        <v>20080307</v>
      </c>
      <c r="I458" s="75"/>
    </row>
    <row r="459" spans="1:9" ht="15">
      <c r="A459" s="77">
        <v>429</v>
      </c>
      <c r="B459" s="18" t="s">
        <v>425</v>
      </c>
      <c r="C459" s="17" t="s">
        <v>381</v>
      </c>
      <c r="D459" s="17" t="s">
        <v>426</v>
      </c>
      <c r="E459" s="75">
        <f>work!G459+work!H459</f>
        <v>755925</v>
      </c>
      <c r="F459" s="75">
        <f>work!I459+work!J459</f>
        <v>0</v>
      </c>
      <c r="H459" s="66">
        <f>work!L459</f>
        <v>20080207</v>
      </c>
      <c r="I459" s="75"/>
    </row>
    <row r="460" spans="1:9" ht="15">
      <c r="A460" s="77">
        <v>430</v>
      </c>
      <c r="B460" s="18" t="s">
        <v>428</v>
      </c>
      <c r="C460" s="17" t="s">
        <v>381</v>
      </c>
      <c r="D460" s="17" t="s">
        <v>429</v>
      </c>
      <c r="E460" s="75">
        <f>work!G460+work!H460</f>
        <v>1440502</v>
      </c>
      <c r="F460" s="75">
        <f>work!I460+work!J460</f>
        <v>417220</v>
      </c>
      <c r="H460" s="66">
        <f>work!L460</f>
        <v>20080207</v>
      </c>
      <c r="I460" s="75"/>
    </row>
    <row r="461" spans="1:9" ht="15">
      <c r="A461" s="77">
        <v>431</v>
      </c>
      <c r="B461" s="18" t="s">
        <v>431</v>
      </c>
      <c r="C461" s="17" t="s">
        <v>381</v>
      </c>
      <c r="D461" s="17" t="s">
        <v>432</v>
      </c>
      <c r="E461" s="75">
        <f>work!G461+work!H461</f>
        <v>8775869</v>
      </c>
      <c r="F461" s="75">
        <f>work!I461+work!J461</f>
        <v>221000</v>
      </c>
      <c r="H461" s="66">
        <f>work!L461</f>
        <v>20080207</v>
      </c>
      <c r="I461" s="75"/>
    </row>
    <row r="462" spans="1:9" ht="15">
      <c r="A462" s="77">
        <v>432</v>
      </c>
      <c r="B462" s="18" t="s">
        <v>434</v>
      </c>
      <c r="C462" s="17" t="s">
        <v>381</v>
      </c>
      <c r="D462" s="17" t="s">
        <v>435</v>
      </c>
      <c r="E462" s="75">
        <f>work!G462+work!H462</f>
        <v>828590</v>
      </c>
      <c r="F462" s="75">
        <f>work!I462+work!J462</f>
        <v>62919</v>
      </c>
      <c r="H462" s="66">
        <f>work!L462</f>
        <v>20080307</v>
      </c>
      <c r="I462" s="75"/>
    </row>
    <row r="463" spans="1:9" ht="15">
      <c r="A463" s="77">
        <v>433</v>
      </c>
      <c r="B463" s="18" t="s">
        <v>437</v>
      </c>
      <c r="C463" s="17" t="s">
        <v>381</v>
      </c>
      <c r="D463" s="17" t="s">
        <v>438</v>
      </c>
      <c r="E463" s="75">
        <f>work!G463+work!H463</f>
        <v>85901</v>
      </c>
      <c r="F463" s="75">
        <f>work!I463+work!J463</f>
        <v>0</v>
      </c>
      <c r="H463" s="66">
        <f>work!L463</f>
        <v>20080307</v>
      </c>
      <c r="I463" s="75"/>
    </row>
    <row r="464" spans="1:9" ht="15">
      <c r="A464" s="77">
        <v>434</v>
      </c>
      <c r="B464" s="18" t="s">
        <v>440</v>
      </c>
      <c r="C464" s="17" t="s">
        <v>381</v>
      </c>
      <c r="D464" s="17" t="s">
        <v>217</v>
      </c>
      <c r="E464" s="75">
        <f>work!G464+work!H464</f>
        <v>10819019</v>
      </c>
      <c r="F464" s="75">
        <f>work!I464+work!J464</f>
        <v>271336</v>
      </c>
      <c r="H464" s="66">
        <f>work!L464</f>
        <v>20080207</v>
      </c>
      <c r="I464" s="75"/>
    </row>
    <row r="465" spans="1:9" ht="15">
      <c r="A465" s="77">
        <v>435</v>
      </c>
      <c r="B465" s="18" t="s">
        <v>442</v>
      </c>
      <c r="C465" s="17" t="s">
        <v>381</v>
      </c>
      <c r="D465" s="17" t="s">
        <v>443</v>
      </c>
      <c r="E465" s="75">
        <f>work!G465+work!H465</f>
        <v>10400</v>
      </c>
      <c r="F465" s="75">
        <f>work!I465+work!J465</f>
        <v>11800</v>
      </c>
      <c r="H465" s="66">
        <f>work!L465</f>
        <v>20080207</v>
      </c>
      <c r="I465" s="75"/>
    </row>
    <row r="466" spans="1:9" ht="15">
      <c r="A466" s="77">
        <v>436</v>
      </c>
      <c r="B466" s="18" t="s">
        <v>445</v>
      </c>
      <c r="C466" s="17" t="s">
        <v>381</v>
      </c>
      <c r="D466" s="17" t="s">
        <v>446</v>
      </c>
      <c r="E466" s="75">
        <f>work!G466+work!H466</f>
        <v>227990</v>
      </c>
      <c r="F466" s="75">
        <f>work!I466+work!J466</f>
        <v>0</v>
      </c>
      <c r="H466" s="66">
        <f>work!L466</f>
        <v>20080307</v>
      </c>
      <c r="I466" s="75"/>
    </row>
    <row r="467" spans="1:9" ht="15">
      <c r="A467" s="77">
        <v>437</v>
      </c>
      <c r="B467" s="18" t="s">
        <v>448</v>
      </c>
      <c r="C467" s="17" t="s">
        <v>381</v>
      </c>
      <c r="D467" s="17" t="s">
        <v>449</v>
      </c>
      <c r="E467" s="75">
        <f>work!G467+work!H467</f>
        <v>258945</v>
      </c>
      <c r="F467" s="75">
        <f>work!I467+work!J467</f>
        <v>76500</v>
      </c>
      <c r="H467" s="66">
        <f>work!L467</f>
        <v>20080207</v>
      </c>
      <c r="I467" s="75"/>
    </row>
    <row r="468" spans="1:9" ht="15">
      <c r="A468" s="77">
        <v>438</v>
      </c>
      <c r="B468" s="18" t="s">
        <v>451</v>
      </c>
      <c r="C468" s="17" t="s">
        <v>381</v>
      </c>
      <c r="D468" s="17" t="s">
        <v>452</v>
      </c>
      <c r="E468" s="75">
        <f>work!G468+work!H468</f>
        <v>868365</v>
      </c>
      <c r="F468" s="75">
        <f>work!I468+work!J468</f>
        <v>38800</v>
      </c>
      <c r="H468" s="66">
        <f>work!L468</f>
        <v>20080207</v>
      </c>
      <c r="I468" s="75"/>
    </row>
    <row r="469" spans="1:9" ht="15">
      <c r="A469" s="77">
        <v>439</v>
      </c>
      <c r="B469" s="18" t="s">
        <v>454</v>
      </c>
      <c r="C469" s="17" t="s">
        <v>381</v>
      </c>
      <c r="D469" s="17" t="s">
        <v>455</v>
      </c>
      <c r="E469" s="75">
        <f>work!G469+work!H469</f>
        <v>1068279</v>
      </c>
      <c r="F469" s="75">
        <f>work!I469+work!J469</f>
        <v>239103</v>
      </c>
      <c r="H469" s="66">
        <f>work!L469</f>
        <v>20080307</v>
      </c>
      <c r="I469" s="75"/>
    </row>
    <row r="470" spans="1:9" ht="15">
      <c r="A470" s="77">
        <v>440</v>
      </c>
      <c r="B470" s="18" t="s">
        <v>457</v>
      </c>
      <c r="C470" s="17" t="s">
        <v>381</v>
      </c>
      <c r="D470" s="17" t="s">
        <v>458</v>
      </c>
      <c r="E470" s="75">
        <f>work!G470+work!H470</f>
        <v>671949</v>
      </c>
      <c r="F470" s="75">
        <f>work!I470+work!J470</f>
        <v>4679</v>
      </c>
      <c r="H470" s="66">
        <f>work!L470</f>
        <v>20080207</v>
      </c>
      <c r="I470" s="75"/>
    </row>
    <row r="471" spans="1:9" ht="15">
      <c r="A471" s="77">
        <v>441</v>
      </c>
      <c r="B471" s="18" t="s">
        <v>460</v>
      </c>
      <c r="C471" s="17" t="s">
        <v>381</v>
      </c>
      <c r="D471" s="17" t="s">
        <v>461</v>
      </c>
      <c r="E471" s="75">
        <f>work!G471+work!H471</f>
        <v>506779</v>
      </c>
      <c r="F471" s="75">
        <f>work!I471+work!J471</f>
        <v>1</v>
      </c>
      <c r="H471" s="66">
        <f>work!L471</f>
        <v>20080207</v>
      </c>
      <c r="I471" s="75"/>
    </row>
    <row r="472" spans="1:9" ht="15">
      <c r="A472" s="77">
        <v>442</v>
      </c>
      <c r="B472" s="18" t="s">
        <v>463</v>
      </c>
      <c r="C472" s="17" t="s">
        <v>381</v>
      </c>
      <c r="D472" s="17" t="s">
        <v>464</v>
      </c>
      <c r="E472" s="75">
        <f>work!G472+work!H472</f>
        <v>700301</v>
      </c>
      <c r="F472" s="75">
        <f>work!I472+work!J472</f>
        <v>281200</v>
      </c>
      <c r="H472" s="66">
        <f>work!L472</f>
        <v>20080207</v>
      </c>
      <c r="I472" s="75"/>
    </row>
    <row r="473" spans="1:9" ht="15">
      <c r="A473" s="77">
        <v>443</v>
      </c>
      <c r="B473" s="18" t="s">
        <v>466</v>
      </c>
      <c r="C473" s="17" t="s">
        <v>381</v>
      </c>
      <c r="D473" s="17" t="s">
        <v>467</v>
      </c>
      <c r="E473" s="75">
        <f>work!G473+work!H473</f>
        <v>606900</v>
      </c>
      <c r="F473" s="75">
        <f>work!I473+work!J473</f>
        <v>13100</v>
      </c>
      <c r="H473" s="66">
        <f>work!L473</f>
        <v>20080207</v>
      </c>
      <c r="I473" s="75"/>
    </row>
    <row r="474" spans="1:9" ht="15">
      <c r="A474" s="77">
        <v>444</v>
      </c>
      <c r="B474" s="18" t="s">
        <v>469</v>
      </c>
      <c r="C474" s="17" t="s">
        <v>381</v>
      </c>
      <c r="D474" s="17" t="s">
        <v>470</v>
      </c>
      <c r="E474" s="75">
        <f>work!G474+work!H474</f>
        <v>3001199</v>
      </c>
      <c r="F474" s="75">
        <f>work!I474+work!J474</f>
        <v>3128346</v>
      </c>
      <c r="H474" s="66">
        <f>work!L474</f>
        <v>20080207</v>
      </c>
      <c r="I474" s="75"/>
    </row>
    <row r="475" spans="1:9" ht="15">
      <c r="A475" s="77">
        <v>445</v>
      </c>
      <c r="B475" s="18" t="s">
        <v>472</v>
      </c>
      <c r="C475" s="17" t="s">
        <v>381</v>
      </c>
      <c r="D475" s="17" t="s">
        <v>473</v>
      </c>
      <c r="E475" s="75">
        <f>work!G475+work!H475</f>
        <v>1254471</v>
      </c>
      <c r="F475" s="75">
        <f>work!I475+work!J475</f>
        <v>0</v>
      </c>
      <c r="H475" s="66">
        <f>work!L475</f>
        <v>20080207</v>
      </c>
      <c r="I475" s="75"/>
    </row>
    <row r="476" spans="1:9" ht="15">
      <c r="A476" s="77">
        <v>446</v>
      </c>
      <c r="B476" s="18" t="s">
        <v>475</v>
      </c>
      <c r="C476" s="17" t="s">
        <v>381</v>
      </c>
      <c r="D476" s="17" t="s">
        <v>476</v>
      </c>
      <c r="E476" s="75">
        <f>work!G476+work!H476</f>
        <v>0</v>
      </c>
      <c r="F476" s="75">
        <f>work!I476+work!J476</f>
        <v>173497</v>
      </c>
      <c r="H476" s="66">
        <f>work!L476</f>
        <v>20080307</v>
      </c>
      <c r="I476" s="75"/>
    </row>
    <row r="477" spans="1:9" ht="15">
      <c r="A477" s="77">
        <v>447</v>
      </c>
      <c r="B477" s="18" t="s">
        <v>478</v>
      </c>
      <c r="C477" s="17" t="s">
        <v>381</v>
      </c>
      <c r="D477" s="17" t="s">
        <v>479</v>
      </c>
      <c r="E477" s="75">
        <f>work!G477+work!H477</f>
        <v>1796121</v>
      </c>
      <c r="F477" s="75">
        <f>work!I477+work!J477</f>
        <v>74055</v>
      </c>
      <c r="H477" s="66">
        <f>work!L477</f>
        <v>20080207</v>
      </c>
      <c r="I477" s="75"/>
    </row>
    <row r="478" spans="1:9" ht="15">
      <c r="A478" s="77">
        <v>448</v>
      </c>
      <c r="B478" s="18" t="s">
        <v>482</v>
      </c>
      <c r="C478" s="17" t="s">
        <v>480</v>
      </c>
      <c r="D478" s="17" t="s">
        <v>483</v>
      </c>
      <c r="E478" s="75">
        <f>work!G478+work!H478</f>
        <v>175745</v>
      </c>
      <c r="F478" s="75">
        <f>work!I478+work!J478</f>
        <v>29424</v>
      </c>
      <c r="H478" s="66">
        <f>work!L478</f>
        <v>20080207</v>
      </c>
      <c r="I478" s="75"/>
    </row>
    <row r="479" spans="1:9" ht="15">
      <c r="A479" s="77">
        <v>449</v>
      </c>
      <c r="B479" s="18" t="s">
        <v>485</v>
      </c>
      <c r="C479" s="17" t="s">
        <v>480</v>
      </c>
      <c r="D479" s="17" t="s">
        <v>486</v>
      </c>
      <c r="E479" s="75">
        <f>work!G479+work!H479</f>
        <v>449335</v>
      </c>
      <c r="F479" s="75">
        <f>work!I479+work!J479</f>
        <v>70820</v>
      </c>
      <c r="H479" s="66">
        <f>work!L479</f>
        <v>20080107</v>
      </c>
      <c r="I479" s="75"/>
    </row>
    <row r="480" spans="1:9" ht="15">
      <c r="A480" s="77">
        <v>450</v>
      </c>
      <c r="B480" s="18" t="s">
        <v>488</v>
      </c>
      <c r="C480" s="17" t="s">
        <v>480</v>
      </c>
      <c r="D480" s="17" t="s">
        <v>489</v>
      </c>
      <c r="E480" s="75">
        <f>work!G480+work!H480</f>
        <v>572801</v>
      </c>
      <c r="F480" s="75">
        <f>work!I480+work!J480</f>
        <v>71700</v>
      </c>
      <c r="H480" s="66">
        <f>work!L480</f>
        <v>20080207</v>
      </c>
      <c r="I480" s="75"/>
    </row>
    <row r="481" spans="1:9" ht="15">
      <c r="A481" s="77">
        <v>451</v>
      </c>
      <c r="B481" s="18" t="s">
        <v>491</v>
      </c>
      <c r="C481" s="17" t="s">
        <v>480</v>
      </c>
      <c r="D481" s="17" t="s">
        <v>492</v>
      </c>
      <c r="E481" s="75" t="e">
        <f>work!G481+work!H481</f>
        <v>#VALUE!</v>
      </c>
      <c r="F481" s="75" t="e">
        <f>work!I481+work!J481</f>
        <v>#VALUE!</v>
      </c>
      <c r="H481" s="66" t="str">
        <f>work!L481</f>
        <v>No report</v>
      </c>
      <c r="I481" s="75"/>
    </row>
    <row r="482" spans="1:9" ht="15">
      <c r="A482" s="77">
        <v>452</v>
      </c>
      <c r="B482" s="18" t="s">
        <v>494</v>
      </c>
      <c r="C482" s="17" t="s">
        <v>480</v>
      </c>
      <c r="D482" s="17" t="s">
        <v>495</v>
      </c>
      <c r="E482" s="75">
        <f>work!G482+work!H482</f>
        <v>224533</v>
      </c>
      <c r="F482" s="75">
        <f>work!I482+work!J482</f>
        <v>1152526</v>
      </c>
      <c r="H482" s="66">
        <f>work!L482</f>
        <v>20080207</v>
      </c>
      <c r="I482" s="75"/>
    </row>
    <row r="483" spans="1:9" ht="15">
      <c r="A483" s="77">
        <v>453</v>
      </c>
      <c r="B483" s="18" t="s">
        <v>497</v>
      </c>
      <c r="C483" s="17" t="s">
        <v>480</v>
      </c>
      <c r="D483" s="17" t="s">
        <v>498</v>
      </c>
      <c r="E483" s="75">
        <f>work!G483+work!H483</f>
        <v>69699</v>
      </c>
      <c r="F483" s="75">
        <f>work!I483+work!J483</f>
        <v>9702</v>
      </c>
      <c r="H483" s="66">
        <f>work!L483</f>
        <v>20080307</v>
      </c>
      <c r="I483" s="75"/>
    </row>
    <row r="484" spans="1:9" ht="15">
      <c r="A484" s="77">
        <v>454</v>
      </c>
      <c r="B484" s="18" t="s">
        <v>500</v>
      </c>
      <c r="C484" s="17" t="s">
        <v>480</v>
      </c>
      <c r="D484" s="17" t="s">
        <v>501</v>
      </c>
      <c r="E484" s="75">
        <f>work!G484+work!H484</f>
        <v>2603244</v>
      </c>
      <c r="F484" s="75">
        <f>work!I484+work!J484</f>
        <v>751210</v>
      </c>
      <c r="H484" s="66">
        <f>work!L484</f>
        <v>20080207</v>
      </c>
      <c r="I484" s="75"/>
    </row>
    <row r="485" spans="1:9" ht="15">
      <c r="A485" s="77">
        <v>455</v>
      </c>
      <c r="B485" s="18" t="s">
        <v>503</v>
      </c>
      <c r="C485" s="17" t="s">
        <v>480</v>
      </c>
      <c r="D485" s="17" t="s">
        <v>504</v>
      </c>
      <c r="E485" s="75" t="e">
        <f>work!G485+work!H485</f>
        <v>#VALUE!</v>
      </c>
      <c r="F485" s="75" t="e">
        <f>work!I485+work!J485</f>
        <v>#VALUE!</v>
      </c>
      <c r="H485" s="66" t="str">
        <f>work!L485</f>
        <v>No report</v>
      </c>
      <c r="I485" s="75"/>
    </row>
    <row r="486" spans="1:9" ht="15">
      <c r="A486" s="77">
        <v>456</v>
      </c>
      <c r="B486" s="18" t="s">
        <v>506</v>
      </c>
      <c r="C486" s="17" t="s">
        <v>480</v>
      </c>
      <c r="D486" s="17" t="s">
        <v>507</v>
      </c>
      <c r="E486" s="75">
        <f>work!G486+work!H486</f>
        <v>203896</v>
      </c>
      <c r="F486" s="75">
        <f>work!I486+work!J486</f>
        <v>418900</v>
      </c>
      <c r="H486" s="66">
        <f>work!L486</f>
        <v>20080307</v>
      </c>
      <c r="I486" s="75"/>
    </row>
    <row r="487" spans="1:9" ht="15">
      <c r="A487" s="77">
        <v>457</v>
      </c>
      <c r="B487" s="18" t="s">
        <v>509</v>
      </c>
      <c r="C487" s="17" t="s">
        <v>480</v>
      </c>
      <c r="D487" s="17" t="s">
        <v>510</v>
      </c>
      <c r="E487" s="75">
        <f>work!G487+work!H487</f>
        <v>30360</v>
      </c>
      <c r="F487" s="75">
        <f>work!I487+work!J487</f>
        <v>0</v>
      </c>
      <c r="H487" s="66">
        <f>work!L487</f>
        <v>20080307</v>
      </c>
      <c r="I487" s="75"/>
    </row>
    <row r="488" spans="1:9" ht="15">
      <c r="A488" s="77">
        <v>458</v>
      </c>
      <c r="B488" s="18" t="s">
        <v>512</v>
      </c>
      <c r="C488" s="17" t="s">
        <v>480</v>
      </c>
      <c r="D488" s="17" t="s">
        <v>513</v>
      </c>
      <c r="E488" s="75">
        <f>work!G488+work!H488</f>
        <v>219411</v>
      </c>
      <c r="F488" s="75">
        <f>work!I488+work!J488</f>
        <v>40470</v>
      </c>
      <c r="H488" s="66">
        <f>work!L488</f>
        <v>20080207</v>
      </c>
      <c r="I488" s="75"/>
    </row>
    <row r="489" spans="1:9" ht="15">
      <c r="A489" s="77">
        <v>459</v>
      </c>
      <c r="B489" s="18" t="s">
        <v>515</v>
      </c>
      <c r="C489" s="17" t="s">
        <v>480</v>
      </c>
      <c r="D489" s="17" t="s">
        <v>516</v>
      </c>
      <c r="E489" s="75">
        <f>work!G489+work!H489</f>
        <v>165320</v>
      </c>
      <c r="F489" s="75">
        <f>work!I489+work!J489</f>
        <v>1227549</v>
      </c>
      <c r="H489" s="66">
        <f>work!L489</f>
        <v>20080207</v>
      </c>
      <c r="I489" s="75"/>
    </row>
    <row r="490" spans="1:9" ht="15">
      <c r="A490" s="77">
        <v>460</v>
      </c>
      <c r="B490" s="18" t="s">
        <v>518</v>
      </c>
      <c r="C490" s="17" t="s">
        <v>480</v>
      </c>
      <c r="D490" s="17" t="s">
        <v>519</v>
      </c>
      <c r="E490" s="75">
        <f>work!G490+work!H490</f>
        <v>182425</v>
      </c>
      <c r="F490" s="75">
        <f>work!I490+work!J490</f>
        <v>3850</v>
      </c>
      <c r="H490" s="66">
        <f>work!L490</f>
        <v>20080207</v>
      </c>
      <c r="I490" s="75"/>
    </row>
    <row r="491" spans="1:9" ht="15">
      <c r="A491" s="77">
        <v>461</v>
      </c>
      <c r="B491" s="18" t="s">
        <v>521</v>
      </c>
      <c r="C491" s="17" t="s">
        <v>480</v>
      </c>
      <c r="D491" s="17" t="s">
        <v>522</v>
      </c>
      <c r="E491" s="75">
        <f>work!G491+work!H491</f>
        <v>2704368</v>
      </c>
      <c r="F491" s="75">
        <f>work!I491+work!J491</f>
        <v>1694217</v>
      </c>
      <c r="H491" s="66">
        <f>work!L491</f>
        <v>20080307</v>
      </c>
      <c r="I491" s="75"/>
    </row>
    <row r="492" spans="1:9" ht="15">
      <c r="A492" s="77">
        <v>462</v>
      </c>
      <c r="B492" s="18" t="s">
        <v>524</v>
      </c>
      <c r="C492" s="17" t="s">
        <v>480</v>
      </c>
      <c r="D492" s="17" t="s">
        <v>525</v>
      </c>
      <c r="E492" s="75">
        <f>work!G492+work!H492</f>
        <v>718840</v>
      </c>
      <c r="F492" s="75">
        <f>work!I492+work!J492</f>
        <v>146086</v>
      </c>
      <c r="H492" s="66">
        <f>work!L492</f>
        <v>20080307</v>
      </c>
      <c r="I492" s="75"/>
    </row>
    <row r="493" spans="1:9" ht="15">
      <c r="A493" s="77">
        <v>463</v>
      </c>
      <c r="B493" s="18" t="s">
        <v>527</v>
      </c>
      <c r="C493" s="17" t="s">
        <v>480</v>
      </c>
      <c r="D493" s="17" t="s">
        <v>528</v>
      </c>
      <c r="E493" s="75">
        <f>work!G493+work!H493</f>
        <v>59128</v>
      </c>
      <c r="F493" s="75">
        <f>work!I493+work!J493</f>
        <v>1134700</v>
      </c>
      <c r="H493" s="66">
        <f>work!L493</f>
        <v>20080207</v>
      </c>
      <c r="I493" s="75"/>
    </row>
    <row r="494" spans="1:9" ht="15">
      <c r="A494" s="77">
        <v>464</v>
      </c>
      <c r="B494" s="18" t="s">
        <v>531</v>
      </c>
      <c r="C494" s="17" t="s">
        <v>529</v>
      </c>
      <c r="D494" s="17" t="s">
        <v>532</v>
      </c>
      <c r="E494" s="75">
        <f>work!G494+work!H494</f>
        <v>930000</v>
      </c>
      <c r="F494" s="75">
        <f>work!I494+work!J494</f>
        <v>15000</v>
      </c>
      <c r="H494" s="66">
        <f>work!L494</f>
        <v>20080207</v>
      </c>
      <c r="I494" s="75"/>
    </row>
    <row r="495" spans="1:9" ht="15">
      <c r="A495" s="77">
        <v>465</v>
      </c>
      <c r="B495" s="18" t="s">
        <v>534</v>
      </c>
      <c r="C495" s="17" t="s">
        <v>529</v>
      </c>
      <c r="D495" s="17" t="s">
        <v>535</v>
      </c>
      <c r="E495" s="75">
        <f>work!G495+work!H495</f>
        <v>30053</v>
      </c>
      <c r="F495" s="75">
        <f>work!I495+work!J495</f>
        <v>174500</v>
      </c>
      <c r="H495" s="66">
        <f>work!L495</f>
        <v>20080307</v>
      </c>
      <c r="I495" s="75"/>
    </row>
    <row r="496" spans="1:9" ht="15">
      <c r="A496" s="77">
        <v>466</v>
      </c>
      <c r="B496" s="18" t="s">
        <v>537</v>
      </c>
      <c r="C496" s="17" t="s">
        <v>529</v>
      </c>
      <c r="D496" s="17" t="s">
        <v>538</v>
      </c>
      <c r="E496" s="75">
        <f>work!G496+work!H496</f>
        <v>6335</v>
      </c>
      <c r="F496" s="75">
        <f>work!I496+work!J496</f>
        <v>0</v>
      </c>
      <c r="H496" s="66">
        <f>work!L496</f>
        <v>20080207</v>
      </c>
      <c r="I496" s="75"/>
    </row>
    <row r="497" spans="1:9" ht="15">
      <c r="A497" s="77">
        <v>467</v>
      </c>
      <c r="B497" s="18" t="s">
        <v>540</v>
      </c>
      <c r="C497" s="17" t="s">
        <v>529</v>
      </c>
      <c r="D497" s="17" t="s">
        <v>541</v>
      </c>
      <c r="E497" s="75">
        <f>work!G497+work!H497</f>
        <v>382125</v>
      </c>
      <c r="F497" s="75">
        <f>work!I497+work!J497</f>
        <v>0</v>
      </c>
      <c r="H497" s="66">
        <f>work!L497</f>
        <v>20080207</v>
      </c>
      <c r="I497" s="75"/>
    </row>
    <row r="498" spans="1:9" ht="15">
      <c r="A498" s="77">
        <v>468</v>
      </c>
      <c r="B498" s="18" t="s">
        <v>543</v>
      </c>
      <c r="C498" s="17" t="s">
        <v>529</v>
      </c>
      <c r="D498" s="17" t="s">
        <v>544</v>
      </c>
      <c r="E498" s="75">
        <f>work!G498+work!H498</f>
        <v>13500</v>
      </c>
      <c r="F498" s="75">
        <f>work!I498+work!J498</f>
        <v>0</v>
      </c>
      <c r="H498" s="66">
        <f>work!L498</f>
        <v>20080307</v>
      </c>
      <c r="I498" s="75"/>
    </row>
    <row r="499" spans="1:9" ht="15">
      <c r="A499" s="77">
        <v>469</v>
      </c>
      <c r="B499" s="18" t="s">
        <v>546</v>
      </c>
      <c r="C499" s="17" t="s">
        <v>529</v>
      </c>
      <c r="D499" s="17" t="s">
        <v>547</v>
      </c>
      <c r="E499" s="75">
        <f>work!G499+work!H499</f>
        <v>187635</v>
      </c>
      <c r="F499" s="75">
        <f>work!I499+work!J499</f>
        <v>1207750</v>
      </c>
      <c r="H499" s="66">
        <f>work!L499</f>
        <v>20080207</v>
      </c>
      <c r="I499" s="75"/>
    </row>
    <row r="500" spans="1:9" ht="15">
      <c r="A500" s="77">
        <v>470</v>
      </c>
      <c r="B500" s="18" t="s">
        <v>549</v>
      </c>
      <c r="C500" s="17" t="s">
        <v>529</v>
      </c>
      <c r="D500" s="17" t="s">
        <v>550</v>
      </c>
      <c r="E500" s="75">
        <f>work!G500+work!H500</f>
        <v>31259</v>
      </c>
      <c r="F500" s="75">
        <f>work!I500+work!J500</f>
        <v>10000</v>
      </c>
      <c r="H500" s="66">
        <f>work!L500</f>
        <v>20080207</v>
      </c>
      <c r="I500" s="75"/>
    </row>
    <row r="501" spans="1:9" ht="15">
      <c r="A501" s="77">
        <v>471</v>
      </c>
      <c r="B501" s="18" t="s">
        <v>552</v>
      </c>
      <c r="C501" s="17" t="s">
        <v>529</v>
      </c>
      <c r="D501" s="17" t="s">
        <v>553</v>
      </c>
      <c r="E501" s="75">
        <f>work!G501+work!H501</f>
        <v>92960</v>
      </c>
      <c r="F501" s="75">
        <f>work!I501+work!J501</f>
        <v>67599</v>
      </c>
      <c r="H501" s="66">
        <f>work!L501</f>
        <v>20080207</v>
      </c>
      <c r="I501" s="75"/>
    </row>
    <row r="502" spans="1:9" ht="15">
      <c r="A502" s="77">
        <v>472</v>
      </c>
      <c r="B502" s="18" t="s">
        <v>555</v>
      </c>
      <c r="C502" s="17" t="s">
        <v>529</v>
      </c>
      <c r="D502" s="17" t="s">
        <v>556</v>
      </c>
      <c r="E502" s="75">
        <f>work!G502+work!H502</f>
        <v>57262</v>
      </c>
      <c r="F502" s="75">
        <f>work!I502+work!J502</f>
        <v>13200</v>
      </c>
      <c r="H502" s="66">
        <f>work!L502</f>
        <v>20080307</v>
      </c>
      <c r="I502" s="75"/>
    </row>
    <row r="503" spans="1:9" ht="15">
      <c r="A503" s="77">
        <v>473</v>
      </c>
      <c r="B503" s="18" t="s">
        <v>558</v>
      </c>
      <c r="C503" s="17" t="s">
        <v>529</v>
      </c>
      <c r="D503" s="17" t="s">
        <v>559</v>
      </c>
      <c r="E503" s="75">
        <f>work!G503+work!H503</f>
        <v>114451</v>
      </c>
      <c r="F503" s="75">
        <f>work!I503+work!J503</f>
        <v>24911</v>
      </c>
      <c r="H503" s="66">
        <f>work!L503</f>
        <v>20080307</v>
      </c>
      <c r="I503" s="75"/>
    </row>
    <row r="504" spans="1:9" ht="15">
      <c r="A504" s="77">
        <v>474</v>
      </c>
      <c r="B504" s="18" t="s">
        <v>561</v>
      </c>
      <c r="C504" s="17" t="s">
        <v>529</v>
      </c>
      <c r="D504" s="17" t="s">
        <v>567</v>
      </c>
      <c r="E504" s="75">
        <f>work!G504+work!H504</f>
        <v>167050</v>
      </c>
      <c r="F504" s="75">
        <f>work!I504+work!J504</f>
        <v>38647</v>
      </c>
      <c r="H504" s="66">
        <f>work!L504</f>
        <v>20080207</v>
      </c>
      <c r="I504" s="75"/>
    </row>
    <row r="505" spans="1:9" ht="15">
      <c r="A505" s="77">
        <v>475</v>
      </c>
      <c r="B505" s="18" t="s">
        <v>569</v>
      </c>
      <c r="C505" s="17" t="s">
        <v>529</v>
      </c>
      <c r="D505" s="17" t="s">
        <v>570</v>
      </c>
      <c r="E505" s="75">
        <f>work!G505+work!H505</f>
        <v>24344</v>
      </c>
      <c r="F505" s="75">
        <f>work!I505+work!J505</f>
        <v>15000</v>
      </c>
      <c r="H505" s="66">
        <f>work!L505</f>
        <v>20080307</v>
      </c>
      <c r="I505" s="75"/>
    </row>
    <row r="506" spans="1:9" ht="15">
      <c r="A506" s="77">
        <v>476</v>
      </c>
      <c r="B506" s="18" t="s">
        <v>572</v>
      </c>
      <c r="C506" s="17" t="s">
        <v>529</v>
      </c>
      <c r="D506" s="17" t="s">
        <v>573</v>
      </c>
      <c r="E506" s="75">
        <f>work!G506+work!H506</f>
        <v>148860</v>
      </c>
      <c r="F506" s="75">
        <f>work!I506+work!J506</f>
        <v>15680</v>
      </c>
      <c r="H506" s="66">
        <f>work!L506</f>
        <v>20080307</v>
      </c>
      <c r="I506" s="75"/>
    </row>
    <row r="507" spans="1:9" ht="15">
      <c r="A507" s="77">
        <v>477</v>
      </c>
      <c r="B507" s="18" t="s">
        <v>575</v>
      </c>
      <c r="C507" s="17" t="s">
        <v>529</v>
      </c>
      <c r="D507" s="17" t="s">
        <v>576</v>
      </c>
      <c r="E507" s="75">
        <f>work!G507+work!H507</f>
        <v>41529</v>
      </c>
      <c r="F507" s="75">
        <f>work!I507+work!J507</f>
        <v>1104650</v>
      </c>
      <c r="H507" s="66">
        <f>work!L507</f>
        <v>20080307</v>
      </c>
      <c r="I507" s="75"/>
    </row>
    <row r="508" spans="1:9" ht="15">
      <c r="A508" s="77">
        <v>478</v>
      </c>
      <c r="B508" s="18" t="s">
        <v>578</v>
      </c>
      <c r="C508" s="17" t="s">
        <v>529</v>
      </c>
      <c r="D508" s="17" t="s">
        <v>579</v>
      </c>
      <c r="E508" s="75">
        <f>work!G508+work!H508</f>
        <v>20150</v>
      </c>
      <c r="F508" s="75">
        <f>work!I508+work!J508</f>
        <v>44600</v>
      </c>
      <c r="H508" s="66">
        <f>work!L508</f>
        <v>20080307</v>
      </c>
      <c r="I508" s="75"/>
    </row>
    <row r="509" spans="1:9" ht="15">
      <c r="A509" s="77">
        <v>479</v>
      </c>
      <c r="B509" s="18" t="s">
        <v>582</v>
      </c>
      <c r="C509" s="17" t="s">
        <v>580</v>
      </c>
      <c r="D509" s="17" t="s">
        <v>583</v>
      </c>
      <c r="E509" s="75">
        <f>work!G509+work!H509</f>
        <v>2452053</v>
      </c>
      <c r="F509" s="75">
        <f>work!I509+work!J509</f>
        <v>43400</v>
      </c>
      <c r="H509" s="66">
        <f>work!L509</f>
        <v>20080307</v>
      </c>
      <c r="I509" s="75"/>
    </row>
    <row r="510" spans="1:9" ht="15">
      <c r="A510" s="77">
        <v>480</v>
      </c>
      <c r="B510" s="18" t="s">
        <v>585</v>
      </c>
      <c r="C510" s="17" t="s">
        <v>580</v>
      </c>
      <c r="D510" s="17" t="s">
        <v>586</v>
      </c>
      <c r="E510" s="75">
        <f>work!G510+work!H510</f>
        <v>2851929</v>
      </c>
      <c r="F510" s="75">
        <f>work!I510+work!J510</f>
        <v>1446370</v>
      </c>
      <c r="H510" s="66">
        <f>work!L510</f>
        <v>20080307</v>
      </c>
      <c r="I510" s="75"/>
    </row>
    <row r="511" spans="1:9" ht="15">
      <c r="A511" s="77">
        <v>481</v>
      </c>
      <c r="B511" s="18" t="s">
        <v>588</v>
      </c>
      <c r="C511" s="17" t="s">
        <v>580</v>
      </c>
      <c r="D511" s="17" t="s">
        <v>589</v>
      </c>
      <c r="E511" s="75">
        <f>work!G511+work!H511</f>
        <v>259849</v>
      </c>
      <c r="F511" s="75">
        <f>work!I511+work!J511</f>
        <v>67002</v>
      </c>
      <c r="H511" s="66">
        <f>work!L511</f>
        <v>20080307</v>
      </c>
      <c r="I511" s="75"/>
    </row>
    <row r="512" spans="1:9" ht="15">
      <c r="A512" s="77">
        <v>482</v>
      </c>
      <c r="B512" s="18" t="s">
        <v>591</v>
      </c>
      <c r="C512" s="17" t="s">
        <v>580</v>
      </c>
      <c r="D512" s="17" t="s">
        <v>592</v>
      </c>
      <c r="E512" s="75">
        <f>work!G512+work!H512</f>
        <v>248416</v>
      </c>
      <c r="F512" s="75">
        <f>work!I512+work!J512</f>
        <v>2500</v>
      </c>
      <c r="H512" s="66">
        <f>work!L512</f>
        <v>20080307</v>
      </c>
      <c r="I512" s="75"/>
    </row>
    <row r="513" spans="1:9" ht="15">
      <c r="A513" s="77">
        <v>483</v>
      </c>
      <c r="B513" s="18" t="s">
        <v>594</v>
      </c>
      <c r="C513" s="17" t="s">
        <v>580</v>
      </c>
      <c r="D513" s="17" t="s">
        <v>595</v>
      </c>
      <c r="E513" s="75">
        <f>work!G513+work!H513</f>
        <v>881609</v>
      </c>
      <c r="F513" s="75">
        <f>work!I513+work!J513</f>
        <v>1194979</v>
      </c>
      <c r="H513" s="66">
        <f>work!L513</f>
        <v>20080307</v>
      </c>
      <c r="I513" s="75"/>
    </row>
    <row r="514" spans="1:9" ht="15">
      <c r="A514" s="77">
        <v>484</v>
      </c>
      <c r="B514" s="18" t="s">
        <v>597</v>
      </c>
      <c r="C514" s="17" t="s">
        <v>580</v>
      </c>
      <c r="D514" s="17" t="s">
        <v>598</v>
      </c>
      <c r="E514" s="75">
        <f>work!G514+work!H514</f>
        <v>1931142</v>
      </c>
      <c r="F514" s="75">
        <f>work!I514+work!J514</f>
        <v>118340860</v>
      </c>
      <c r="H514" s="66">
        <f>work!L514</f>
        <v>20080307</v>
      </c>
      <c r="I514" s="75"/>
    </row>
    <row r="515" spans="1:9" ht="15">
      <c r="A515" s="77">
        <v>485</v>
      </c>
      <c r="B515" s="18" t="s">
        <v>600</v>
      </c>
      <c r="C515" s="17" t="s">
        <v>580</v>
      </c>
      <c r="D515" s="17" t="s">
        <v>601</v>
      </c>
      <c r="E515" s="75">
        <f>work!G515+work!H515</f>
        <v>526050</v>
      </c>
      <c r="F515" s="75">
        <f>work!I515+work!J515</f>
        <v>0</v>
      </c>
      <c r="H515" s="66">
        <f>work!L515</f>
        <v>20080307</v>
      </c>
      <c r="I515" s="75"/>
    </row>
    <row r="516" spans="1:9" ht="15">
      <c r="A516" s="77">
        <v>486</v>
      </c>
      <c r="B516" s="18" t="s">
        <v>603</v>
      </c>
      <c r="C516" s="17" t="s">
        <v>580</v>
      </c>
      <c r="D516" s="17" t="s">
        <v>1550</v>
      </c>
      <c r="E516" s="75">
        <f>work!G516+work!H516</f>
        <v>3633450</v>
      </c>
      <c r="F516" s="75">
        <f>work!I516+work!J516</f>
        <v>2075398</v>
      </c>
      <c r="H516" s="66">
        <f>work!L516</f>
        <v>20080307</v>
      </c>
      <c r="I516" s="75"/>
    </row>
    <row r="517" spans="1:9" ht="15">
      <c r="A517" s="77">
        <v>487</v>
      </c>
      <c r="B517" s="18" t="s">
        <v>605</v>
      </c>
      <c r="C517" s="17" t="s">
        <v>580</v>
      </c>
      <c r="D517" s="17" t="s">
        <v>622</v>
      </c>
      <c r="E517" s="75">
        <f>work!G517+work!H517</f>
        <v>135839</v>
      </c>
      <c r="F517" s="75">
        <f>work!I517+work!J517</f>
        <v>96575</v>
      </c>
      <c r="H517" s="66">
        <f>work!L517</f>
        <v>20080207</v>
      </c>
      <c r="I517" s="75"/>
    </row>
    <row r="518" spans="1:9" ht="15">
      <c r="A518" s="77">
        <v>488</v>
      </c>
      <c r="B518" s="18" t="s">
        <v>624</v>
      </c>
      <c r="C518" s="17" t="s">
        <v>580</v>
      </c>
      <c r="D518" s="17" t="s">
        <v>625</v>
      </c>
      <c r="E518" s="75">
        <f>work!G518+work!H518</f>
        <v>2062710</v>
      </c>
      <c r="F518" s="75">
        <f>work!I518+work!J518</f>
        <v>1372072</v>
      </c>
      <c r="H518" s="66">
        <f>work!L518</f>
        <v>20080307</v>
      </c>
      <c r="I518" s="75"/>
    </row>
    <row r="519" spans="1:9" ht="15">
      <c r="A519" s="77">
        <v>489</v>
      </c>
      <c r="B519" s="18" t="s">
        <v>627</v>
      </c>
      <c r="C519" s="17" t="s">
        <v>580</v>
      </c>
      <c r="D519" s="17" t="s">
        <v>628</v>
      </c>
      <c r="E519" s="75">
        <f>work!G519+work!H519</f>
        <v>242076</v>
      </c>
      <c r="F519" s="75">
        <f>work!I519+work!J519</f>
        <v>107701</v>
      </c>
      <c r="H519" s="66">
        <f>work!L519</f>
        <v>20080207</v>
      </c>
      <c r="I519" s="75"/>
    </row>
    <row r="520" spans="1:9" ht="15">
      <c r="A520" s="77">
        <v>490</v>
      </c>
      <c r="B520" s="18" t="s">
        <v>630</v>
      </c>
      <c r="C520" s="17" t="s">
        <v>580</v>
      </c>
      <c r="D520" s="17" t="s">
        <v>631</v>
      </c>
      <c r="E520" s="75" t="e">
        <f>work!G520+work!H520</f>
        <v>#VALUE!</v>
      </c>
      <c r="F520" s="75" t="e">
        <f>work!I520+work!J520</f>
        <v>#VALUE!</v>
      </c>
      <c r="H520" s="66" t="str">
        <f>work!L520</f>
        <v>No report</v>
      </c>
      <c r="I520" s="75"/>
    </row>
    <row r="521" spans="1:9" ht="15">
      <c r="A521" s="77">
        <v>491</v>
      </c>
      <c r="B521" s="18" t="s">
        <v>633</v>
      </c>
      <c r="C521" s="17" t="s">
        <v>580</v>
      </c>
      <c r="D521" s="17" t="s">
        <v>634</v>
      </c>
      <c r="E521" s="75">
        <f>work!G521+work!H521</f>
        <v>539119</v>
      </c>
      <c r="F521" s="75">
        <f>work!I521+work!J521</f>
        <v>316782</v>
      </c>
      <c r="H521" s="66">
        <f>work!L521</f>
        <v>20080307</v>
      </c>
      <c r="I521" s="75"/>
    </row>
    <row r="522" spans="1:9" ht="15">
      <c r="A522" s="77">
        <v>492</v>
      </c>
      <c r="B522" s="18" t="s">
        <v>636</v>
      </c>
      <c r="C522" s="17" t="s">
        <v>580</v>
      </c>
      <c r="D522" s="17" t="s">
        <v>637</v>
      </c>
      <c r="E522" s="75">
        <f>work!G522+work!H522</f>
        <v>230</v>
      </c>
      <c r="F522" s="75">
        <f>work!I522+work!J522</f>
        <v>0</v>
      </c>
      <c r="H522" s="66">
        <f>work!L522</f>
        <v>20080207</v>
      </c>
      <c r="I522" s="75"/>
    </row>
    <row r="523" spans="1:9" ht="15">
      <c r="A523" s="77">
        <v>493</v>
      </c>
      <c r="B523" s="18" t="s">
        <v>639</v>
      </c>
      <c r="C523" s="17" t="s">
        <v>580</v>
      </c>
      <c r="D523" s="17" t="s">
        <v>564</v>
      </c>
      <c r="E523" s="75">
        <f>work!G523+work!H523</f>
        <v>142800</v>
      </c>
      <c r="F523" s="75">
        <f>work!I523+work!J523</f>
        <v>49500</v>
      </c>
      <c r="H523" s="66">
        <f>work!L523</f>
        <v>20080207</v>
      </c>
      <c r="I523" s="75"/>
    </row>
    <row r="524" spans="1:9" ht="15">
      <c r="A524" s="77">
        <v>494</v>
      </c>
      <c r="B524" s="18" t="s">
        <v>641</v>
      </c>
      <c r="C524" s="17" t="s">
        <v>580</v>
      </c>
      <c r="D524" s="17" t="s">
        <v>642</v>
      </c>
      <c r="E524" s="75">
        <f>work!G524+work!H524</f>
        <v>145671</v>
      </c>
      <c r="F524" s="75">
        <f>work!I524+work!J524</f>
        <v>2068254</v>
      </c>
      <c r="H524" s="66">
        <f>work!L524</f>
        <v>20080207</v>
      </c>
      <c r="I524" s="75"/>
    </row>
    <row r="525" spans="1:9" ht="15">
      <c r="A525" s="77">
        <v>495</v>
      </c>
      <c r="B525" s="18" t="s">
        <v>644</v>
      </c>
      <c r="C525" s="17" t="s">
        <v>580</v>
      </c>
      <c r="D525" s="17" t="s">
        <v>645</v>
      </c>
      <c r="E525" s="75">
        <f>work!G525+work!H525</f>
        <v>22793</v>
      </c>
      <c r="F525" s="75">
        <f>work!I525+work!J525</f>
        <v>58500</v>
      </c>
      <c r="H525" s="66">
        <f>work!L525</f>
        <v>20080207</v>
      </c>
      <c r="I525" s="75"/>
    </row>
    <row r="526" spans="1:9" ht="15">
      <c r="A526" s="77">
        <v>496</v>
      </c>
      <c r="B526" s="18" t="s">
        <v>647</v>
      </c>
      <c r="C526" s="17" t="s">
        <v>580</v>
      </c>
      <c r="D526" s="17" t="s">
        <v>648</v>
      </c>
      <c r="E526" s="75">
        <f>work!G526+work!H526</f>
        <v>147274</v>
      </c>
      <c r="F526" s="75">
        <f>work!I526+work!J526</f>
        <v>764196</v>
      </c>
      <c r="H526" s="66">
        <f>work!L526</f>
        <v>20080307</v>
      </c>
      <c r="I526" s="75"/>
    </row>
    <row r="527" spans="1:9" ht="15">
      <c r="A527" s="77">
        <v>497</v>
      </c>
      <c r="B527" s="18" t="s">
        <v>650</v>
      </c>
      <c r="C527" s="17" t="s">
        <v>580</v>
      </c>
      <c r="D527" s="17" t="s">
        <v>565</v>
      </c>
      <c r="E527" s="75">
        <f>work!G527+work!H527</f>
        <v>129429</v>
      </c>
      <c r="F527" s="75">
        <f>work!I527+work!J527</f>
        <v>1200</v>
      </c>
      <c r="H527" s="66">
        <f>work!L527</f>
        <v>20080307</v>
      </c>
      <c r="I527" s="75"/>
    </row>
    <row r="528" spans="1:9" ht="15">
      <c r="A528" s="77">
        <v>498</v>
      </c>
      <c r="B528" s="18" t="s">
        <v>652</v>
      </c>
      <c r="C528" s="17" t="s">
        <v>580</v>
      </c>
      <c r="D528" s="17" t="s">
        <v>653</v>
      </c>
      <c r="E528" s="75">
        <f>work!G528+work!H528</f>
        <v>3679005</v>
      </c>
      <c r="F528" s="75">
        <f>work!I528+work!J528</f>
        <v>1161095</v>
      </c>
      <c r="H528" s="66">
        <f>work!L528</f>
        <v>20080307</v>
      </c>
      <c r="I528" s="75"/>
    </row>
    <row r="529" spans="1:9" ht="15">
      <c r="A529" s="77">
        <v>499</v>
      </c>
      <c r="B529" s="18" t="s">
        <v>655</v>
      </c>
      <c r="C529" s="17" t="s">
        <v>580</v>
      </c>
      <c r="D529" s="17" t="s">
        <v>656</v>
      </c>
      <c r="E529" s="75">
        <f>work!G529+work!H529</f>
        <v>86271</v>
      </c>
      <c r="F529" s="75">
        <f>work!I529+work!J529</f>
        <v>1418400</v>
      </c>
      <c r="H529" s="66">
        <f>work!L529</f>
        <v>20080207</v>
      </c>
      <c r="I529" s="75"/>
    </row>
    <row r="530" spans="1:9" ht="15">
      <c r="A530" s="77">
        <v>500</v>
      </c>
      <c r="B530" s="18" t="s">
        <v>659</v>
      </c>
      <c r="C530" s="17" t="s">
        <v>657</v>
      </c>
      <c r="D530" s="17" t="s">
        <v>660</v>
      </c>
      <c r="E530" s="75">
        <f>work!G530+work!H530</f>
        <v>9600</v>
      </c>
      <c r="F530" s="75">
        <f>work!I530+work!J530</f>
        <v>0</v>
      </c>
      <c r="H530" s="66">
        <f>work!L530</f>
        <v>20080307</v>
      </c>
      <c r="I530" s="75"/>
    </row>
    <row r="531" spans="1:9" ht="15">
      <c r="A531" s="77">
        <v>501</v>
      </c>
      <c r="B531" s="18" t="s">
        <v>662</v>
      </c>
      <c r="C531" s="17" t="s">
        <v>657</v>
      </c>
      <c r="D531" s="17" t="s">
        <v>663</v>
      </c>
      <c r="E531" s="75">
        <f>work!G531+work!H531</f>
        <v>213184</v>
      </c>
      <c r="F531" s="75">
        <f>work!I531+work!J531</f>
        <v>33001</v>
      </c>
      <c r="H531" s="66">
        <f>work!L531</f>
        <v>20080207</v>
      </c>
      <c r="I531" s="75"/>
    </row>
    <row r="532" spans="1:9" ht="15">
      <c r="A532" s="77">
        <v>502</v>
      </c>
      <c r="B532" s="18" t="s">
        <v>665</v>
      </c>
      <c r="C532" s="17" t="s">
        <v>657</v>
      </c>
      <c r="D532" s="17" t="s">
        <v>666</v>
      </c>
      <c r="E532" s="75">
        <f>work!G532+work!H532</f>
        <v>43600</v>
      </c>
      <c r="F532" s="75">
        <f>work!I532+work!J532</f>
        <v>7900</v>
      </c>
      <c r="H532" s="66">
        <f>work!L532</f>
        <v>20080307</v>
      </c>
      <c r="I532" s="75"/>
    </row>
    <row r="533" spans="1:9" ht="15">
      <c r="A533" s="77">
        <v>503</v>
      </c>
      <c r="B533" s="18" t="s">
        <v>668</v>
      </c>
      <c r="C533" s="17" t="s">
        <v>657</v>
      </c>
      <c r="D533" s="17" t="s">
        <v>669</v>
      </c>
      <c r="E533" s="75">
        <f>work!G533+work!H533</f>
        <v>223828</v>
      </c>
      <c r="F533" s="75">
        <f>work!I533+work!J533</f>
        <v>28000</v>
      </c>
      <c r="H533" s="66">
        <f>work!L533</f>
        <v>20080207</v>
      </c>
      <c r="I533" s="75"/>
    </row>
    <row r="534" spans="1:9" ht="15">
      <c r="A534" s="77">
        <v>504</v>
      </c>
      <c r="B534" s="18" t="s">
        <v>671</v>
      </c>
      <c r="C534" s="17" t="s">
        <v>657</v>
      </c>
      <c r="D534" s="17" t="s">
        <v>672</v>
      </c>
      <c r="E534" s="75">
        <f>work!G534+work!H534</f>
        <v>28532</v>
      </c>
      <c r="F534" s="75">
        <f>work!I534+work!J534</f>
        <v>39500</v>
      </c>
      <c r="H534" s="66">
        <f>work!L534</f>
        <v>20080207</v>
      </c>
      <c r="I534" s="75"/>
    </row>
    <row r="535" spans="1:9" ht="15">
      <c r="A535" s="77">
        <v>505</v>
      </c>
      <c r="B535" s="18" t="s">
        <v>674</v>
      </c>
      <c r="C535" s="17" t="s">
        <v>657</v>
      </c>
      <c r="D535" s="17" t="s">
        <v>675</v>
      </c>
      <c r="E535" s="75">
        <f>work!G535+work!H535</f>
        <v>75583</v>
      </c>
      <c r="F535" s="75">
        <f>work!I535+work!J535</f>
        <v>9401</v>
      </c>
      <c r="H535" s="66">
        <f>work!L535</f>
        <v>20080207</v>
      </c>
      <c r="I535" s="75"/>
    </row>
    <row r="536" spans="1:9" ht="15">
      <c r="A536" s="77">
        <v>506</v>
      </c>
      <c r="B536" s="18" t="s">
        <v>677</v>
      </c>
      <c r="C536" s="17" t="s">
        <v>657</v>
      </c>
      <c r="D536" s="17" t="s">
        <v>678</v>
      </c>
      <c r="E536" s="75">
        <f>work!G536+work!H536</f>
        <v>33239</v>
      </c>
      <c r="F536" s="75">
        <f>work!I536+work!J536</f>
        <v>5100</v>
      </c>
      <c r="H536" s="66">
        <f>work!L536</f>
        <v>20080207</v>
      </c>
      <c r="I536" s="75"/>
    </row>
    <row r="537" spans="1:9" ht="15">
      <c r="A537" s="77">
        <v>507</v>
      </c>
      <c r="B537" s="18" t="s">
        <v>680</v>
      </c>
      <c r="C537" s="17" t="s">
        <v>657</v>
      </c>
      <c r="D537" s="17" t="s">
        <v>681</v>
      </c>
      <c r="E537" s="75">
        <f>work!G537+work!H537</f>
        <v>213075</v>
      </c>
      <c r="F537" s="75">
        <f>work!I537+work!J537</f>
        <v>60000</v>
      </c>
      <c r="H537" s="66">
        <f>work!L537</f>
        <v>20080307</v>
      </c>
      <c r="I537" s="75"/>
    </row>
    <row r="538" spans="1:9" ht="15">
      <c r="A538" s="77">
        <v>508</v>
      </c>
      <c r="B538" s="18" t="s">
        <v>683</v>
      </c>
      <c r="C538" s="17" t="s">
        <v>657</v>
      </c>
      <c r="D538" s="17" t="s">
        <v>684</v>
      </c>
      <c r="E538" s="75">
        <f>work!G538+work!H538</f>
        <v>46347</v>
      </c>
      <c r="F538" s="75">
        <f>work!I538+work!J538</f>
        <v>50595</v>
      </c>
      <c r="H538" s="66">
        <f>work!L538</f>
        <v>20080307</v>
      </c>
      <c r="I538" s="75"/>
    </row>
    <row r="539" spans="1:9" ht="15">
      <c r="A539" s="77">
        <v>509</v>
      </c>
      <c r="B539" s="18" t="s">
        <v>686</v>
      </c>
      <c r="C539" s="17" t="s">
        <v>657</v>
      </c>
      <c r="D539" s="17" t="s">
        <v>687</v>
      </c>
      <c r="E539" s="75">
        <f>work!G539+work!H539</f>
        <v>331495</v>
      </c>
      <c r="F539" s="75">
        <f>work!I539+work!J539</f>
        <v>2681000</v>
      </c>
      <c r="H539" s="66">
        <f>work!L539</f>
        <v>20080307</v>
      </c>
      <c r="I539" s="75"/>
    </row>
    <row r="540" spans="1:9" ht="15">
      <c r="A540" s="77">
        <v>510</v>
      </c>
      <c r="B540" s="18" t="s">
        <v>689</v>
      </c>
      <c r="C540" s="17" t="s">
        <v>657</v>
      </c>
      <c r="D540" s="17" t="s">
        <v>690</v>
      </c>
      <c r="E540" s="75">
        <f>work!G540+work!H540</f>
        <v>148483</v>
      </c>
      <c r="F540" s="75">
        <f>work!I540+work!J540</f>
        <v>61100</v>
      </c>
      <c r="H540" s="66">
        <f>work!L540</f>
        <v>20080307</v>
      </c>
      <c r="I540" s="75"/>
    </row>
    <row r="541" spans="1:9" ht="15">
      <c r="A541" s="77">
        <v>511</v>
      </c>
      <c r="B541" s="18" t="s">
        <v>692</v>
      </c>
      <c r="C541" s="17" t="s">
        <v>657</v>
      </c>
      <c r="D541" s="17" t="s">
        <v>693</v>
      </c>
      <c r="E541" s="75">
        <f>work!G541+work!H541</f>
        <v>411882</v>
      </c>
      <c r="F541" s="75">
        <f>work!I541+work!J541</f>
        <v>237082</v>
      </c>
      <c r="H541" s="66">
        <f>work!L541</f>
        <v>20080207</v>
      </c>
      <c r="I541" s="75"/>
    </row>
    <row r="542" spans="1:9" ht="15">
      <c r="A542" s="77">
        <v>512</v>
      </c>
      <c r="B542" s="18" t="s">
        <v>695</v>
      </c>
      <c r="C542" s="17" t="s">
        <v>657</v>
      </c>
      <c r="D542" s="17" t="s">
        <v>696</v>
      </c>
      <c r="E542" s="75">
        <f>work!G542+work!H542</f>
        <v>190605</v>
      </c>
      <c r="F542" s="75">
        <f>work!I542+work!J542</f>
        <v>53050</v>
      </c>
      <c r="H542" s="66">
        <f>work!L542</f>
        <v>20080307</v>
      </c>
      <c r="I542" s="75"/>
    </row>
    <row r="543" spans="1:9" ht="15">
      <c r="A543" s="77">
        <v>513</v>
      </c>
      <c r="B543" s="18" t="s">
        <v>698</v>
      </c>
      <c r="C543" s="17" t="s">
        <v>657</v>
      </c>
      <c r="D543" s="17" t="s">
        <v>699</v>
      </c>
      <c r="E543" s="75">
        <f>work!G543+work!H543</f>
        <v>318361</v>
      </c>
      <c r="F543" s="75">
        <f>work!I543+work!J543</f>
        <v>0</v>
      </c>
      <c r="H543" s="66">
        <f>work!L543</f>
        <v>20080307</v>
      </c>
      <c r="I543" s="75"/>
    </row>
    <row r="544" spans="1:9" ht="15">
      <c r="A544" s="77">
        <v>514</v>
      </c>
      <c r="B544" s="18" t="s">
        <v>701</v>
      </c>
      <c r="C544" s="17" t="s">
        <v>657</v>
      </c>
      <c r="D544" s="17" t="s">
        <v>702</v>
      </c>
      <c r="E544" s="75">
        <f>work!G544+work!H544</f>
        <v>88354</v>
      </c>
      <c r="F544" s="75">
        <f>work!I544+work!J544</f>
        <v>242237</v>
      </c>
      <c r="H544" s="66">
        <f>work!L544</f>
        <v>20080307</v>
      </c>
      <c r="I544" s="75"/>
    </row>
    <row r="545" spans="1:9" ht="15">
      <c r="A545" s="77">
        <v>515</v>
      </c>
      <c r="B545" s="18" t="s">
        <v>704</v>
      </c>
      <c r="C545" s="17" t="s">
        <v>657</v>
      </c>
      <c r="D545" s="17" t="s">
        <v>705</v>
      </c>
      <c r="E545" s="75">
        <f>work!G545+work!H545</f>
        <v>300</v>
      </c>
      <c r="F545" s="75">
        <f>work!I545+work!J545</f>
        <v>0</v>
      </c>
      <c r="H545" s="66">
        <f>work!L545</f>
        <v>20080207</v>
      </c>
      <c r="I545" s="75"/>
    </row>
    <row r="546" spans="1:9" ht="15">
      <c r="A546" s="77">
        <v>516</v>
      </c>
      <c r="B546" s="18" t="s">
        <v>707</v>
      </c>
      <c r="C546" s="17" t="s">
        <v>657</v>
      </c>
      <c r="D546" s="17" t="s">
        <v>708</v>
      </c>
      <c r="E546" s="75">
        <f>work!G546+work!H546</f>
        <v>61050</v>
      </c>
      <c r="F546" s="75">
        <f>work!I546+work!J546</f>
        <v>15400</v>
      </c>
      <c r="H546" s="66">
        <f>work!L546</f>
        <v>20080207</v>
      </c>
      <c r="I546" s="75"/>
    </row>
    <row r="547" spans="1:9" ht="15">
      <c r="A547" s="77">
        <v>517</v>
      </c>
      <c r="B547" s="18" t="s">
        <v>710</v>
      </c>
      <c r="C547" s="17" t="s">
        <v>657</v>
      </c>
      <c r="D547" s="17" t="s">
        <v>711</v>
      </c>
      <c r="E547" s="75">
        <f>work!G547+work!H547</f>
        <v>712616</v>
      </c>
      <c r="F547" s="75">
        <f>work!I547+work!J547</f>
        <v>2390915</v>
      </c>
      <c r="H547" s="66">
        <f>work!L547</f>
        <v>20080307</v>
      </c>
      <c r="I547" s="75"/>
    </row>
    <row r="548" spans="1:9" ht="15">
      <c r="A548" s="77">
        <v>518</v>
      </c>
      <c r="B548" s="18" t="s">
        <v>713</v>
      </c>
      <c r="C548" s="17" t="s">
        <v>657</v>
      </c>
      <c r="D548" s="17" t="s">
        <v>714</v>
      </c>
      <c r="E548" s="75">
        <f>work!G548+work!H548</f>
        <v>7800</v>
      </c>
      <c r="F548" s="75">
        <f>work!I548+work!J548</f>
        <v>1</v>
      </c>
      <c r="H548" s="66">
        <f>work!L548</f>
        <v>20080207</v>
      </c>
      <c r="I548" s="75"/>
    </row>
    <row r="549" spans="1:9" ht="15">
      <c r="A549" s="77">
        <v>519</v>
      </c>
      <c r="B549" s="18" t="s">
        <v>716</v>
      </c>
      <c r="C549" s="17" t="s">
        <v>657</v>
      </c>
      <c r="D549" s="17" t="s">
        <v>717</v>
      </c>
      <c r="E549" s="75">
        <f>work!G549+work!H549</f>
        <v>37420</v>
      </c>
      <c r="F549" s="75">
        <f>work!I549+work!J549</f>
        <v>62326</v>
      </c>
      <c r="H549" s="66">
        <f>work!L549</f>
        <v>20080307</v>
      </c>
      <c r="I549" s="75"/>
    </row>
    <row r="550" spans="1:9" ht="15">
      <c r="A550" s="77">
        <v>520</v>
      </c>
      <c r="B550" s="18" t="s">
        <v>719</v>
      </c>
      <c r="C550" s="17" t="s">
        <v>657</v>
      </c>
      <c r="D550" s="17" t="s">
        <v>720</v>
      </c>
      <c r="E550" s="75">
        <f>work!G550+work!H550</f>
        <v>78070</v>
      </c>
      <c r="F550" s="75">
        <f>work!I550+work!J550</f>
        <v>28600</v>
      </c>
      <c r="H550" s="66">
        <f>work!L550</f>
        <v>20080207</v>
      </c>
      <c r="I550" s="75"/>
    </row>
    <row r="551" spans="1:9" ht="15">
      <c r="A551" s="77">
        <v>521</v>
      </c>
      <c r="B551" s="18" t="s">
        <v>722</v>
      </c>
      <c r="C551" s="17" t="s">
        <v>657</v>
      </c>
      <c r="D551" s="17" t="s">
        <v>732</v>
      </c>
      <c r="E551" s="75">
        <f>work!G551+work!H551</f>
        <v>747219</v>
      </c>
      <c r="F551" s="75">
        <f>work!I551+work!J551</f>
        <v>371755</v>
      </c>
      <c r="H551" s="66">
        <f>work!L551</f>
        <v>20080207</v>
      </c>
      <c r="I551" s="75"/>
    </row>
    <row r="552" spans="1:9" ht="15">
      <c r="A552" s="77">
        <v>522</v>
      </c>
      <c r="B552" s="18" t="s">
        <v>734</v>
      </c>
      <c r="C552" s="17" t="s">
        <v>657</v>
      </c>
      <c r="D552" s="17" t="s">
        <v>735</v>
      </c>
      <c r="E552" s="75" t="e">
        <f>work!G552+work!H552</f>
        <v>#VALUE!</v>
      </c>
      <c r="F552" s="75" t="e">
        <f>work!I552+work!J552</f>
        <v>#VALUE!</v>
      </c>
      <c r="H552" s="66" t="str">
        <f>work!L552</f>
        <v>No report</v>
      </c>
      <c r="I552" s="75"/>
    </row>
    <row r="553" spans="1:9" ht="15">
      <c r="A553" s="77">
        <v>523</v>
      </c>
      <c r="B553" s="18" t="s">
        <v>737</v>
      </c>
      <c r="C553" s="17" t="s">
        <v>657</v>
      </c>
      <c r="D553" s="17" t="s">
        <v>738</v>
      </c>
      <c r="E553" s="75">
        <f>work!G553+work!H553</f>
        <v>328562</v>
      </c>
      <c r="F553" s="75">
        <f>work!I553+work!J553</f>
        <v>27463</v>
      </c>
      <c r="H553" s="66">
        <f>work!L553</f>
        <v>20080207</v>
      </c>
      <c r="I553" s="75"/>
    </row>
    <row r="554" spans="1:9" ht="15">
      <c r="A554" s="77">
        <v>524</v>
      </c>
      <c r="B554" s="18" t="s">
        <v>739</v>
      </c>
      <c r="C554" s="17" t="s">
        <v>740</v>
      </c>
      <c r="D554" s="17" t="s">
        <v>742</v>
      </c>
      <c r="E554" s="75">
        <f>work!G554+work!H554</f>
        <v>741473</v>
      </c>
      <c r="F554" s="75">
        <f>work!I554+work!J554</f>
        <v>3455447</v>
      </c>
      <c r="H554" s="66">
        <f>work!L554</f>
        <v>20080307</v>
      </c>
      <c r="I554" s="75"/>
    </row>
    <row r="555" spans="1:9" ht="15">
      <c r="A555" s="77">
        <v>525</v>
      </c>
      <c r="B555" s="18" t="s">
        <v>743</v>
      </c>
      <c r="C555" s="17" t="s">
        <v>740</v>
      </c>
      <c r="D555" s="17" t="s">
        <v>745</v>
      </c>
      <c r="E555" s="75">
        <f>work!G555+work!H555</f>
        <v>678376</v>
      </c>
      <c r="F555" s="75">
        <f>work!I555+work!J555</f>
        <v>124279</v>
      </c>
      <c r="H555" s="66">
        <f>work!L555</f>
        <v>20080307</v>
      </c>
      <c r="I555" s="75"/>
    </row>
    <row r="556" spans="1:9" ht="15">
      <c r="A556" s="77">
        <v>526</v>
      </c>
      <c r="B556" s="18" t="s">
        <v>746</v>
      </c>
      <c r="C556" s="17" t="s">
        <v>740</v>
      </c>
      <c r="D556" s="17" t="s">
        <v>748</v>
      </c>
      <c r="E556" s="75">
        <f>work!G556+work!H556</f>
        <v>1443842</v>
      </c>
      <c r="F556" s="75">
        <f>work!I556+work!J556</f>
        <v>1100246</v>
      </c>
      <c r="H556" s="66">
        <f>work!L556</f>
        <v>20080207</v>
      </c>
      <c r="I556" s="75"/>
    </row>
    <row r="557" spans="1:9" ht="15">
      <c r="A557" s="77">
        <v>527</v>
      </c>
      <c r="B557" s="18" t="s">
        <v>749</v>
      </c>
      <c r="C557" s="17" t="s">
        <v>740</v>
      </c>
      <c r="D557" s="17" t="s">
        <v>751</v>
      </c>
      <c r="E557" s="75">
        <f>work!G557+work!H557</f>
        <v>3475749</v>
      </c>
      <c r="F557" s="75">
        <f>work!I557+work!J557</f>
        <v>360541</v>
      </c>
      <c r="H557" s="66">
        <f>work!L557</f>
        <v>20080307</v>
      </c>
      <c r="I557" s="75"/>
    </row>
    <row r="558" spans="1:9" ht="15">
      <c r="A558" s="77">
        <v>528</v>
      </c>
      <c r="B558" s="18" t="s">
        <v>752</v>
      </c>
      <c r="C558" s="17" t="s">
        <v>740</v>
      </c>
      <c r="D558" s="17" t="s">
        <v>754</v>
      </c>
      <c r="E558" s="75">
        <f>work!G558+work!H558</f>
        <v>173686</v>
      </c>
      <c r="F558" s="75">
        <f>work!I558+work!J558</f>
        <v>7000</v>
      </c>
      <c r="H558" s="66">
        <f>work!L558</f>
        <v>20080207</v>
      </c>
      <c r="I558" s="75"/>
    </row>
    <row r="559" spans="1:9" ht="15">
      <c r="A559" s="77">
        <v>529</v>
      </c>
      <c r="B559" s="18" t="s">
        <v>755</v>
      </c>
      <c r="C559" s="17" t="s">
        <v>740</v>
      </c>
      <c r="D559" s="17" t="s">
        <v>757</v>
      </c>
      <c r="E559" s="75">
        <f>work!G559+work!H559</f>
        <v>75670</v>
      </c>
      <c r="F559" s="75">
        <f>work!I559+work!J559</f>
        <v>161400</v>
      </c>
      <c r="H559" s="66">
        <f>work!L559</f>
        <v>20080207</v>
      </c>
      <c r="I559" s="75"/>
    </row>
    <row r="560" spans="1:9" ht="15">
      <c r="A560" s="77">
        <v>530</v>
      </c>
      <c r="B560" s="18" t="s">
        <v>758</v>
      </c>
      <c r="C560" s="17" t="s">
        <v>740</v>
      </c>
      <c r="D560" s="17" t="s">
        <v>760</v>
      </c>
      <c r="E560" s="75">
        <f>work!G560+work!H560</f>
        <v>272961</v>
      </c>
      <c r="F560" s="75">
        <f>work!I560+work!J560</f>
        <v>331556</v>
      </c>
      <c r="H560" s="66">
        <f>work!L560</f>
        <v>20080307</v>
      </c>
      <c r="I560" s="75"/>
    </row>
    <row r="561" spans="1:9" ht="15">
      <c r="A561" s="77">
        <v>531</v>
      </c>
      <c r="B561" s="18" t="s">
        <v>761</v>
      </c>
      <c r="C561" s="17" t="s">
        <v>740</v>
      </c>
      <c r="D561" s="17" t="s">
        <v>763</v>
      </c>
      <c r="E561" s="75">
        <f>work!G561+work!H561</f>
        <v>66355</v>
      </c>
      <c r="F561" s="75">
        <f>work!I561+work!J561</f>
        <v>60800</v>
      </c>
      <c r="H561" s="66">
        <f>work!L561</f>
        <v>20080207</v>
      </c>
      <c r="I561" s="75"/>
    </row>
    <row r="562" spans="1:9" ht="15">
      <c r="A562" s="77">
        <v>532</v>
      </c>
      <c r="B562" s="18" t="s">
        <v>764</v>
      </c>
      <c r="C562" s="17" t="s">
        <v>740</v>
      </c>
      <c r="D562" s="17" t="s">
        <v>766</v>
      </c>
      <c r="E562" s="75">
        <f>work!G562+work!H562</f>
        <v>430980</v>
      </c>
      <c r="F562" s="75">
        <f>work!I562+work!J562</f>
        <v>1631568</v>
      </c>
      <c r="H562" s="66">
        <f>work!L562</f>
        <v>20080207</v>
      </c>
      <c r="I562" s="75"/>
    </row>
    <row r="563" spans="1:9" ht="15">
      <c r="A563" s="77">
        <v>533</v>
      </c>
      <c r="B563" s="18" t="s">
        <v>767</v>
      </c>
      <c r="C563" s="17" t="s">
        <v>740</v>
      </c>
      <c r="D563" s="17" t="s">
        <v>769</v>
      </c>
      <c r="E563" s="75">
        <f>work!G563+work!H563</f>
        <v>550980</v>
      </c>
      <c r="F563" s="75">
        <f>work!I563+work!J563</f>
        <v>64503</v>
      </c>
      <c r="H563" s="66">
        <f>work!L563</f>
        <v>20080207</v>
      </c>
      <c r="I563" s="75"/>
    </row>
    <row r="564" spans="1:9" ht="15">
      <c r="A564" s="77">
        <v>534</v>
      </c>
      <c r="B564" s="18" t="s">
        <v>770</v>
      </c>
      <c r="C564" s="17" t="s">
        <v>740</v>
      </c>
      <c r="D564" s="17" t="s">
        <v>772</v>
      </c>
      <c r="E564" s="75">
        <f>work!G564+work!H564</f>
        <v>1227034</v>
      </c>
      <c r="F564" s="75">
        <f>work!I564+work!J564</f>
        <v>86022</v>
      </c>
      <c r="H564" s="66">
        <f>work!L564</f>
        <v>20080307</v>
      </c>
      <c r="I564" s="75"/>
    </row>
    <row r="565" spans="1:9" ht="15">
      <c r="A565" s="77">
        <v>535</v>
      </c>
      <c r="B565" s="18" t="s">
        <v>773</v>
      </c>
      <c r="C565" s="17" t="s">
        <v>740</v>
      </c>
      <c r="D565" s="17" t="s">
        <v>775</v>
      </c>
      <c r="E565" s="75">
        <f>work!G565+work!H565</f>
        <v>717125</v>
      </c>
      <c r="F565" s="75">
        <f>work!I565+work!J565</f>
        <v>12700</v>
      </c>
      <c r="H565" s="66">
        <f>work!L565</f>
        <v>20080307</v>
      </c>
      <c r="I565" s="75"/>
    </row>
    <row r="566" spans="1:9" ht="15">
      <c r="A566" s="77">
        <v>536</v>
      </c>
      <c r="B566" s="18" t="s">
        <v>776</v>
      </c>
      <c r="C566" s="17" t="s">
        <v>740</v>
      </c>
      <c r="D566" s="17" t="s">
        <v>778</v>
      </c>
      <c r="E566" s="75">
        <f>work!G566+work!H566</f>
        <v>723287</v>
      </c>
      <c r="F566" s="75">
        <f>work!I566+work!J566</f>
        <v>0</v>
      </c>
      <c r="H566" s="66">
        <f>work!L566</f>
        <v>20080307</v>
      </c>
      <c r="I566" s="75"/>
    </row>
    <row r="567" spans="1:9" ht="15">
      <c r="A567" s="77">
        <v>537</v>
      </c>
      <c r="B567" s="18" t="s">
        <v>779</v>
      </c>
      <c r="C567" s="17" t="s">
        <v>740</v>
      </c>
      <c r="D567" s="17" t="s">
        <v>781</v>
      </c>
      <c r="E567" s="75">
        <f>work!G567+work!H567</f>
        <v>270979</v>
      </c>
      <c r="F567" s="75">
        <f>work!I567+work!J567</f>
        <v>20650</v>
      </c>
      <c r="H567" s="66">
        <f>work!L567</f>
        <v>20080207</v>
      </c>
      <c r="I567" s="75"/>
    </row>
    <row r="568" spans="1:9" ht="15">
      <c r="A568" s="77">
        <v>538</v>
      </c>
      <c r="B568" s="18" t="s">
        <v>782</v>
      </c>
      <c r="C568" s="17" t="s">
        <v>740</v>
      </c>
      <c r="D568" s="17" t="s">
        <v>784</v>
      </c>
      <c r="E568" s="75">
        <f>work!G568+work!H568</f>
        <v>223413</v>
      </c>
      <c r="F568" s="75">
        <f>work!I568+work!J568</f>
        <v>60800</v>
      </c>
      <c r="H568" s="66">
        <f>work!L568</f>
        <v>20080207</v>
      </c>
      <c r="I568" s="75"/>
    </row>
    <row r="569" spans="1:9" ht="15">
      <c r="A569" s="77">
        <v>539</v>
      </c>
      <c r="B569" s="18" t="s">
        <v>785</v>
      </c>
      <c r="C569" s="17" t="s">
        <v>740</v>
      </c>
      <c r="D569" s="17" t="s">
        <v>787</v>
      </c>
      <c r="E569" s="75">
        <f>work!G569+work!H569</f>
        <v>2111617</v>
      </c>
      <c r="F569" s="75">
        <f>work!I569+work!J569</f>
        <v>29208</v>
      </c>
      <c r="H569" s="66">
        <f>work!L569</f>
        <v>20080307</v>
      </c>
      <c r="I569" s="75"/>
    </row>
    <row r="570" spans="1:9" ht="15">
      <c r="A570" s="77">
        <v>540</v>
      </c>
      <c r="B570" s="18" t="s">
        <v>788</v>
      </c>
      <c r="C570" s="17" t="s">
        <v>740</v>
      </c>
      <c r="D570" s="17" t="s">
        <v>1248</v>
      </c>
      <c r="E570" s="75">
        <f>work!G570+work!H570</f>
        <v>513968</v>
      </c>
      <c r="F570" s="75">
        <f>work!I570+work!J570</f>
        <v>111200</v>
      </c>
      <c r="H570" s="66">
        <f>work!L570</f>
        <v>20080307</v>
      </c>
      <c r="I570" s="75"/>
    </row>
    <row r="571" spans="1:9" ht="15">
      <c r="A571" s="77">
        <v>541</v>
      </c>
      <c r="B571" s="18" t="s">
        <v>790</v>
      </c>
      <c r="C571" s="17" t="s">
        <v>740</v>
      </c>
      <c r="D571" s="17" t="s">
        <v>792</v>
      </c>
      <c r="E571" s="75">
        <f>work!G571+work!H571</f>
        <v>7331749</v>
      </c>
      <c r="F571" s="75">
        <f>work!I571+work!J571</f>
        <v>6592963</v>
      </c>
      <c r="H571" s="66">
        <f>work!L571</f>
        <v>20080307</v>
      </c>
      <c r="I571" s="75"/>
    </row>
    <row r="572" spans="1:9" ht="15">
      <c r="A572" s="77">
        <v>542</v>
      </c>
      <c r="B572" s="18" t="s">
        <v>793</v>
      </c>
      <c r="C572" s="17" t="s">
        <v>740</v>
      </c>
      <c r="D572" s="17" t="s">
        <v>1717</v>
      </c>
      <c r="E572" s="75">
        <f>work!G572+work!H572</f>
        <v>536256</v>
      </c>
      <c r="F572" s="75">
        <f>work!I572+work!J572</f>
        <v>7165079</v>
      </c>
      <c r="H572" s="66">
        <f>work!L572</f>
        <v>20080307</v>
      </c>
      <c r="I572" s="75"/>
    </row>
    <row r="573" spans="1:9" ht="15">
      <c r="A573" s="77">
        <v>543</v>
      </c>
      <c r="B573" s="18" t="s">
        <v>795</v>
      </c>
      <c r="C573" s="17" t="s">
        <v>740</v>
      </c>
      <c r="D573" s="17" t="s">
        <v>797</v>
      </c>
      <c r="E573" s="75">
        <f>work!G573+work!H573</f>
        <v>5264169</v>
      </c>
      <c r="F573" s="75">
        <f>work!I573+work!J573</f>
        <v>306329</v>
      </c>
      <c r="H573" s="66">
        <f>work!L573</f>
        <v>20080307</v>
      </c>
      <c r="I573" s="75"/>
    </row>
    <row r="574" spans="1:9" ht="15">
      <c r="A574" s="77">
        <v>544</v>
      </c>
      <c r="B574" s="18" t="s">
        <v>798</v>
      </c>
      <c r="C574" s="17" t="s">
        <v>740</v>
      </c>
      <c r="D574" s="17" t="s">
        <v>800</v>
      </c>
      <c r="E574" s="75">
        <f>work!G574+work!H574</f>
        <v>0</v>
      </c>
      <c r="F574" s="75">
        <f>work!I574+work!J574</f>
        <v>0</v>
      </c>
      <c r="H574" s="66">
        <f>work!L574</f>
        <v>20080307</v>
      </c>
      <c r="I574" s="75"/>
    </row>
    <row r="575" spans="1:9" ht="15">
      <c r="A575" s="77">
        <v>545</v>
      </c>
      <c r="B575" s="18" t="s">
        <v>801</v>
      </c>
      <c r="C575" s="17" t="s">
        <v>805</v>
      </c>
      <c r="D575" s="17" t="s">
        <v>807</v>
      </c>
      <c r="E575" s="75">
        <f>work!G575+work!H575</f>
        <v>0</v>
      </c>
      <c r="F575" s="75">
        <f>work!I575+work!J575</f>
        <v>39308</v>
      </c>
      <c r="H575" s="66">
        <f>work!L575</f>
        <v>20080307</v>
      </c>
      <c r="I575" s="75"/>
    </row>
    <row r="576" spans="1:9" ht="15">
      <c r="A576" s="77">
        <v>546</v>
      </c>
      <c r="B576" s="18" t="s">
        <v>802</v>
      </c>
      <c r="C576" s="17" t="s">
        <v>805</v>
      </c>
      <c r="D576" s="17" t="s">
        <v>810</v>
      </c>
      <c r="E576" s="75">
        <f>work!G576+work!H576</f>
        <v>57600</v>
      </c>
      <c r="F576" s="75">
        <f>work!I576+work!J576</f>
        <v>392175</v>
      </c>
      <c r="H576" s="66">
        <f>work!L576</f>
        <v>20080307</v>
      </c>
      <c r="I576" s="75"/>
    </row>
    <row r="577" spans="1:9" ht="15">
      <c r="A577" s="77">
        <v>547</v>
      </c>
      <c r="B577" s="18" t="s">
        <v>803</v>
      </c>
      <c r="C577" s="17" t="s">
        <v>805</v>
      </c>
      <c r="D577" s="17" t="s">
        <v>813</v>
      </c>
      <c r="E577" s="75">
        <f>work!G577+work!H577</f>
        <v>90060</v>
      </c>
      <c r="F577" s="75">
        <f>work!I577+work!J577</f>
        <v>3560</v>
      </c>
      <c r="H577" s="66">
        <f>work!L577</f>
        <v>20080207</v>
      </c>
      <c r="I577" s="75"/>
    </row>
    <row r="578" spans="1:9" ht="15">
      <c r="A578" s="77">
        <v>548</v>
      </c>
      <c r="B578" s="18" t="s">
        <v>804</v>
      </c>
      <c r="C578" s="17" t="s">
        <v>805</v>
      </c>
      <c r="D578" s="17" t="s">
        <v>816</v>
      </c>
      <c r="E578" s="75">
        <f>work!G578+work!H578</f>
        <v>49350</v>
      </c>
      <c r="F578" s="75">
        <f>work!I578+work!J578</f>
        <v>3352670</v>
      </c>
      <c r="H578" s="66">
        <f>work!L578</f>
        <v>20080207</v>
      </c>
      <c r="I578" s="75"/>
    </row>
    <row r="579" spans="1:9" ht="15">
      <c r="A579" s="77">
        <v>549</v>
      </c>
      <c r="B579" s="18" t="s">
        <v>808</v>
      </c>
      <c r="C579" s="17" t="s">
        <v>805</v>
      </c>
      <c r="D579" s="17" t="s">
        <v>1550</v>
      </c>
      <c r="E579" s="75">
        <f>work!G579+work!H579</f>
        <v>48020</v>
      </c>
      <c r="F579" s="75">
        <f>work!I579+work!J579</f>
        <v>229040</v>
      </c>
      <c r="H579" s="66">
        <f>work!L579</f>
        <v>20080207</v>
      </c>
      <c r="I579" s="75"/>
    </row>
    <row r="580" spans="1:9" ht="15">
      <c r="A580" s="77">
        <v>550</v>
      </c>
      <c r="B580" s="18" t="s">
        <v>811</v>
      </c>
      <c r="C580" s="17" t="s">
        <v>805</v>
      </c>
      <c r="D580" s="17" t="s">
        <v>821</v>
      </c>
      <c r="E580" s="75">
        <f>work!G580+work!H580</f>
        <v>0</v>
      </c>
      <c r="F580" s="75">
        <f>work!I580+work!J580</f>
        <v>2000</v>
      </c>
      <c r="H580" s="66">
        <f>work!L580</f>
        <v>20080107</v>
      </c>
      <c r="I580" s="75"/>
    </row>
    <row r="581" spans="1:9" ht="15">
      <c r="A581" s="77">
        <v>551</v>
      </c>
      <c r="B581" s="18" t="s">
        <v>814</v>
      </c>
      <c r="C581" s="17" t="s">
        <v>805</v>
      </c>
      <c r="D581" s="17" t="s">
        <v>1445</v>
      </c>
      <c r="E581" s="75">
        <f>work!G581+work!H581</f>
        <v>41238</v>
      </c>
      <c r="F581" s="75">
        <f>work!I581+work!J581</f>
        <v>37000</v>
      </c>
      <c r="H581" s="66">
        <f>work!L581</f>
        <v>20080207</v>
      </c>
      <c r="I581" s="75"/>
    </row>
    <row r="582" spans="1:9" ht="15">
      <c r="A582" s="77">
        <v>552</v>
      </c>
      <c r="B582" s="18" t="s">
        <v>817</v>
      </c>
      <c r="C582" s="17" t="s">
        <v>805</v>
      </c>
      <c r="D582" s="17" t="s">
        <v>826</v>
      </c>
      <c r="E582" s="75">
        <f>work!G582+work!H582</f>
        <v>155040</v>
      </c>
      <c r="F582" s="75">
        <f>work!I582+work!J582</f>
        <v>722197</v>
      </c>
      <c r="H582" s="66">
        <f>work!L582</f>
        <v>20080307</v>
      </c>
      <c r="I582" s="75"/>
    </row>
    <row r="583" spans="1:9" ht="15">
      <c r="A583" s="77">
        <v>553</v>
      </c>
      <c r="B583" s="18" t="s">
        <v>819</v>
      </c>
      <c r="C583" s="17" t="s">
        <v>805</v>
      </c>
      <c r="D583" s="17" t="s">
        <v>829</v>
      </c>
      <c r="E583" s="75">
        <f>work!G583+work!H583</f>
        <v>500</v>
      </c>
      <c r="F583" s="75">
        <f>work!I583+work!J583</f>
        <v>13000</v>
      </c>
      <c r="H583" s="66">
        <f>work!L583</f>
        <v>20080307</v>
      </c>
      <c r="I583" s="75"/>
    </row>
    <row r="584" spans="1:9" ht="15">
      <c r="A584" s="77">
        <v>554</v>
      </c>
      <c r="B584" s="18" t="s">
        <v>822</v>
      </c>
      <c r="C584" s="17" t="s">
        <v>805</v>
      </c>
      <c r="D584" s="17" t="s">
        <v>832</v>
      </c>
      <c r="E584" s="75">
        <f>work!G584+work!H584</f>
        <v>93978</v>
      </c>
      <c r="F584" s="75">
        <f>work!I584+work!J584</f>
        <v>60000</v>
      </c>
      <c r="H584" s="66">
        <f>work!L584</f>
        <v>20080207</v>
      </c>
      <c r="I584" s="75"/>
    </row>
    <row r="585" spans="1:9" ht="15">
      <c r="A585" s="77">
        <v>555</v>
      </c>
      <c r="B585" s="18" t="s">
        <v>824</v>
      </c>
      <c r="C585" s="17" t="s">
        <v>805</v>
      </c>
      <c r="D585" s="17" t="s">
        <v>835</v>
      </c>
      <c r="E585" s="75">
        <f>work!G585+work!H585</f>
        <v>51295</v>
      </c>
      <c r="F585" s="75">
        <f>work!I585+work!J585</f>
        <v>1000</v>
      </c>
      <c r="H585" s="66">
        <f>work!L585</f>
        <v>20080207</v>
      </c>
      <c r="I585" s="75"/>
    </row>
    <row r="586" spans="1:9" ht="15">
      <c r="A586" s="77">
        <v>556</v>
      </c>
      <c r="B586" s="18" t="s">
        <v>827</v>
      </c>
      <c r="C586" s="17" t="s">
        <v>805</v>
      </c>
      <c r="D586" s="17" t="s">
        <v>838</v>
      </c>
      <c r="E586" s="75">
        <f>work!G586+work!H586</f>
        <v>69584</v>
      </c>
      <c r="F586" s="75">
        <f>work!I586+work!J586</f>
        <v>59718</v>
      </c>
      <c r="H586" s="66">
        <f>work!L586</f>
        <v>20080207</v>
      </c>
      <c r="I586" s="75"/>
    </row>
    <row r="587" spans="1:9" ht="15">
      <c r="A587" s="77">
        <v>557</v>
      </c>
      <c r="B587" s="18" t="s">
        <v>830</v>
      </c>
      <c r="C587" s="17" t="s">
        <v>805</v>
      </c>
      <c r="D587" s="17" t="s">
        <v>841</v>
      </c>
      <c r="E587" s="75">
        <f>work!G587+work!H587</f>
        <v>62554</v>
      </c>
      <c r="F587" s="75">
        <f>work!I587+work!J587</f>
        <v>91322</v>
      </c>
      <c r="H587" s="66">
        <f>work!L587</f>
        <v>20080207</v>
      </c>
      <c r="I587" s="75"/>
    </row>
    <row r="588" spans="1:9" ht="15">
      <c r="A588" s="77">
        <v>558</v>
      </c>
      <c r="B588" s="18" t="s">
        <v>833</v>
      </c>
      <c r="C588" s="17" t="s">
        <v>805</v>
      </c>
      <c r="D588" s="17" t="s">
        <v>844</v>
      </c>
      <c r="E588" s="75">
        <f>work!G588+work!H588</f>
        <v>73112</v>
      </c>
      <c r="F588" s="75">
        <f>work!I588+work!J588</f>
        <v>0</v>
      </c>
      <c r="H588" s="66">
        <f>work!L588</f>
        <v>20080307</v>
      </c>
      <c r="I588" s="75"/>
    </row>
    <row r="589" spans="1:9" ht="15">
      <c r="A589" s="77">
        <v>559</v>
      </c>
      <c r="B589" s="18" t="s">
        <v>836</v>
      </c>
      <c r="C589" s="17" t="s">
        <v>805</v>
      </c>
      <c r="D589" s="17" t="s">
        <v>847</v>
      </c>
      <c r="E589" s="75">
        <f>work!G589+work!H589</f>
        <v>231240</v>
      </c>
      <c r="F589" s="75">
        <f>work!I589+work!J589</f>
        <v>39600</v>
      </c>
      <c r="H589" s="66">
        <f>work!L589</f>
        <v>20080307</v>
      </c>
      <c r="I589" s="75"/>
    </row>
    <row r="590" spans="1:9" ht="15">
      <c r="A590" s="77">
        <v>560</v>
      </c>
      <c r="B590" s="18" t="s">
        <v>839</v>
      </c>
      <c r="C590" s="17" t="s">
        <v>805</v>
      </c>
      <c r="D590" s="17" t="s">
        <v>1200</v>
      </c>
      <c r="E590" s="75">
        <f>work!G590+work!H590</f>
        <v>1113355</v>
      </c>
      <c r="F590" s="75">
        <f>work!I590+work!J590</f>
        <v>20250</v>
      </c>
      <c r="H590" s="66">
        <f>work!L590</f>
        <v>20080207</v>
      </c>
      <c r="I590" s="75"/>
    </row>
    <row r="591" spans="1:9" ht="15">
      <c r="A591" s="77">
        <v>561</v>
      </c>
      <c r="B591" s="18" t="s">
        <v>842</v>
      </c>
      <c r="C591" s="17" t="s">
        <v>805</v>
      </c>
      <c r="D591" s="17" t="s">
        <v>852</v>
      </c>
      <c r="E591" s="75">
        <f>work!G591+work!H591</f>
        <v>12359</v>
      </c>
      <c r="F591" s="75">
        <f>work!I591+work!J591</f>
        <v>4300</v>
      </c>
      <c r="H591" s="66">
        <f>work!L591</f>
        <v>20080307</v>
      </c>
      <c r="I591" s="75"/>
    </row>
    <row r="592" spans="1:9" ht="15">
      <c r="A592" s="77">
        <v>562</v>
      </c>
      <c r="B592" s="78">
        <v>2118</v>
      </c>
      <c r="C592" s="17"/>
      <c r="D592" s="17" t="s">
        <v>730</v>
      </c>
      <c r="E592" s="75">
        <f>work!G592+work!H592</f>
        <v>0</v>
      </c>
      <c r="F592" s="75">
        <f>work!I592+work!J592</f>
        <v>0</v>
      </c>
      <c r="H592" s="66" t="str">
        <f>work!L592</f>
        <v>see Hardwick Twp.</v>
      </c>
      <c r="I592" s="75"/>
    </row>
    <row r="593" spans="1:9" ht="15">
      <c r="A593" s="77">
        <v>563</v>
      </c>
      <c r="B593" s="18" t="s">
        <v>845</v>
      </c>
      <c r="C593" s="17" t="s">
        <v>805</v>
      </c>
      <c r="D593" s="17" t="s">
        <v>855</v>
      </c>
      <c r="E593" s="75">
        <f>work!G593+work!H593</f>
        <v>356824</v>
      </c>
      <c r="F593" s="75">
        <f>work!I593+work!J593</f>
        <v>100300</v>
      </c>
      <c r="H593" s="66">
        <f>work!L593</f>
        <v>20080307</v>
      </c>
      <c r="I593" s="75"/>
    </row>
    <row r="594" spans="1:9" ht="15">
      <c r="A594" s="77">
        <v>564</v>
      </c>
      <c r="B594" s="18" t="s">
        <v>848</v>
      </c>
      <c r="C594" s="17" t="s">
        <v>805</v>
      </c>
      <c r="D594" s="17" t="s">
        <v>858</v>
      </c>
      <c r="E594" s="75">
        <f>work!G594+work!H594</f>
        <v>75376</v>
      </c>
      <c r="F594" s="75">
        <f>work!I594+work!J594</f>
        <v>884000</v>
      </c>
      <c r="H594" s="66">
        <f>work!L594</f>
        <v>20080207</v>
      </c>
      <c r="I594" s="75"/>
    </row>
    <row r="595" spans="1:9" ht="15">
      <c r="A595" s="77">
        <v>565</v>
      </c>
      <c r="B595" s="18" t="s">
        <v>850</v>
      </c>
      <c r="C595" s="17" t="s">
        <v>805</v>
      </c>
      <c r="D595" s="17" t="s">
        <v>861</v>
      </c>
      <c r="E595" s="75">
        <f>work!G595+work!H595</f>
        <v>162337</v>
      </c>
      <c r="F595" s="75">
        <f>work!I595+work!J595</f>
        <v>37785</v>
      </c>
      <c r="H595" s="66">
        <f>work!L595</f>
        <v>20080207</v>
      </c>
      <c r="I595" s="75"/>
    </row>
    <row r="596" spans="1:9" ht="15">
      <c r="A596" s="77">
        <v>566</v>
      </c>
      <c r="B596" s="18" t="s">
        <v>853</v>
      </c>
      <c r="C596" s="17" t="s">
        <v>805</v>
      </c>
      <c r="D596" s="17" t="s">
        <v>1133</v>
      </c>
      <c r="E596" s="75">
        <f>work!G596+work!H596</f>
        <v>163158</v>
      </c>
      <c r="F596" s="75">
        <f>work!I596+work!J596</f>
        <v>42905</v>
      </c>
      <c r="H596" s="66">
        <f>work!L596</f>
        <v>20080207</v>
      </c>
      <c r="I596" s="75"/>
    </row>
    <row r="597" spans="1:9" ht="15">
      <c r="A597" s="77">
        <v>567</v>
      </c>
      <c r="B597" s="18" t="s">
        <v>856</v>
      </c>
      <c r="C597" s="17" t="s">
        <v>805</v>
      </c>
      <c r="D597" s="17" t="s">
        <v>864</v>
      </c>
      <c r="E597" s="75">
        <f>work!G597+work!H597</f>
        <v>35438</v>
      </c>
      <c r="F597" s="75">
        <f>work!I597+work!J597</f>
        <v>5800</v>
      </c>
      <c r="H597" s="66">
        <f>work!L597</f>
        <v>20080307</v>
      </c>
      <c r="I597" s="75"/>
    </row>
    <row r="598" spans="1:9" ht="15">
      <c r="A598" s="77">
        <v>568</v>
      </c>
      <c r="B598" s="18" t="s">
        <v>859</v>
      </c>
      <c r="C598" s="17"/>
      <c r="D598" s="80" t="s">
        <v>729</v>
      </c>
      <c r="E598" s="75">
        <f>work!G598+work!H598</f>
        <v>1598429</v>
      </c>
      <c r="F598" s="75">
        <f>work!I598+work!J598</f>
        <v>14913060</v>
      </c>
      <c r="H598" s="66">
        <f>work!L598</f>
        <v>20080207</v>
      </c>
      <c r="I598" s="7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7" sqref="A7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2008</v>
      </c>
      <c r="B1" s="3"/>
      <c r="C1" s="3"/>
      <c r="D1" s="3"/>
      <c r="E1" s="2"/>
      <c r="F1" s="2"/>
      <c r="G1" s="13"/>
    </row>
    <row r="2" spans="1:7" ht="18">
      <c r="A2" s="6" t="s">
        <v>620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619</v>
      </c>
      <c r="B6" s="9" t="s">
        <v>725</v>
      </c>
      <c r="C6" s="26" t="s">
        <v>612</v>
      </c>
      <c r="D6" s="24" t="s">
        <v>606</v>
      </c>
      <c r="E6" s="24" t="s">
        <v>616</v>
      </c>
    </row>
    <row r="7" spans="1:7" ht="15.75" thickTop="1">
      <c r="A7" s="18" t="str">
        <f>top_20_ytd!A7</f>
        <v>Princeton Township</v>
      </c>
      <c r="B7" s="18" t="str">
        <f>top_20_ytd!B7</f>
        <v>Mercer</v>
      </c>
      <c r="C7" s="45">
        <f>D7+E7</f>
        <v>254791200</v>
      </c>
      <c r="D7" s="45">
        <f>SUM(top_20_ytd!D7+top_20_ytd!E7)</f>
        <v>1922283</v>
      </c>
      <c r="E7" s="45">
        <f>SUM(top_20_ytd!F7+top_20_ytd!G7)</f>
        <v>252868917</v>
      </c>
      <c r="G7" s="47"/>
    </row>
    <row r="8" spans="1:7" ht="15">
      <c r="A8" s="18" t="str">
        <f>top_20_ytd!A8</f>
        <v>Bridgewater Township</v>
      </c>
      <c r="B8" s="18" t="str">
        <f>top_20_ytd!B8</f>
        <v>Somerset</v>
      </c>
      <c r="C8" s="47">
        <f aca="true" t="shared" si="0" ref="C8:C26">D8+E8</f>
        <v>120272002</v>
      </c>
      <c r="D8" s="47">
        <f>SUM(top_20_ytd!D8+top_20_ytd!E8)</f>
        <v>1931142</v>
      </c>
      <c r="E8" s="47">
        <f>SUM(top_20_ytd!F8+top_20_ytd!G8)</f>
        <v>118340860</v>
      </c>
      <c r="G8" s="47"/>
    </row>
    <row r="9" spans="1:7" ht="15">
      <c r="A9" s="18" t="str">
        <f>top_20_ytd!A9</f>
        <v>Morristown Town</v>
      </c>
      <c r="B9" s="18" t="str">
        <f>top_20_ytd!B9</f>
        <v>Morris</v>
      </c>
      <c r="C9" s="47">
        <f t="shared" si="0"/>
        <v>63546575</v>
      </c>
      <c r="D9" s="47">
        <f>SUM(top_20_ytd!D9+top_20_ytd!E9)</f>
        <v>460961</v>
      </c>
      <c r="E9" s="47">
        <f>SUM(top_20_ytd!F9+top_20_ytd!G9)</f>
        <v>63085614</v>
      </c>
      <c r="G9" s="47"/>
    </row>
    <row r="10" spans="1:7" ht="15">
      <c r="A10" s="18" t="str">
        <f>top_20_ytd!A10</f>
        <v>Hoboken City</v>
      </c>
      <c r="B10" s="18" t="str">
        <f>top_20_ytd!B10</f>
        <v>Hudson</v>
      </c>
      <c r="C10" s="47">
        <f t="shared" si="0"/>
        <v>35650592</v>
      </c>
      <c r="D10" s="47">
        <f>SUM(top_20_ytd!D10+top_20_ytd!E10)</f>
        <v>35408424</v>
      </c>
      <c r="E10" s="47">
        <f>SUM(top_20_ytd!F10+top_20_ytd!G10)</f>
        <v>242168</v>
      </c>
      <c r="G10" s="47"/>
    </row>
    <row r="11" spans="1:7" ht="15">
      <c r="A11" s="18" t="str">
        <f>top_20_ytd!A11</f>
        <v>Jersey City</v>
      </c>
      <c r="B11" s="18" t="str">
        <f>top_20_ytd!B11</f>
        <v>Hudson</v>
      </c>
      <c r="C11" s="47">
        <f t="shared" si="0"/>
        <v>32257213</v>
      </c>
      <c r="D11" s="47">
        <f>SUM(top_20_ytd!D11+top_20_ytd!E11)</f>
        <v>11753956</v>
      </c>
      <c r="E11" s="47">
        <f>SUM(top_20_ytd!F11+top_20_ytd!G11)</f>
        <v>20503257</v>
      </c>
      <c r="G11" s="47"/>
    </row>
    <row r="12" spans="1:7" ht="15">
      <c r="A12" s="18" t="str">
        <f>top_20_ytd!A12</f>
        <v>Vineland City</v>
      </c>
      <c r="B12" s="18" t="str">
        <f>top_20_ytd!B12</f>
        <v>Cumberland</v>
      </c>
      <c r="C12" s="47">
        <f t="shared" si="0"/>
        <v>22421988</v>
      </c>
      <c r="D12" s="47">
        <f>SUM(top_20_ytd!D12+top_20_ytd!E12)</f>
        <v>2587558</v>
      </c>
      <c r="E12" s="47">
        <f>SUM(top_20_ytd!F12+top_20_ytd!G12)</f>
        <v>19834430</v>
      </c>
      <c r="G12" s="47"/>
    </row>
    <row r="13" spans="1:7" ht="15">
      <c r="A13" s="18" t="str">
        <f>top_20_ytd!A13</f>
        <v>South Brunswick Township</v>
      </c>
      <c r="B13" s="18" t="str">
        <f>top_20_ytd!B13</f>
        <v>Middlesex</v>
      </c>
      <c r="C13" s="47">
        <f t="shared" si="0"/>
        <v>20811782</v>
      </c>
      <c r="D13" s="47">
        <f>SUM(top_20_ytd!D13+top_20_ytd!E13)</f>
        <v>4304577</v>
      </c>
      <c r="E13" s="47">
        <f>SUM(top_20_ytd!F13+top_20_ytd!G13)</f>
        <v>16507205</v>
      </c>
      <c r="G13" s="47"/>
    </row>
    <row r="14" spans="1:7" ht="15">
      <c r="A14" s="18" t="str">
        <f>top_20_ytd!A14</f>
        <v>Monroe Township</v>
      </c>
      <c r="B14" s="18" t="str">
        <f>top_20_ytd!B14</f>
        <v>Gloucester</v>
      </c>
      <c r="C14" s="47">
        <f t="shared" si="0"/>
        <v>17992156</v>
      </c>
      <c r="D14" s="47">
        <f>SUM(top_20_ytd!D14+top_20_ytd!E14)</f>
        <v>596214</v>
      </c>
      <c r="E14" s="47">
        <f>SUM(top_20_ytd!F14+top_20_ytd!G14)</f>
        <v>17395942</v>
      </c>
      <c r="G14" s="47"/>
    </row>
    <row r="15" spans="1:7" ht="15">
      <c r="A15" s="18" t="str">
        <f>top_20_ytd!A15</f>
        <v>Tinton Falls Borough</v>
      </c>
      <c r="B15" s="18" t="str">
        <f>top_20_ytd!B15</f>
        <v>Monmouth</v>
      </c>
      <c r="C15" s="47">
        <f t="shared" si="0"/>
        <v>17500303</v>
      </c>
      <c r="D15" s="47">
        <f>SUM(top_20_ytd!D15+top_20_ytd!E15)</f>
        <v>604649</v>
      </c>
      <c r="E15" s="47">
        <f>SUM(top_20_ytd!F15+top_20_ytd!G15)</f>
        <v>16895654</v>
      </c>
      <c r="G15" s="47"/>
    </row>
    <row r="16" spans="1:7" ht="15">
      <c r="A16" s="18" t="str">
        <f>top_20_ytd!A16</f>
        <v>Logan Township</v>
      </c>
      <c r="B16" s="18" t="str">
        <f>top_20_ytd!B16</f>
        <v>Gloucester</v>
      </c>
      <c r="C16" s="47">
        <f t="shared" si="0"/>
        <v>14243269</v>
      </c>
      <c r="D16" s="47">
        <f>SUM(top_20_ytd!D16+top_20_ytd!E16)</f>
        <v>1526494</v>
      </c>
      <c r="E16" s="47">
        <f>SUM(top_20_ytd!F16+top_20_ytd!G16)</f>
        <v>12716775</v>
      </c>
      <c r="G16" s="47"/>
    </row>
    <row r="17" spans="1:7" ht="15">
      <c r="A17" s="18" t="str">
        <f>top_20_ytd!A17</f>
        <v>Summit City</v>
      </c>
      <c r="B17" s="18" t="str">
        <f>top_20_ytd!B17</f>
        <v>Union</v>
      </c>
      <c r="C17" s="47">
        <f t="shared" si="0"/>
        <v>13924712</v>
      </c>
      <c r="D17" s="47">
        <f>SUM(top_20_ytd!D17+top_20_ytd!E17)</f>
        <v>7331749</v>
      </c>
      <c r="E17" s="47">
        <f>SUM(top_20_ytd!F17+top_20_ytd!G17)</f>
        <v>6592963</v>
      </c>
      <c r="G17" s="47"/>
    </row>
    <row r="18" spans="1:7" ht="15">
      <c r="A18" s="18" t="str">
        <f>top_20_ytd!A18</f>
        <v>Voorhees Township</v>
      </c>
      <c r="B18" s="18" t="str">
        <f>top_20_ytd!B18</f>
        <v>Camden</v>
      </c>
      <c r="C18" s="47">
        <f t="shared" si="0"/>
        <v>13730300</v>
      </c>
      <c r="D18" s="47">
        <f>SUM(top_20_ytd!D18+top_20_ytd!E18)</f>
        <v>431135</v>
      </c>
      <c r="E18" s="47">
        <f>SUM(top_20_ytd!F18+top_20_ytd!G18)</f>
        <v>13299165</v>
      </c>
      <c r="G18" s="47"/>
    </row>
    <row r="19" spans="1:7" ht="15">
      <c r="A19" s="18" t="str">
        <f>top_20_ytd!A19</f>
        <v>Long Branch City</v>
      </c>
      <c r="B19" s="18" t="str">
        <f>top_20_ytd!B19</f>
        <v>Monmouth</v>
      </c>
      <c r="C19" s="47">
        <f t="shared" si="0"/>
        <v>11874346</v>
      </c>
      <c r="D19" s="47">
        <f>SUM(top_20_ytd!D19+top_20_ytd!E19)</f>
        <v>2446844</v>
      </c>
      <c r="E19" s="47">
        <f>SUM(top_20_ytd!F19+top_20_ytd!G19)</f>
        <v>9427502</v>
      </c>
      <c r="G19" s="47"/>
    </row>
    <row r="20" spans="1:7" ht="15">
      <c r="A20" s="18" t="str">
        <f>top_20_ytd!A20</f>
        <v>Ocean Township</v>
      </c>
      <c r="B20" s="18" t="str">
        <f>top_20_ytd!B20</f>
        <v>Ocean</v>
      </c>
      <c r="C20" s="47">
        <f t="shared" si="0"/>
        <v>11090355</v>
      </c>
      <c r="D20" s="47">
        <f>SUM(top_20_ytd!D20+top_20_ytd!E20)</f>
        <v>10819019</v>
      </c>
      <c r="E20" s="47">
        <f>SUM(top_20_ytd!F20+top_20_ytd!G20)</f>
        <v>271336</v>
      </c>
      <c r="G20" s="47"/>
    </row>
    <row r="21" spans="1:7" ht="15">
      <c r="A21" s="18" t="str">
        <f>top_20_ytd!A21</f>
        <v>Middletown Township</v>
      </c>
      <c r="B21" s="18" t="str">
        <f>top_20_ytd!B21</f>
        <v>Monmouth</v>
      </c>
      <c r="C21" s="47">
        <f t="shared" si="0"/>
        <v>10787205</v>
      </c>
      <c r="D21" s="47">
        <f>SUM(top_20_ytd!D21+top_20_ytd!E21)</f>
        <v>1589876</v>
      </c>
      <c r="E21" s="47">
        <f>SUM(top_20_ytd!F21+top_20_ytd!G21)</f>
        <v>9197329</v>
      </c>
      <c r="G21" s="47"/>
    </row>
    <row r="22" spans="1:7" ht="15">
      <c r="A22" s="18" t="str">
        <f>top_20_ytd!A22</f>
        <v>Atlantic City</v>
      </c>
      <c r="B22" s="18" t="str">
        <f>top_20_ytd!B22</f>
        <v>Atlantic</v>
      </c>
      <c r="C22" s="47">
        <f t="shared" si="0"/>
        <v>10569333</v>
      </c>
      <c r="D22" s="47">
        <f>SUM(top_20_ytd!D22+top_20_ytd!E22)</f>
        <v>818229</v>
      </c>
      <c r="E22" s="47">
        <f>SUM(top_20_ytd!F22+top_20_ytd!G22)</f>
        <v>9751104</v>
      </c>
      <c r="G22" s="47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7">
        <f t="shared" si="0"/>
        <v>10278310</v>
      </c>
      <c r="D23" s="47">
        <f>SUM(top_20_ytd!D23+top_20_ytd!E23)</f>
        <v>1795651</v>
      </c>
      <c r="E23" s="47">
        <f>SUM(top_20_ytd!F23+top_20_ytd!G23)</f>
        <v>8482659</v>
      </c>
      <c r="G23" s="47"/>
    </row>
    <row r="24" spans="1:7" ht="15">
      <c r="A24" s="18" t="str">
        <f>top_20_ytd!A24</f>
        <v>Camden City</v>
      </c>
      <c r="B24" s="18" t="str">
        <f>top_20_ytd!B24</f>
        <v>Camden</v>
      </c>
      <c r="C24" s="47">
        <f t="shared" si="0"/>
        <v>10255848</v>
      </c>
      <c r="D24" s="47">
        <f>SUM(top_20_ytd!D24+top_20_ytd!E24)</f>
        <v>1250586</v>
      </c>
      <c r="E24" s="47">
        <f>SUM(top_20_ytd!F24+top_20_ytd!G24)</f>
        <v>9005262</v>
      </c>
      <c r="G24" s="47"/>
    </row>
    <row r="25" spans="1:7" ht="15">
      <c r="A25" s="18" t="str">
        <f>top_20_ytd!A25</f>
        <v>Hamilton Township</v>
      </c>
      <c r="B25" s="18" t="str">
        <f>top_20_ytd!B25</f>
        <v>Mercer</v>
      </c>
      <c r="C25" s="47">
        <f t="shared" si="0"/>
        <v>9790398</v>
      </c>
      <c r="D25" s="47">
        <f>SUM(top_20_ytd!D25+top_20_ytd!E25)</f>
        <v>2023022</v>
      </c>
      <c r="E25" s="47">
        <f>SUM(top_20_ytd!F25+top_20_ytd!G25)</f>
        <v>7767376</v>
      </c>
      <c r="G25" s="47"/>
    </row>
    <row r="26" spans="1:7" ht="15">
      <c r="A26" s="18" t="str">
        <f>top_20_ytd!A26</f>
        <v>Piscataway Township</v>
      </c>
      <c r="B26" s="18" t="str">
        <f>top_20_ytd!B26</f>
        <v>Middlesex</v>
      </c>
      <c r="C26" s="47">
        <f t="shared" si="0"/>
        <v>9388678</v>
      </c>
      <c r="D26" s="47">
        <f>SUM(top_20_ytd!D26+top_20_ytd!E26)</f>
        <v>650044</v>
      </c>
      <c r="E26" s="47">
        <f>SUM(top_20_ytd!F26+top_20_ytd!G26)</f>
        <v>8738634</v>
      </c>
      <c r="G26" s="47"/>
    </row>
    <row r="27" spans="1:5" ht="15">
      <c r="A27" s="18" t="s">
        <v>620</v>
      </c>
      <c r="B27" s="17"/>
      <c r="C27" s="51">
        <f>SUM(C7:C26)</f>
        <v>711176565</v>
      </c>
      <c r="D27" s="51">
        <f>SUM(D7:D26)</f>
        <v>90252413</v>
      </c>
      <c r="E27" s="51">
        <f>SUM(E7:E26)</f>
        <v>620924152</v>
      </c>
    </row>
    <row r="28" spans="1:5" ht="15">
      <c r="A28" s="18" t="s">
        <v>614</v>
      </c>
      <c r="C28" s="54">
        <f>D28+E28</f>
        <v>1369909780</v>
      </c>
      <c r="D28" s="28">
        <f>SUM(top_20_ytd!D28:E28)</f>
        <v>496695480</v>
      </c>
      <c r="E28" s="28">
        <f>SUM(top_20_ytd!F28:G28)</f>
        <v>873214300</v>
      </c>
    </row>
    <row r="29" spans="1:5" ht="15">
      <c r="A29" s="18" t="s">
        <v>621</v>
      </c>
      <c r="C29" s="43">
        <f>C27/C28</f>
        <v>0.5191411692819654</v>
      </c>
      <c r="D29" s="43">
        <f>D27/D28</f>
        <v>0.18170572641409985</v>
      </c>
      <c r="E29" s="43">
        <f>E27/E28</f>
        <v>0.711078771843292</v>
      </c>
    </row>
    <row r="40" spans="1:7" ht="15">
      <c r="A40" s="18" t="s">
        <v>730</v>
      </c>
      <c r="B40" s="17" t="s">
        <v>805</v>
      </c>
      <c r="C40" s="47" t="s">
        <v>731</v>
      </c>
      <c r="D40" s="47">
        <v>0</v>
      </c>
      <c r="E40" s="47">
        <v>0</v>
      </c>
      <c r="G40" s="60">
        <v>562</v>
      </c>
    </row>
    <row r="41" spans="1:7" ht="15">
      <c r="A41" s="18" t="s">
        <v>1624</v>
      </c>
      <c r="B41" s="17" t="s">
        <v>1606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871</v>
      </c>
      <c r="B42" s="17" t="s">
        <v>865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1511</v>
      </c>
      <c r="B43" s="17" t="s">
        <v>1470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1499</v>
      </c>
      <c r="B44" s="17" t="s">
        <v>1470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501</v>
      </c>
      <c r="B45" s="17" t="s">
        <v>480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653</v>
      </c>
      <c r="B46" s="17" t="s">
        <v>580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751</v>
      </c>
      <c r="B47" s="17" t="s">
        <v>740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1402</v>
      </c>
      <c r="B48" s="17" t="s">
        <v>1378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1218</v>
      </c>
      <c r="B49" s="17" t="s">
        <v>1146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414</v>
      </c>
      <c r="B50" s="17" t="s">
        <v>381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184</v>
      </c>
      <c r="B51" s="17" t="s">
        <v>106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1567</v>
      </c>
      <c r="B52" s="17" t="s">
        <v>32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1080</v>
      </c>
      <c r="B53" s="17" t="s">
        <v>935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1191</v>
      </c>
      <c r="B54" s="17" t="s">
        <v>1146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429</v>
      </c>
      <c r="B55" s="17" t="s">
        <v>381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333</v>
      </c>
      <c r="B56" s="17" t="s">
        <v>264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1550</v>
      </c>
      <c r="B57" s="17" t="s">
        <v>580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1705</v>
      </c>
      <c r="B58" s="17" t="s">
        <v>1643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598</v>
      </c>
      <c r="B59" s="17" t="s">
        <v>580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402</v>
      </c>
      <c r="B60" s="17" t="s">
        <v>381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1293</v>
      </c>
      <c r="B61" s="17" t="s">
        <v>1266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93</v>
      </c>
      <c r="B62" s="17" t="s">
        <v>32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566</v>
      </c>
      <c r="B63" s="17" t="s">
        <v>32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47</v>
      </c>
      <c r="B64" s="17" t="s">
        <v>32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351</v>
      </c>
      <c r="B65" s="17" t="s">
        <v>264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1074</v>
      </c>
      <c r="B66" s="17" t="s">
        <v>935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423</v>
      </c>
      <c r="B67" s="17" t="s">
        <v>381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369</v>
      </c>
      <c r="B68" s="17" t="s">
        <v>264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642</v>
      </c>
      <c r="B69" s="17" t="s">
        <v>580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1212</v>
      </c>
      <c r="B70" s="17" t="s">
        <v>1146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1399</v>
      </c>
      <c r="B71" s="17" t="s">
        <v>1378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31</v>
      </c>
      <c r="B72" s="17" t="s">
        <v>1721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901</v>
      </c>
      <c r="B73" s="17" t="s">
        <v>1721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1605</v>
      </c>
      <c r="B74" s="17" t="s">
        <v>1535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1423</v>
      </c>
      <c r="B75" s="17" t="s">
        <v>1378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1621</v>
      </c>
      <c r="B76" s="17" t="s">
        <v>1606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154</v>
      </c>
      <c r="B77" s="17" t="s">
        <v>106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1609</v>
      </c>
      <c r="B78" s="17" t="s">
        <v>1606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1420</v>
      </c>
      <c r="B79" s="17" t="s">
        <v>1378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1374</v>
      </c>
      <c r="B80" s="17" t="s">
        <v>1266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586</v>
      </c>
      <c r="B81" s="17" t="s">
        <v>580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23</v>
      </c>
      <c r="B82" s="17" t="s">
        <v>1721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199</v>
      </c>
      <c r="B83" s="17" t="s">
        <v>106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1469</v>
      </c>
      <c r="B84" s="17" t="s">
        <v>1427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986</v>
      </c>
      <c r="B85" s="17" t="s">
        <v>935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260</v>
      </c>
      <c r="B86" s="17" t="s">
        <v>106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432</v>
      </c>
      <c r="B87" s="17" t="s">
        <v>381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1451</v>
      </c>
      <c r="B88" s="17" t="s">
        <v>1721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1311</v>
      </c>
      <c r="B89" s="17" t="s">
        <v>1266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1505</v>
      </c>
      <c r="B90" s="17" t="s">
        <v>1470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59</v>
      </c>
      <c r="B91" s="17" t="s">
        <v>32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1633</v>
      </c>
      <c r="B92" s="17" t="s">
        <v>1606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889</v>
      </c>
      <c r="B93" s="17" t="s">
        <v>865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84</v>
      </c>
      <c r="B94" s="17" t="s">
        <v>32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1593</v>
      </c>
      <c r="B95" s="17" t="s">
        <v>1535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1290</v>
      </c>
      <c r="B96" s="17" t="s">
        <v>1266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792</v>
      </c>
      <c r="B97" s="17" t="s">
        <v>740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1381</v>
      </c>
      <c r="B98" s="17" t="s">
        <v>1378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944</v>
      </c>
      <c r="B99" s="17" t="s">
        <v>935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105</v>
      </c>
      <c r="B100" s="17" t="s">
        <v>32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399</v>
      </c>
      <c r="B101" s="17" t="s">
        <v>381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519</v>
      </c>
      <c r="B102" s="17" t="s">
        <v>480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470</v>
      </c>
      <c r="B103" s="17" t="s">
        <v>381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291</v>
      </c>
      <c r="B104" s="17" t="s">
        <v>264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26</v>
      </c>
      <c r="B105" s="17" t="s">
        <v>1721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75</v>
      </c>
      <c r="B106" s="17" t="s">
        <v>32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1004</v>
      </c>
      <c r="B107" s="17" t="s">
        <v>935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217</v>
      </c>
      <c r="B108" s="17" t="s">
        <v>106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190</v>
      </c>
      <c r="B109" s="17" t="s">
        <v>106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1133</v>
      </c>
      <c r="B110" s="17" t="s">
        <v>1535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1089</v>
      </c>
      <c r="B111" s="17" t="s">
        <v>935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163</v>
      </c>
      <c r="B112" s="17" t="s">
        <v>106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874</v>
      </c>
      <c r="B113" s="17" t="s">
        <v>865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44</v>
      </c>
      <c r="B114" s="17" t="s">
        <v>32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1396</v>
      </c>
      <c r="B115" s="17" t="s">
        <v>1378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87</v>
      </c>
      <c r="B116" s="17" t="s">
        <v>32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1567</v>
      </c>
      <c r="B117" s="17" t="s">
        <v>1535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327</v>
      </c>
      <c r="B118" s="17" t="s">
        <v>264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1636</v>
      </c>
      <c r="B119" s="17" t="s">
        <v>1606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1405</v>
      </c>
      <c r="B120" s="17" t="s">
        <v>1378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479</v>
      </c>
      <c r="B121" s="17" t="s">
        <v>381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181</v>
      </c>
      <c r="B122" s="17" t="s">
        <v>106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522</v>
      </c>
      <c r="B123" s="17" t="s">
        <v>480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504</v>
      </c>
      <c r="B124" s="17" t="s">
        <v>480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980</v>
      </c>
      <c r="B125" s="17" t="s">
        <v>935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1448</v>
      </c>
      <c r="B126" s="17" t="s">
        <v>1721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372</v>
      </c>
      <c r="B127" s="17" t="s">
        <v>264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1121</v>
      </c>
      <c r="B128" s="17" t="s">
        <v>935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1170</v>
      </c>
      <c r="B129" s="17" t="s">
        <v>1146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1124</v>
      </c>
      <c r="B130" s="17" t="s">
        <v>935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81</v>
      </c>
      <c r="B131" s="17" t="s">
        <v>32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898</v>
      </c>
      <c r="B132" s="17" t="s">
        <v>865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711</v>
      </c>
      <c r="B133" s="17" t="s">
        <v>657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226</v>
      </c>
      <c r="B134" s="17" t="s">
        <v>106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992</v>
      </c>
      <c r="B135" s="17" t="s">
        <v>935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962</v>
      </c>
      <c r="B136" s="17" t="s">
        <v>935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208</v>
      </c>
      <c r="B137" s="17" t="s">
        <v>106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160</v>
      </c>
      <c r="B138" s="17" t="s">
        <v>106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232</v>
      </c>
      <c r="B139" s="17" t="s">
        <v>106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1118</v>
      </c>
      <c r="B140" s="17" t="s">
        <v>935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1393</v>
      </c>
      <c r="B141" s="17" t="s">
        <v>1378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1408</v>
      </c>
      <c r="B142" s="17" t="s">
        <v>1378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354</v>
      </c>
      <c r="B143" s="17" t="s">
        <v>264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1442</v>
      </c>
      <c r="B144" s="17" t="s">
        <v>1470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1541</v>
      </c>
      <c r="B145" s="17" t="s">
        <v>1535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1158</v>
      </c>
      <c r="B146" s="17" t="s">
        <v>1146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1185</v>
      </c>
      <c r="B147" s="17" t="s">
        <v>1146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133</v>
      </c>
      <c r="B148" s="17" t="s">
        <v>106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1133</v>
      </c>
      <c r="B149" s="17" t="s">
        <v>1721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1145</v>
      </c>
      <c r="B150" s="17" t="s">
        <v>935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1508</v>
      </c>
      <c r="B151" s="17" t="s">
        <v>1470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115</v>
      </c>
      <c r="B152" s="17" t="s">
        <v>106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35</v>
      </c>
      <c r="B153" s="17" t="s">
        <v>32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742</v>
      </c>
      <c r="B154" s="17" t="s">
        <v>740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336</v>
      </c>
      <c r="B155" s="17" t="s">
        <v>264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1115</v>
      </c>
      <c r="B156" s="17" t="s">
        <v>935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1034</v>
      </c>
      <c r="B157" s="17" t="s">
        <v>935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748</v>
      </c>
      <c r="B158" s="17" t="s">
        <v>740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995</v>
      </c>
      <c r="B159" s="17" t="s">
        <v>935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1599</v>
      </c>
      <c r="B160" s="17" t="s">
        <v>1535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1206</v>
      </c>
      <c r="B161" s="17" t="s">
        <v>1146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1107</v>
      </c>
      <c r="B162" s="17" t="s">
        <v>935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595</v>
      </c>
      <c r="B163" s="17" t="s">
        <v>580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345</v>
      </c>
      <c r="B164" s="17" t="s">
        <v>264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396</v>
      </c>
      <c r="B165" s="17" t="s">
        <v>381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1071</v>
      </c>
      <c r="B166" s="17" t="s">
        <v>935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288</v>
      </c>
      <c r="B167" s="17" t="s">
        <v>264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217</v>
      </c>
      <c r="B168" s="17" t="s">
        <v>381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901</v>
      </c>
      <c r="B169" s="17" t="s">
        <v>865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1368</v>
      </c>
      <c r="B170" s="17" t="s">
        <v>1266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687</v>
      </c>
      <c r="B171" s="17" t="s">
        <v>657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20</v>
      </c>
      <c r="B172" s="17" t="s">
        <v>1721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959</v>
      </c>
      <c r="B173" s="17" t="s">
        <v>935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1411</v>
      </c>
      <c r="B174" s="17" t="s">
        <v>1378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1133</v>
      </c>
      <c r="B175" s="17" t="s">
        <v>264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41</v>
      </c>
      <c r="B176" s="17" t="s">
        <v>32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1457</v>
      </c>
      <c r="B177" s="17" t="s">
        <v>1427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318</v>
      </c>
      <c r="B178" s="17" t="s">
        <v>264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486</v>
      </c>
      <c r="B179" s="17" t="s">
        <v>480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1630</v>
      </c>
      <c r="B180" s="17" t="s">
        <v>1606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1139</v>
      </c>
      <c r="B181" s="17" t="s">
        <v>935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1558</v>
      </c>
      <c r="B182" s="17" t="s">
        <v>1535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360</v>
      </c>
      <c r="B183" s="17" t="s">
        <v>264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315</v>
      </c>
      <c r="B184" s="17" t="s">
        <v>264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257</v>
      </c>
      <c r="B185" s="17" t="s">
        <v>106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297</v>
      </c>
      <c r="B186" s="17" t="s">
        <v>264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913</v>
      </c>
      <c r="B187" s="17" t="s">
        <v>865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300</v>
      </c>
      <c r="B188" s="17" t="s">
        <v>264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238</v>
      </c>
      <c r="B189" s="17" t="s">
        <v>106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294</v>
      </c>
      <c r="B190" s="17" t="s">
        <v>264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2</v>
      </c>
      <c r="B191" s="17" t="s">
        <v>1721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775</v>
      </c>
      <c r="B192" s="17" t="s">
        <v>740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1466</v>
      </c>
      <c r="B193" s="17" t="s">
        <v>1427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38</v>
      </c>
      <c r="B194" s="17" t="s">
        <v>32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306</v>
      </c>
      <c r="B195" s="17" t="s">
        <v>264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1083</v>
      </c>
      <c r="B196" s="17" t="s">
        <v>935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766</v>
      </c>
      <c r="B197" s="17" t="s">
        <v>740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417</v>
      </c>
      <c r="B198" s="17" t="s">
        <v>381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187</v>
      </c>
      <c r="B199" s="17" t="s">
        <v>106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1194</v>
      </c>
      <c r="B200" s="17" t="s">
        <v>1146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525</v>
      </c>
      <c r="B201" s="17" t="s">
        <v>480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910</v>
      </c>
      <c r="B202" s="17" t="s">
        <v>865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797</v>
      </c>
      <c r="B203" s="17" t="s">
        <v>740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738</v>
      </c>
      <c r="B204" s="17" t="s">
        <v>657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1031</v>
      </c>
      <c r="B205" s="17" t="s">
        <v>935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96</v>
      </c>
      <c r="B206" s="17" t="s">
        <v>32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263</v>
      </c>
      <c r="B207" s="17" t="s">
        <v>106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690</v>
      </c>
      <c r="B208" s="17" t="s">
        <v>657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1714</v>
      </c>
      <c r="B209" s="17" t="s">
        <v>1643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357</v>
      </c>
      <c r="B210" s="17" t="s">
        <v>264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953</v>
      </c>
      <c r="B211" s="17" t="s">
        <v>935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787</v>
      </c>
      <c r="B212" s="17" t="s">
        <v>740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1717</v>
      </c>
      <c r="B213" s="17" t="s">
        <v>740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1384</v>
      </c>
      <c r="B214" s="17" t="s">
        <v>1378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452</v>
      </c>
      <c r="B215" s="17" t="s">
        <v>381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1256</v>
      </c>
      <c r="B216" s="17" t="s">
        <v>1146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1525</v>
      </c>
      <c r="B217" s="17" t="s">
        <v>1470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1534</v>
      </c>
      <c r="B218" s="17" t="s">
        <v>1470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1104</v>
      </c>
      <c r="B219" s="17" t="s">
        <v>935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455</v>
      </c>
      <c r="B220" s="17" t="s">
        <v>381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363</v>
      </c>
      <c r="B221" s="17" t="s">
        <v>264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1642</v>
      </c>
      <c r="B222" s="17" t="s">
        <v>1606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169</v>
      </c>
      <c r="B223" s="17" t="s">
        <v>106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983</v>
      </c>
      <c r="B224" s="17" t="s">
        <v>935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435</v>
      </c>
      <c r="B225" s="17" t="s">
        <v>381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745</v>
      </c>
      <c r="B226" s="17" t="s">
        <v>740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1482</v>
      </c>
      <c r="B227" s="17" t="s">
        <v>1470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390</v>
      </c>
      <c r="B228" s="17" t="s">
        <v>381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279</v>
      </c>
      <c r="B229" s="17" t="s">
        <v>264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202</v>
      </c>
      <c r="B230" s="17" t="s">
        <v>106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1550</v>
      </c>
      <c r="B231" s="17" t="s">
        <v>1535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1708</v>
      </c>
      <c r="B232" s="17" t="s">
        <v>1643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928</v>
      </c>
      <c r="B233" s="17" t="s">
        <v>865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1028</v>
      </c>
      <c r="B234" s="17" t="s">
        <v>935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1627</v>
      </c>
      <c r="B235" s="17" t="s">
        <v>1606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1001</v>
      </c>
      <c r="B236" s="17" t="s">
        <v>935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931</v>
      </c>
      <c r="B237" s="17" t="s">
        <v>865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1485</v>
      </c>
      <c r="B238" s="17" t="s">
        <v>1470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778</v>
      </c>
      <c r="B239" s="17" t="s">
        <v>740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249</v>
      </c>
      <c r="B240" s="17" t="s">
        <v>106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303</v>
      </c>
      <c r="B241" s="17" t="s">
        <v>264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904</v>
      </c>
      <c r="B242" s="17" t="s">
        <v>865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1561</v>
      </c>
      <c r="B243" s="17" t="s">
        <v>1535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634</v>
      </c>
      <c r="B244" s="17" t="s">
        <v>580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78</v>
      </c>
      <c r="B245" s="17" t="s">
        <v>32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956</v>
      </c>
      <c r="B246" s="17" t="s">
        <v>935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625</v>
      </c>
      <c r="B247" s="17" t="s">
        <v>580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1269</v>
      </c>
      <c r="B248" s="17" t="s">
        <v>1266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1110</v>
      </c>
      <c r="B249" s="17" t="s">
        <v>935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1522</v>
      </c>
      <c r="B250" s="17" t="s">
        <v>1470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622</v>
      </c>
      <c r="B251" s="17" t="s">
        <v>580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1281</v>
      </c>
      <c r="B252" s="17" t="s">
        <v>1266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1347</v>
      </c>
      <c r="B253" s="17" t="s">
        <v>1266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772</v>
      </c>
      <c r="B254" s="17" t="s">
        <v>740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285</v>
      </c>
      <c r="B255" s="17" t="s">
        <v>264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1661</v>
      </c>
      <c r="B256" s="17" t="s">
        <v>1643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1010</v>
      </c>
      <c r="B257" s="17" t="s">
        <v>935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971</v>
      </c>
      <c r="B258" s="17" t="s">
        <v>935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1670</v>
      </c>
      <c r="B259" s="17" t="s">
        <v>1643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1496</v>
      </c>
      <c r="B260" s="17" t="s">
        <v>1470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1502</v>
      </c>
      <c r="B261" s="17" t="s">
        <v>1470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1065</v>
      </c>
      <c r="B262" s="17" t="s">
        <v>935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321</v>
      </c>
      <c r="B263" s="17" t="s">
        <v>264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1317</v>
      </c>
      <c r="B264" s="17" t="s">
        <v>1266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907</v>
      </c>
      <c r="B265" s="17" t="s">
        <v>865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1544</v>
      </c>
      <c r="B266" s="17" t="s">
        <v>1535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53</v>
      </c>
      <c r="B267" s="17" t="s">
        <v>32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855</v>
      </c>
      <c r="B268" s="17" t="s">
        <v>805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1476</v>
      </c>
      <c r="B269" s="17" t="s">
        <v>1470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1164</v>
      </c>
      <c r="B270" s="17" t="s">
        <v>1146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1724</v>
      </c>
      <c r="B271" s="17" t="s">
        <v>1721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214</v>
      </c>
      <c r="B272" s="17" t="s">
        <v>106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989</v>
      </c>
      <c r="B273" s="17" t="s">
        <v>935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1062</v>
      </c>
      <c r="B274" s="17" t="s">
        <v>935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941</v>
      </c>
      <c r="B275" s="17" t="s">
        <v>935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816</v>
      </c>
      <c r="B276" s="17" t="s">
        <v>805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384</v>
      </c>
      <c r="B277" s="17" t="s">
        <v>381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868</v>
      </c>
      <c r="B278" s="17" t="s">
        <v>865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1248</v>
      </c>
      <c r="B279" s="17" t="s">
        <v>740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784</v>
      </c>
      <c r="B280" s="17" t="s">
        <v>740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139</v>
      </c>
      <c r="B281" s="17" t="s">
        <v>106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922</v>
      </c>
      <c r="B282" s="17" t="s">
        <v>865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583</v>
      </c>
      <c r="B283" s="17" t="s">
        <v>580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1233</v>
      </c>
      <c r="B284" s="17" t="s">
        <v>1146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1016</v>
      </c>
      <c r="B285" s="17" t="s">
        <v>935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426</v>
      </c>
      <c r="B286" s="17" t="s">
        <v>381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1564</v>
      </c>
      <c r="B287" s="17" t="s">
        <v>1535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513</v>
      </c>
      <c r="B288" s="17" t="s">
        <v>480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366</v>
      </c>
      <c r="B289" s="17" t="s">
        <v>264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498</v>
      </c>
      <c r="B290" s="17" t="s">
        <v>480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473</v>
      </c>
      <c r="B291" s="17" t="s">
        <v>381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1517</v>
      </c>
      <c r="B292" s="17" t="s">
        <v>1470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1043</v>
      </c>
      <c r="B293" s="17" t="s">
        <v>935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464</v>
      </c>
      <c r="B294" s="17" t="s">
        <v>381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309</v>
      </c>
      <c r="B295" s="17" t="s">
        <v>264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760</v>
      </c>
      <c r="B296" s="17" t="s">
        <v>740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663</v>
      </c>
      <c r="B297" s="17" t="s">
        <v>657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1095</v>
      </c>
      <c r="B298" s="17" t="s">
        <v>935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62</v>
      </c>
      <c r="B299" s="17" t="s">
        <v>32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1245</v>
      </c>
      <c r="B300" s="17" t="s">
        <v>1146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1136</v>
      </c>
      <c r="B301" s="17" t="s">
        <v>935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7</v>
      </c>
      <c r="B302" s="17" t="s">
        <v>1721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1127</v>
      </c>
      <c r="B303" s="17" t="s">
        <v>935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919</v>
      </c>
      <c r="B304" s="17" t="s">
        <v>865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998</v>
      </c>
      <c r="B305" s="17" t="s">
        <v>935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339</v>
      </c>
      <c r="B306" s="17" t="s">
        <v>264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1639</v>
      </c>
      <c r="B307" s="17" t="s">
        <v>1606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130</v>
      </c>
      <c r="B308" s="17" t="s">
        <v>106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1693</v>
      </c>
      <c r="B309" s="17" t="s">
        <v>1643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1618</v>
      </c>
      <c r="B310" s="17" t="s">
        <v>1606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1197</v>
      </c>
      <c r="B311" s="17" t="s">
        <v>1146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589</v>
      </c>
      <c r="B312" s="17" t="s">
        <v>580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556</v>
      </c>
      <c r="B313" s="17" t="s">
        <v>529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1531</v>
      </c>
      <c r="B314" s="17" t="s">
        <v>1470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1058</v>
      </c>
      <c r="B315" s="17" t="s">
        <v>935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1314</v>
      </c>
      <c r="B316" s="17" t="s">
        <v>1266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1259</v>
      </c>
      <c r="B317" s="17" t="s">
        <v>1146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223</v>
      </c>
      <c r="B318" s="17" t="s">
        <v>106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1646</v>
      </c>
      <c r="B319" s="17" t="s">
        <v>1643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516</v>
      </c>
      <c r="B320" s="17" t="s">
        <v>480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461</v>
      </c>
      <c r="B321" s="17" t="s">
        <v>381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136</v>
      </c>
      <c r="B322" s="17" t="s">
        <v>106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672</v>
      </c>
      <c r="B323" s="17" t="s">
        <v>657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1019</v>
      </c>
      <c r="B324" s="17" t="s">
        <v>935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1390</v>
      </c>
      <c r="B325" s="17" t="s">
        <v>1378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235</v>
      </c>
      <c r="B326" s="17" t="s">
        <v>106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408</v>
      </c>
      <c r="B327" s="17" t="s">
        <v>381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1077</v>
      </c>
      <c r="B328" s="17" t="s">
        <v>935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938</v>
      </c>
      <c r="B329" s="17" t="s">
        <v>935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559</v>
      </c>
      <c r="B330" s="17" t="s">
        <v>529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1519</v>
      </c>
      <c r="B331" s="17" t="s">
        <v>1470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492</v>
      </c>
      <c r="B332" s="17" t="s">
        <v>480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1098</v>
      </c>
      <c r="B333" s="17" t="s">
        <v>935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769</v>
      </c>
      <c r="B334" s="17" t="s">
        <v>740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1553</v>
      </c>
      <c r="B335" s="17" t="s">
        <v>1535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532</v>
      </c>
      <c r="B336" s="17" t="s">
        <v>529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1473</v>
      </c>
      <c r="B337" s="17" t="s">
        <v>1470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489</v>
      </c>
      <c r="B338" s="17" t="s">
        <v>480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124</v>
      </c>
      <c r="B339" s="17" t="s">
        <v>106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330</v>
      </c>
      <c r="B340" s="17" t="s">
        <v>264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563</v>
      </c>
      <c r="B341" s="17" t="s">
        <v>106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648</v>
      </c>
      <c r="B342" s="17" t="s">
        <v>580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387</v>
      </c>
      <c r="B343" s="17" t="s">
        <v>381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1173</v>
      </c>
      <c r="B344" s="17" t="s">
        <v>1146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1667</v>
      </c>
      <c r="B345" s="17" t="s">
        <v>1643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1215</v>
      </c>
      <c r="B346" s="17" t="s">
        <v>1146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342</v>
      </c>
      <c r="B347" s="17" t="s">
        <v>264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968</v>
      </c>
      <c r="B348" s="17" t="s">
        <v>935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1092</v>
      </c>
      <c r="B349" s="17" t="s">
        <v>935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276</v>
      </c>
      <c r="B350" s="17" t="s">
        <v>264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1049</v>
      </c>
      <c r="B351" s="17" t="s">
        <v>935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950</v>
      </c>
      <c r="B352" s="17" t="s">
        <v>935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1320</v>
      </c>
      <c r="B353" s="17" t="s">
        <v>1266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1007</v>
      </c>
      <c r="B354" s="17" t="s">
        <v>935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1350</v>
      </c>
      <c r="B355" s="17" t="s">
        <v>1266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175</v>
      </c>
      <c r="B356" s="17" t="s">
        <v>106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1717</v>
      </c>
      <c r="B357" s="17" t="s">
        <v>1643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699</v>
      </c>
      <c r="B358" s="17" t="s">
        <v>657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702</v>
      </c>
      <c r="B359" s="17" t="s">
        <v>657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763</v>
      </c>
      <c r="B360" s="17" t="s">
        <v>740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1200</v>
      </c>
      <c r="B361" s="17" t="s">
        <v>1146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1167</v>
      </c>
      <c r="B362" s="17" t="s">
        <v>1146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1445</v>
      </c>
      <c r="B363" s="17" t="s">
        <v>1535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438</v>
      </c>
      <c r="B364" s="17" t="s">
        <v>381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1488</v>
      </c>
      <c r="B365" s="17" t="s">
        <v>1470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553</v>
      </c>
      <c r="B366" s="17" t="s">
        <v>529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565</v>
      </c>
      <c r="B367" s="17" t="s">
        <v>580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656</v>
      </c>
      <c r="B368" s="17" t="s">
        <v>580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157</v>
      </c>
      <c r="B369" s="17" t="s">
        <v>106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1514</v>
      </c>
      <c r="B370" s="17" t="s">
        <v>1470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1025</v>
      </c>
      <c r="B371" s="17" t="s">
        <v>935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681</v>
      </c>
      <c r="B372" s="17" t="s">
        <v>657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678</v>
      </c>
      <c r="B373" s="17" t="s">
        <v>657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732</v>
      </c>
      <c r="B374" s="17" t="s">
        <v>657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196</v>
      </c>
      <c r="B375" s="17" t="s">
        <v>106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1547</v>
      </c>
      <c r="B376" s="17" t="s">
        <v>1535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974</v>
      </c>
      <c r="B377" s="17" t="s">
        <v>935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1022</v>
      </c>
      <c r="B378" s="17" t="s">
        <v>935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241</v>
      </c>
      <c r="B379" s="17" t="s">
        <v>106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1040</v>
      </c>
      <c r="B380" s="17" t="s">
        <v>935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476</v>
      </c>
      <c r="B381" s="17" t="s">
        <v>381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1528</v>
      </c>
      <c r="B382" s="17" t="s">
        <v>1470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102</v>
      </c>
      <c r="B383" s="17" t="s">
        <v>32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267</v>
      </c>
      <c r="B384" s="17" t="s">
        <v>264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717</v>
      </c>
      <c r="B385" s="17" t="s">
        <v>657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205</v>
      </c>
      <c r="B386" s="17" t="s">
        <v>106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838</v>
      </c>
      <c r="B387" s="17" t="s">
        <v>805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1329</v>
      </c>
      <c r="B388" s="17" t="s">
        <v>1266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1699</v>
      </c>
      <c r="B389" s="17" t="s">
        <v>1643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145</v>
      </c>
      <c r="B390" s="17" t="s">
        <v>106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693</v>
      </c>
      <c r="B391" s="17" t="s">
        <v>657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669</v>
      </c>
      <c r="B392" s="17" t="s">
        <v>657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449</v>
      </c>
      <c r="B393" s="17" t="s">
        <v>381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1133</v>
      </c>
      <c r="B394" s="17" t="s">
        <v>805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220</v>
      </c>
      <c r="B395" s="17" t="s">
        <v>106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127</v>
      </c>
      <c r="B396" s="17" t="s">
        <v>106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1203</v>
      </c>
      <c r="B397" s="17" t="s">
        <v>1146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1278</v>
      </c>
      <c r="B398" s="17" t="s">
        <v>1266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864</v>
      </c>
      <c r="B399" s="17" t="s">
        <v>805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754</v>
      </c>
      <c r="B400" s="17" t="s">
        <v>740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1133</v>
      </c>
      <c r="B401" s="17" t="s">
        <v>935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1275</v>
      </c>
      <c r="B402" s="17" t="s">
        <v>1266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1130</v>
      </c>
      <c r="B403" s="17" t="s">
        <v>935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528</v>
      </c>
      <c r="B404" s="17" t="s">
        <v>480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1037</v>
      </c>
      <c r="B405" s="17" t="s">
        <v>935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1690</v>
      </c>
      <c r="B406" s="17" t="s">
        <v>1643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507</v>
      </c>
      <c r="B407" s="17" t="s">
        <v>480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1176</v>
      </c>
      <c r="B408" s="17" t="s">
        <v>1146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826</v>
      </c>
      <c r="B409" s="17" t="s">
        <v>805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573</v>
      </c>
      <c r="B410" s="17" t="s">
        <v>529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720</v>
      </c>
      <c r="B411" s="17" t="s">
        <v>657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142</v>
      </c>
      <c r="B412" s="17" t="s">
        <v>106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380</v>
      </c>
      <c r="B413" s="17" t="s">
        <v>264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1224</v>
      </c>
      <c r="B414" s="17" t="s">
        <v>1146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637</v>
      </c>
      <c r="B415" s="17" t="s">
        <v>580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1664</v>
      </c>
      <c r="B416" s="17" t="s">
        <v>1643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65</v>
      </c>
      <c r="B417" s="17" t="s">
        <v>32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1142</v>
      </c>
      <c r="B418" s="17" t="s">
        <v>935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1068</v>
      </c>
      <c r="B419" s="17" t="s">
        <v>935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841</v>
      </c>
      <c r="B420" s="17" t="s">
        <v>805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99</v>
      </c>
      <c r="B421" s="17" t="s">
        <v>32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483</v>
      </c>
      <c r="B422" s="17" t="s">
        <v>480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1371</v>
      </c>
      <c r="B423" s="17" t="s">
        <v>1266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1302</v>
      </c>
      <c r="B424" s="17" t="s">
        <v>1266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1052</v>
      </c>
      <c r="B425" s="17" t="s">
        <v>935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781</v>
      </c>
      <c r="B426" s="17" t="s">
        <v>740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446</v>
      </c>
      <c r="B427" s="17" t="s">
        <v>381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193</v>
      </c>
      <c r="B428" s="17" t="s">
        <v>106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1550</v>
      </c>
      <c r="B429" s="17" t="s">
        <v>1643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977</v>
      </c>
      <c r="B430" s="17" t="s">
        <v>935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1161</v>
      </c>
      <c r="B431" s="17" t="s">
        <v>1146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564</v>
      </c>
      <c r="B432" s="17" t="s">
        <v>580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714</v>
      </c>
      <c r="B433" s="17" t="s">
        <v>657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675</v>
      </c>
      <c r="B434" s="17" t="s">
        <v>657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821</v>
      </c>
      <c r="B435" s="17" t="s">
        <v>805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467</v>
      </c>
      <c r="B436" s="17" t="s">
        <v>381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393</v>
      </c>
      <c r="B437" s="17" t="s">
        <v>381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172</v>
      </c>
      <c r="B438" s="17" t="s">
        <v>106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282</v>
      </c>
      <c r="B439" s="17" t="s">
        <v>264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109</v>
      </c>
      <c r="B440" s="17" t="s">
        <v>106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1362</v>
      </c>
      <c r="B441" s="17" t="s">
        <v>1266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1612</v>
      </c>
      <c r="B442" s="17" t="s">
        <v>1606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1417</v>
      </c>
      <c r="B443" s="17" t="s">
        <v>1378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151</v>
      </c>
      <c r="B444" s="17" t="s">
        <v>106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1013</v>
      </c>
      <c r="B445" s="17" t="s">
        <v>935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1332</v>
      </c>
      <c r="B446" s="17" t="s">
        <v>1266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270</v>
      </c>
      <c r="B447" s="17" t="s">
        <v>264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1430</v>
      </c>
      <c r="B448" s="17" t="s">
        <v>1427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1046</v>
      </c>
      <c r="B449" s="17" t="s">
        <v>935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495</v>
      </c>
      <c r="B450" s="17" t="s">
        <v>480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121</v>
      </c>
      <c r="B451" s="17" t="s">
        <v>106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567</v>
      </c>
      <c r="B452" s="17" t="s">
        <v>529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1479</v>
      </c>
      <c r="B453" s="17" t="s">
        <v>1470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273</v>
      </c>
      <c r="B454" s="17" t="s">
        <v>264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829</v>
      </c>
      <c r="B455" s="17" t="s">
        <v>805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757</v>
      </c>
      <c r="B456" s="17" t="s">
        <v>740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1248</v>
      </c>
      <c r="B457" s="17" t="s">
        <v>1146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916</v>
      </c>
      <c r="B458" s="17" t="s">
        <v>865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965</v>
      </c>
      <c r="B459" s="17" t="s">
        <v>935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880</v>
      </c>
      <c r="B460" s="17" t="s">
        <v>865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1602</v>
      </c>
      <c r="B461" s="17" t="s">
        <v>1535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628</v>
      </c>
      <c r="B462" s="17" t="s">
        <v>580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601</v>
      </c>
      <c r="B463" s="17" t="s">
        <v>580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1284</v>
      </c>
      <c r="B464" s="17" t="s">
        <v>1266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1576</v>
      </c>
      <c r="B465" s="17" t="s">
        <v>1535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458</v>
      </c>
      <c r="B466" s="17" t="s">
        <v>381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1182</v>
      </c>
      <c r="B467" s="17" t="s">
        <v>1146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1356</v>
      </c>
      <c r="B468" s="17" t="s">
        <v>1266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1200</v>
      </c>
      <c r="B469" s="17" t="s">
        <v>805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1086</v>
      </c>
      <c r="B470" s="17" t="s">
        <v>935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844</v>
      </c>
      <c r="B471" s="17" t="s">
        <v>805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1179</v>
      </c>
      <c r="B472" s="17" t="s">
        <v>1146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895</v>
      </c>
      <c r="B473" s="17" t="s">
        <v>865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847</v>
      </c>
      <c r="B474" s="17" t="s">
        <v>805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1579</v>
      </c>
      <c r="B475" s="17" t="s">
        <v>1535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579</v>
      </c>
      <c r="B476" s="17" t="s">
        <v>529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1227</v>
      </c>
      <c r="B477" s="17" t="s">
        <v>1146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696</v>
      </c>
      <c r="B478" s="17" t="s">
        <v>657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405</v>
      </c>
      <c r="B479" s="17" t="s">
        <v>381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1242</v>
      </c>
      <c r="B480" s="17" t="s">
        <v>1146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118</v>
      </c>
      <c r="B481" s="17" t="s">
        <v>106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947</v>
      </c>
      <c r="B482" s="17" t="s">
        <v>935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1454</v>
      </c>
      <c r="B483" s="17" t="s">
        <v>1427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68</v>
      </c>
      <c r="B484" s="17" t="s">
        <v>32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1155</v>
      </c>
      <c r="B485" s="17" t="s">
        <v>1146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17</v>
      </c>
      <c r="B486" s="17" t="s">
        <v>1721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1308</v>
      </c>
      <c r="B487" s="17" t="s">
        <v>1266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90</v>
      </c>
      <c r="B488" s="17" t="s">
        <v>32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1493</v>
      </c>
      <c r="B489" s="17" t="s">
        <v>1470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1448</v>
      </c>
      <c r="B490" s="17" t="s">
        <v>1427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592</v>
      </c>
      <c r="B491" s="17" t="s">
        <v>580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1414</v>
      </c>
      <c r="B492" s="17" t="s">
        <v>1378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861</v>
      </c>
      <c r="B493" s="17" t="s">
        <v>805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1359</v>
      </c>
      <c r="B494" s="17" t="s">
        <v>1266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1055</v>
      </c>
      <c r="B495" s="17" t="s">
        <v>935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1251</v>
      </c>
      <c r="B496" s="17" t="s">
        <v>1146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1687</v>
      </c>
      <c r="B497" s="17" t="s">
        <v>1643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211</v>
      </c>
      <c r="B498" s="17" t="s">
        <v>106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708</v>
      </c>
      <c r="B499" s="17" t="s">
        <v>657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510</v>
      </c>
      <c r="B500" s="17" t="s">
        <v>480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576</v>
      </c>
      <c r="B501" s="17" t="s">
        <v>529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1582</v>
      </c>
      <c r="B502" s="17" t="s">
        <v>1535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807</v>
      </c>
      <c r="B503" s="17" t="s">
        <v>805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1436</v>
      </c>
      <c r="B504" s="17" t="s">
        <v>1427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1341</v>
      </c>
      <c r="B505" s="17" t="s">
        <v>1266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411</v>
      </c>
      <c r="B506" s="17" t="s">
        <v>381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1387</v>
      </c>
      <c r="B507" s="17" t="s">
        <v>1378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312</v>
      </c>
      <c r="B508" s="17" t="s">
        <v>264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10</v>
      </c>
      <c r="B509" s="17" t="s">
        <v>1721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1538</v>
      </c>
      <c r="B510" s="17" t="s">
        <v>1535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1353</v>
      </c>
      <c r="B511" s="17" t="s">
        <v>1266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1442</v>
      </c>
      <c r="B512" s="17" t="s">
        <v>1427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1433</v>
      </c>
      <c r="B513" s="17" t="s">
        <v>1427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56</v>
      </c>
      <c r="B514" s="17" t="s">
        <v>32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1720</v>
      </c>
      <c r="B515" s="17" t="s">
        <v>1643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254</v>
      </c>
      <c r="B516" s="17" t="s">
        <v>106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178</v>
      </c>
      <c r="B517" s="17" t="s">
        <v>106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1585</v>
      </c>
      <c r="B518" s="17" t="s">
        <v>1535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1335</v>
      </c>
      <c r="B519" s="17" t="s">
        <v>1266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886</v>
      </c>
      <c r="B520" s="17" t="s">
        <v>865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1550</v>
      </c>
      <c r="B521" s="17" t="s">
        <v>805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858</v>
      </c>
      <c r="B522" s="17" t="s">
        <v>805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1236</v>
      </c>
      <c r="B523" s="17" t="s">
        <v>1146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1696</v>
      </c>
      <c r="B524" s="17" t="s">
        <v>1643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443</v>
      </c>
      <c r="B525" s="17" t="s">
        <v>381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618</v>
      </c>
      <c r="B526" s="17" t="s">
        <v>106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562</v>
      </c>
      <c r="B527" s="17" t="s">
        <v>935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666</v>
      </c>
      <c r="B528" s="17" t="s">
        <v>657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1209</v>
      </c>
      <c r="B529" s="17" t="s">
        <v>1146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1451</v>
      </c>
      <c r="B530" s="17" t="s">
        <v>1427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547</v>
      </c>
      <c r="B531" s="17" t="s">
        <v>529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112</v>
      </c>
      <c r="B532" s="17" t="s">
        <v>106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544</v>
      </c>
      <c r="B533" s="17" t="s">
        <v>529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852</v>
      </c>
      <c r="B534" s="17" t="s">
        <v>805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1133</v>
      </c>
      <c r="B535" s="17" t="s">
        <v>1146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1305</v>
      </c>
      <c r="B536" s="17" t="s">
        <v>1266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535</v>
      </c>
      <c r="B537" s="17" t="s">
        <v>529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877</v>
      </c>
      <c r="B538" s="17" t="s">
        <v>865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1239</v>
      </c>
      <c r="B539" s="17" t="s">
        <v>1146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1684</v>
      </c>
      <c r="B540" s="17" t="s">
        <v>1643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1570</v>
      </c>
      <c r="B541" s="17" t="s">
        <v>1535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1338</v>
      </c>
      <c r="B542" s="17" t="s">
        <v>1266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166</v>
      </c>
      <c r="B543" s="17" t="s">
        <v>106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550</v>
      </c>
      <c r="B544" s="17" t="s">
        <v>529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925</v>
      </c>
      <c r="B545" s="17" t="s">
        <v>865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934</v>
      </c>
      <c r="B546" s="17" t="s">
        <v>865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1299</v>
      </c>
      <c r="B547" s="17" t="s">
        <v>1266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835</v>
      </c>
      <c r="B548" s="17" t="s">
        <v>805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1149</v>
      </c>
      <c r="B549" s="17" t="s">
        <v>1146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1262</v>
      </c>
      <c r="B550" s="17" t="s">
        <v>1146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1445</v>
      </c>
      <c r="B551" s="17" t="s">
        <v>805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1658</v>
      </c>
      <c r="B552" s="17" t="s">
        <v>1643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892</v>
      </c>
      <c r="B553" s="17" t="s">
        <v>865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813</v>
      </c>
      <c r="B554" s="17" t="s">
        <v>805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684</v>
      </c>
      <c r="B555" s="17" t="s">
        <v>657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1649</v>
      </c>
      <c r="B556" s="17" t="s">
        <v>1643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1596</v>
      </c>
      <c r="B557" s="17" t="s">
        <v>1535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1152</v>
      </c>
      <c r="B558" s="17" t="s">
        <v>1146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1296</v>
      </c>
      <c r="B559" s="17" t="s">
        <v>1266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324</v>
      </c>
      <c r="B560" s="17" t="s">
        <v>264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1711</v>
      </c>
      <c r="B561" s="17" t="s">
        <v>1643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705</v>
      </c>
      <c r="B562" s="17" t="s">
        <v>657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1652</v>
      </c>
      <c r="B563" s="17" t="s">
        <v>1643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1326</v>
      </c>
      <c r="B564" s="17" t="s">
        <v>1266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1675</v>
      </c>
      <c r="B565" s="17" t="s">
        <v>1643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1590</v>
      </c>
      <c r="B566" s="17" t="s">
        <v>1535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1445</v>
      </c>
      <c r="B567" s="17" t="s">
        <v>1427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229</v>
      </c>
      <c r="B568" s="17" t="s">
        <v>106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810</v>
      </c>
      <c r="B569" s="17" t="s">
        <v>805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570</v>
      </c>
      <c r="B570" s="17" t="s">
        <v>529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1678</v>
      </c>
      <c r="B571" s="17" t="s">
        <v>1643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1287</v>
      </c>
      <c r="B572" s="17" t="s">
        <v>1266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1344</v>
      </c>
      <c r="B573" s="17" t="s">
        <v>1266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420</v>
      </c>
      <c r="B574" s="17" t="s">
        <v>381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50</v>
      </c>
      <c r="B575" s="17" t="s">
        <v>32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148</v>
      </c>
      <c r="B576" s="17" t="s">
        <v>106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631</v>
      </c>
      <c r="B577" s="17" t="s">
        <v>580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541</v>
      </c>
      <c r="B578" s="17" t="s">
        <v>529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1439</v>
      </c>
      <c r="B579" s="17" t="s">
        <v>1427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1463</v>
      </c>
      <c r="B580" s="17" t="s">
        <v>1427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660</v>
      </c>
      <c r="B581" s="17" t="s">
        <v>657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832</v>
      </c>
      <c r="B582" s="17" t="s">
        <v>805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348</v>
      </c>
      <c r="B583" s="17" t="s">
        <v>264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244</v>
      </c>
      <c r="B584" s="17" t="s">
        <v>106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1101</v>
      </c>
      <c r="B585" s="17" t="s">
        <v>935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1230</v>
      </c>
      <c r="B586" s="17" t="s">
        <v>1146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1426</v>
      </c>
      <c r="B587" s="17" t="s">
        <v>1378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645</v>
      </c>
      <c r="B588" s="17" t="s">
        <v>580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1655</v>
      </c>
      <c r="B589" s="17" t="s">
        <v>1643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1702</v>
      </c>
      <c r="B590" s="17" t="s">
        <v>1643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1221</v>
      </c>
      <c r="B591" s="17" t="s">
        <v>1146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1615</v>
      </c>
      <c r="B592" s="17" t="s">
        <v>1606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1377</v>
      </c>
      <c r="B593" s="17" t="s">
        <v>1266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1681</v>
      </c>
      <c r="B594" s="17" t="s">
        <v>1643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1573</v>
      </c>
      <c r="B595" s="17" t="s">
        <v>1535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1272</v>
      </c>
      <c r="B596" s="17" t="s">
        <v>1266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1460</v>
      </c>
      <c r="B597" s="17" t="s">
        <v>1427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538</v>
      </c>
      <c r="B598" s="17" t="s">
        <v>529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883</v>
      </c>
      <c r="B599" s="17" t="s">
        <v>865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1265</v>
      </c>
      <c r="B600" s="17" t="s">
        <v>1146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1323</v>
      </c>
      <c r="B601" s="17" t="s">
        <v>1266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1188</v>
      </c>
      <c r="B602" s="17" t="s">
        <v>1146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375</v>
      </c>
      <c r="B603" s="17" t="s">
        <v>264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1365</v>
      </c>
      <c r="B604" s="17" t="s">
        <v>1266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735</v>
      </c>
      <c r="B605" s="17" t="s">
        <v>657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800</v>
      </c>
      <c r="B606" s="17" t="s">
        <v>740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729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2008</v>
      </c>
      <c r="B1" s="3"/>
      <c r="C1" s="3"/>
      <c r="D1" s="3"/>
      <c r="E1" s="3"/>
      <c r="F1" s="3"/>
    </row>
    <row r="2" spans="1:6" ht="15.75">
      <c r="A2" s="6" t="s">
        <v>620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3/7/08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619</v>
      </c>
      <c r="B6" s="9" t="s">
        <v>725</v>
      </c>
      <c r="C6" s="26" t="s">
        <v>612</v>
      </c>
      <c r="D6" s="24" t="s">
        <v>606</v>
      </c>
      <c r="E6" s="24" t="s">
        <v>616</v>
      </c>
      <c r="F6" s="34"/>
    </row>
    <row r="7" spans="1:8" ht="15.75" thickTop="1">
      <c r="A7" s="18" t="str">
        <f>top_20!A7</f>
        <v>Princeton Township</v>
      </c>
      <c r="B7" s="18" t="str">
        <f>top_20!B7</f>
        <v>Mercer</v>
      </c>
      <c r="C7" s="79">
        <f>D7+E7</f>
        <v>254791200</v>
      </c>
      <c r="D7" s="45">
        <f>SUM(top_20!D7+top_20!E7)</f>
        <v>1922283</v>
      </c>
      <c r="E7" s="45">
        <f>SUM(top_20!F7+top_20!G7)</f>
        <v>252868917</v>
      </c>
      <c r="F7" s="27"/>
      <c r="H7" s="5"/>
    </row>
    <row r="8" spans="1:8" ht="15">
      <c r="A8" s="18" t="str">
        <f>top_20!A8</f>
        <v>Bridgewater Township</v>
      </c>
      <c r="B8" s="18" t="str">
        <f>top_20!B8</f>
        <v>Somerset</v>
      </c>
      <c r="C8" s="51">
        <f aca="true" t="shared" si="0" ref="C8:C25">D8+E8</f>
        <v>120272002</v>
      </c>
      <c r="D8" s="47">
        <f>SUM(top_20!D8+top_20!E8)</f>
        <v>1931142</v>
      </c>
      <c r="E8" s="47">
        <f>SUM(top_20!F8+top_20!G8)</f>
        <v>118340860</v>
      </c>
      <c r="F8" s="27"/>
      <c r="G8" s="5"/>
      <c r="H8" s="5"/>
    </row>
    <row r="9" spans="1:8" ht="15">
      <c r="A9" s="18" t="str">
        <f>top_20!A9</f>
        <v>Morristown Town</v>
      </c>
      <c r="B9" s="18" t="str">
        <f>top_20!B9</f>
        <v>Morris</v>
      </c>
      <c r="C9" s="51">
        <f t="shared" si="0"/>
        <v>63546575</v>
      </c>
      <c r="D9" s="47">
        <f>SUM(top_20!D9+top_20!E9)</f>
        <v>460961</v>
      </c>
      <c r="E9" s="47">
        <f>SUM(top_20!F9+top_20!G9)</f>
        <v>63085614</v>
      </c>
      <c r="F9" s="27"/>
      <c r="G9" s="5"/>
      <c r="H9" s="5"/>
    </row>
    <row r="10" spans="1:8" ht="15">
      <c r="A10" s="18" t="str">
        <f>top_20!A10</f>
        <v>Hoboken City</v>
      </c>
      <c r="B10" s="18" t="str">
        <f>top_20!B10</f>
        <v>Hudson</v>
      </c>
      <c r="C10" s="51">
        <f t="shared" si="0"/>
        <v>35650592</v>
      </c>
      <c r="D10" s="47">
        <f>SUM(top_20!D10+top_20!E10)</f>
        <v>35408424</v>
      </c>
      <c r="E10" s="47">
        <f>SUM(top_20!F10+top_20!G10)</f>
        <v>242168</v>
      </c>
      <c r="F10" s="27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51">
        <f t="shared" si="0"/>
        <v>32257213</v>
      </c>
      <c r="D11" s="47">
        <f>SUM(top_20!D11+top_20!E11)</f>
        <v>11753956</v>
      </c>
      <c r="E11" s="47">
        <f>SUM(top_20!F11+top_20!G11)</f>
        <v>20503257</v>
      </c>
      <c r="F11" s="27"/>
      <c r="G11" s="5"/>
      <c r="H11" s="5"/>
    </row>
    <row r="12" spans="1:8" ht="15">
      <c r="A12" s="18" t="str">
        <f>top_20!A12</f>
        <v>Vineland City</v>
      </c>
      <c r="B12" s="18" t="str">
        <f>top_20!B12</f>
        <v>Cumberland</v>
      </c>
      <c r="C12" s="51">
        <f t="shared" si="0"/>
        <v>22421988</v>
      </c>
      <c r="D12" s="47">
        <f>SUM(top_20!D12+top_20!E12)</f>
        <v>2587558</v>
      </c>
      <c r="E12" s="47">
        <f>SUM(top_20!F12+top_20!G12)</f>
        <v>19834430</v>
      </c>
      <c r="F12" s="27"/>
      <c r="G12" s="5"/>
      <c r="H12" s="5"/>
    </row>
    <row r="13" spans="1:8" ht="15">
      <c r="A13" s="18" t="str">
        <f>top_20!A13</f>
        <v>South Brunswick Township</v>
      </c>
      <c r="B13" s="18" t="str">
        <f>top_20!B13</f>
        <v>Middlesex</v>
      </c>
      <c r="C13" s="51">
        <f t="shared" si="0"/>
        <v>20811782</v>
      </c>
      <c r="D13" s="47">
        <f>SUM(top_20!D13+top_20!E13)</f>
        <v>4304577</v>
      </c>
      <c r="E13" s="47">
        <f>SUM(top_20!F13+top_20!G13)</f>
        <v>16507205</v>
      </c>
      <c r="F13" s="27"/>
      <c r="G13" s="5"/>
      <c r="H13" s="5"/>
    </row>
    <row r="14" spans="1:8" ht="15">
      <c r="A14" s="18" t="str">
        <f>top_20!A14</f>
        <v>Monroe Township</v>
      </c>
      <c r="B14" s="18" t="str">
        <f>top_20!B14</f>
        <v>Gloucester</v>
      </c>
      <c r="C14" s="51">
        <f t="shared" si="0"/>
        <v>17992156</v>
      </c>
      <c r="D14" s="47">
        <f>SUM(top_20!D14+top_20!E14)</f>
        <v>596214</v>
      </c>
      <c r="E14" s="47">
        <f>SUM(top_20!F14+top_20!G14)</f>
        <v>17395942</v>
      </c>
      <c r="F14" s="27"/>
      <c r="G14" s="5"/>
      <c r="H14" s="5"/>
    </row>
    <row r="15" spans="1:8" ht="15">
      <c r="A15" s="18" t="str">
        <f>top_20!A15</f>
        <v>Tinton Falls Borough</v>
      </c>
      <c r="B15" s="18" t="str">
        <f>top_20!B15</f>
        <v>Monmouth</v>
      </c>
      <c r="C15" s="51">
        <f t="shared" si="0"/>
        <v>17500303</v>
      </c>
      <c r="D15" s="47">
        <f>SUM(top_20!D15+top_20!E15)</f>
        <v>604649</v>
      </c>
      <c r="E15" s="47">
        <f>SUM(top_20!F15+top_20!G15)</f>
        <v>16895654</v>
      </c>
      <c r="F15" s="27"/>
      <c r="G15" s="5"/>
      <c r="H15" s="5"/>
    </row>
    <row r="16" spans="1:8" ht="15">
      <c r="A16" s="18" t="str">
        <f>top_20!A16</f>
        <v>Logan Township</v>
      </c>
      <c r="B16" s="18" t="str">
        <f>top_20!B16</f>
        <v>Gloucester</v>
      </c>
      <c r="C16" s="51">
        <f t="shared" si="0"/>
        <v>14243269</v>
      </c>
      <c r="D16" s="47">
        <f>SUM(top_20!D16+top_20!E16)</f>
        <v>1526494</v>
      </c>
      <c r="E16" s="47">
        <f>SUM(top_20!F16+top_20!G16)</f>
        <v>12716775</v>
      </c>
      <c r="F16" s="27"/>
      <c r="G16" s="5"/>
      <c r="H16" s="5"/>
    </row>
    <row r="17" spans="1:8" ht="15">
      <c r="A17" s="18" t="str">
        <f>top_20!A17</f>
        <v>Summit City</v>
      </c>
      <c r="B17" s="18" t="str">
        <f>top_20!B17</f>
        <v>Union</v>
      </c>
      <c r="C17" s="51">
        <f t="shared" si="0"/>
        <v>13924712</v>
      </c>
      <c r="D17" s="47">
        <f>SUM(top_20!D17+top_20!E17)</f>
        <v>7331749</v>
      </c>
      <c r="E17" s="47">
        <f>SUM(top_20!F17+top_20!G17)</f>
        <v>6592963</v>
      </c>
      <c r="F17" s="27"/>
      <c r="G17" s="5"/>
      <c r="H17" s="5"/>
    </row>
    <row r="18" spans="1:8" ht="15">
      <c r="A18" s="18" t="str">
        <f>top_20!A18</f>
        <v>Voorhees Township</v>
      </c>
      <c r="B18" s="18" t="str">
        <f>top_20!B18</f>
        <v>Camden</v>
      </c>
      <c r="C18" s="51">
        <f t="shared" si="0"/>
        <v>13730300</v>
      </c>
      <c r="D18" s="47">
        <f>SUM(top_20!D18+top_20!E18)</f>
        <v>431135</v>
      </c>
      <c r="E18" s="47">
        <f>SUM(top_20!F18+top_20!G18)</f>
        <v>13299165</v>
      </c>
      <c r="F18" s="27"/>
      <c r="G18" s="5"/>
      <c r="H18" s="5"/>
    </row>
    <row r="19" spans="1:8" ht="15">
      <c r="A19" s="18" t="str">
        <f>top_20!A19</f>
        <v>Long Branch City</v>
      </c>
      <c r="B19" s="18" t="str">
        <f>top_20!B19</f>
        <v>Monmouth</v>
      </c>
      <c r="C19" s="51">
        <f t="shared" si="0"/>
        <v>11874346</v>
      </c>
      <c r="D19" s="47">
        <f>SUM(top_20!D19+top_20!E19)</f>
        <v>2446844</v>
      </c>
      <c r="E19" s="47">
        <f>SUM(top_20!F19+top_20!G19)</f>
        <v>9427502</v>
      </c>
      <c r="F19" s="27"/>
      <c r="G19" s="5"/>
      <c r="H19" s="5"/>
    </row>
    <row r="20" spans="1:8" ht="15">
      <c r="A20" s="18" t="str">
        <f>top_20!A20</f>
        <v>Ocean Township</v>
      </c>
      <c r="B20" s="18" t="str">
        <f>top_20!B20</f>
        <v>Ocean</v>
      </c>
      <c r="C20" s="51">
        <f t="shared" si="0"/>
        <v>11090355</v>
      </c>
      <c r="D20" s="47">
        <f>SUM(top_20!D20+top_20!E20)</f>
        <v>10819019</v>
      </c>
      <c r="E20" s="47">
        <f>SUM(top_20!F20+top_20!G20)</f>
        <v>271336</v>
      </c>
      <c r="F20" s="27"/>
      <c r="G20" s="5"/>
      <c r="H20" s="5"/>
    </row>
    <row r="21" spans="1:8" ht="15">
      <c r="A21" s="18" t="str">
        <f>top_20!A21</f>
        <v>Middletown Township</v>
      </c>
      <c r="B21" s="18" t="str">
        <f>top_20!B21</f>
        <v>Monmouth</v>
      </c>
      <c r="C21" s="51">
        <f t="shared" si="0"/>
        <v>10787205</v>
      </c>
      <c r="D21" s="47">
        <f>SUM(top_20!D21+top_20!E21)</f>
        <v>1589876</v>
      </c>
      <c r="E21" s="47">
        <f>SUM(top_20!F21+top_20!G21)</f>
        <v>9197329</v>
      </c>
      <c r="F21" s="27"/>
      <c r="G21" s="5"/>
      <c r="H21" s="5"/>
    </row>
    <row r="22" spans="1:8" ht="15">
      <c r="A22" s="18" t="str">
        <f>top_20!A22</f>
        <v>Atlantic City</v>
      </c>
      <c r="B22" s="18" t="str">
        <f>top_20!B22</f>
        <v>Atlantic</v>
      </c>
      <c r="C22" s="51">
        <f t="shared" si="0"/>
        <v>10569333</v>
      </c>
      <c r="D22" s="47">
        <f>SUM(top_20!D22+top_20!E22)</f>
        <v>818229</v>
      </c>
      <c r="E22" s="47">
        <f>SUM(top_20!F22+top_20!G22)</f>
        <v>9751104</v>
      </c>
      <c r="F22" s="27"/>
      <c r="G22" s="5"/>
      <c r="H22" s="5"/>
    </row>
    <row r="23" spans="1:8" ht="15">
      <c r="A23" s="18" t="str">
        <f>top_20!A23</f>
        <v>Parsippany-Troy Hills Twp</v>
      </c>
      <c r="B23" s="18" t="str">
        <f>top_20!B23</f>
        <v>Morris</v>
      </c>
      <c r="C23" s="51">
        <f t="shared" si="0"/>
        <v>10278310</v>
      </c>
      <c r="D23" s="47">
        <f>SUM(top_20!D23+top_20!E23)</f>
        <v>1795651</v>
      </c>
      <c r="E23" s="47">
        <f>SUM(top_20!F23+top_20!G23)</f>
        <v>8482659</v>
      </c>
      <c r="F23" s="27"/>
      <c r="G23" s="5"/>
      <c r="H23" s="5"/>
    </row>
    <row r="24" spans="1:8" ht="15">
      <c r="A24" s="18" t="str">
        <f>top_20!A24</f>
        <v>Camden City</v>
      </c>
      <c r="B24" s="18" t="str">
        <f>top_20!B24</f>
        <v>Camden</v>
      </c>
      <c r="C24" s="51">
        <f t="shared" si="0"/>
        <v>10255848</v>
      </c>
      <c r="D24" s="47">
        <f>SUM(top_20!D24+top_20!E24)</f>
        <v>1250586</v>
      </c>
      <c r="E24" s="47">
        <f>SUM(top_20!F24+top_20!G24)</f>
        <v>9005262</v>
      </c>
      <c r="F24" s="27"/>
      <c r="G24" s="5"/>
      <c r="H24" s="5"/>
    </row>
    <row r="25" spans="1:8" ht="15">
      <c r="A25" s="18" t="str">
        <f>top_20!A25</f>
        <v>Hamilton Township</v>
      </c>
      <c r="B25" s="18" t="str">
        <f>top_20!B25</f>
        <v>Mercer</v>
      </c>
      <c r="C25" s="51">
        <f t="shared" si="0"/>
        <v>9790398</v>
      </c>
      <c r="D25" s="47">
        <f>SUM(top_20!D25+top_20!E25)</f>
        <v>2023022</v>
      </c>
      <c r="E25" s="47">
        <f>SUM(top_20!F25+top_20!G25)</f>
        <v>7767376</v>
      </c>
      <c r="F25" s="27"/>
      <c r="G25" s="5"/>
      <c r="H25" s="5"/>
    </row>
    <row r="26" spans="1:8" ht="15">
      <c r="A26" s="18" t="str">
        <f>top_20!A26</f>
        <v>Piscataway Township</v>
      </c>
      <c r="B26" s="18" t="str">
        <f>top_20!B26</f>
        <v>Middlesex</v>
      </c>
      <c r="C26" s="51">
        <f>D26+E26</f>
        <v>9388678</v>
      </c>
      <c r="D26" s="47">
        <f>SUM(top_20!D26+top_20!E26)</f>
        <v>650044</v>
      </c>
      <c r="E26" s="47">
        <f>SUM(top_20!F26+top_20!G26)</f>
        <v>8738634</v>
      </c>
      <c r="F26" s="27"/>
      <c r="G26" s="5"/>
      <c r="H26" s="5"/>
    </row>
    <row r="27" spans="1:8" ht="15">
      <c r="A27" s="18" t="s">
        <v>620</v>
      </c>
      <c r="B27" s="17"/>
      <c r="C27" s="27">
        <f>SUM(C7:C25)</f>
        <v>701787887</v>
      </c>
      <c r="D27" s="51">
        <f>SUM(top_20!D27:E27)</f>
        <v>90252413</v>
      </c>
      <c r="E27" s="51">
        <f>SUM(top_20!E27:F27)</f>
        <v>426623472</v>
      </c>
      <c r="F27" s="27"/>
      <c r="G27" s="5"/>
      <c r="H27" s="5"/>
    </row>
    <row r="28" spans="1:6" ht="15">
      <c r="A28" s="18" t="s">
        <v>614</v>
      </c>
      <c r="C28" s="46">
        <f>(top_20!C28)</f>
        <v>1369909780</v>
      </c>
      <c r="D28" s="28">
        <f>SUM(top_20!D28:E28)</f>
        <v>496695480</v>
      </c>
      <c r="E28" s="28">
        <f>SUM(top_20!F28:G28)</f>
        <v>873214300</v>
      </c>
      <c r="F28" s="42"/>
    </row>
    <row r="29" spans="1:6" ht="15">
      <c r="A29" s="18" t="s">
        <v>621</v>
      </c>
      <c r="C29" s="43">
        <f>C27/C28</f>
        <v>0.5122876683163763</v>
      </c>
      <c r="D29" s="43">
        <f>D27/D28</f>
        <v>0.18170572641409985</v>
      </c>
      <c r="E29" s="43">
        <f>E27/E28</f>
        <v>0.48856674930770144</v>
      </c>
      <c r="F29" s="43"/>
    </row>
    <row r="40" spans="1:8" ht="15">
      <c r="A40" s="58" t="s">
        <v>730</v>
      </c>
      <c r="B40" s="58" t="s">
        <v>805</v>
      </c>
      <c r="C40" s="59" t="s">
        <v>731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1511</v>
      </c>
      <c r="B41" s="58" t="s">
        <v>1470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501</v>
      </c>
      <c r="B42" s="58" t="s">
        <v>480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1191</v>
      </c>
      <c r="B43" s="58" t="s">
        <v>1146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871</v>
      </c>
      <c r="B44" s="58" t="s">
        <v>865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1705</v>
      </c>
      <c r="B45" s="58" t="s">
        <v>1643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598</v>
      </c>
      <c r="B46" s="58" t="s">
        <v>580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47</v>
      </c>
      <c r="B47" s="58" t="s">
        <v>32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414</v>
      </c>
      <c r="B48" s="58" t="s">
        <v>381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93</v>
      </c>
      <c r="B49" s="58" t="s">
        <v>32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154</v>
      </c>
      <c r="B50" s="58" t="s">
        <v>106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354</v>
      </c>
      <c r="B51" s="58" t="s">
        <v>264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1499</v>
      </c>
      <c r="B52" s="58" t="s">
        <v>1470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184</v>
      </c>
      <c r="B53" s="58" t="s">
        <v>106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1402</v>
      </c>
      <c r="B54" s="58" t="s">
        <v>1378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1311</v>
      </c>
      <c r="B55" s="58" t="s">
        <v>1266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160</v>
      </c>
      <c r="B56" s="58" t="s">
        <v>106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402</v>
      </c>
      <c r="B57" s="58" t="s">
        <v>381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1074</v>
      </c>
      <c r="B58" s="58" t="s">
        <v>935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1605</v>
      </c>
      <c r="B59" s="58" t="s">
        <v>1535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336</v>
      </c>
      <c r="B60" s="58" t="s">
        <v>264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1442</v>
      </c>
      <c r="B61" s="58" t="s">
        <v>1470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586</v>
      </c>
      <c r="B62" s="58" t="s">
        <v>580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423</v>
      </c>
      <c r="B63" s="58" t="s">
        <v>381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1593</v>
      </c>
      <c r="B64" s="58" t="s">
        <v>1535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1505</v>
      </c>
      <c r="B65" s="58" t="s">
        <v>1470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318</v>
      </c>
      <c r="B66" s="58" t="s">
        <v>264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1374</v>
      </c>
      <c r="B67" s="58" t="s">
        <v>1266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199</v>
      </c>
      <c r="B68" s="58" t="s">
        <v>106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901</v>
      </c>
      <c r="B69" s="58" t="s">
        <v>1721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327</v>
      </c>
      <c r="B70" s="58" t="s">
        <v>264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1293</v>
      </c>
      <c r="B71" s="58" t="s">
        <v>1266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399</v>
      </c>
      <c r="B72" s="58" t="s">
        <v>381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351</v>
      </c>
      <c r="B73" s="58" t="s">
        <v>264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31</v>
      </c>
      <c r="B74" s="58" t="s">
        <v>1721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190</v>
      </c>
      <c r="B75" s="58" t="s">
        <v>106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84</v>
      </c>
      <c r="B76" s="58" t="s">
        <v>32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1621</v>
      </c>
      <c r="B77" s="58" t="s">
        <v>1606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1004</v>
      </c>
      <c r="B78" s="58" t="s">
        <v>935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653</v>
      </c>
      <c r="B79" s="58" t="s">
        <v>580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1290</v>
      </c>
      <c r="B80" s="58" t="s">
        <v>1266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1567</v>
      </c>
      <c r="B81" s="58" t="s">
        <v>1535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1381</v>
      </c>
      <c r="B82" s="58" t="s">
        <v>1378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1420</v>
      </c>
      <c r="B83" s="58" t="s">
        <v>1378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1080</v>
      </c>
      <c r="B84" s="58" t="s">
        <v>935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1170</v>
      </c>
      <c r="B85" s="58" t="s">
        <v>1146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748</v>
      </c>
      <c r="B86" s="58" t="s">
        <v>740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363</v>
      </c>
      <c r="B87" s="58" t="s">
        <v>264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792</v>
      </c>
      <c r="B88" s="58" t="s">
        <v>740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263</v>
      </c>
      <c r="B89" s="58" t="s">
        <v>106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23</v>
      </c>
      <c r="B90" s="58" t="s">
        <v>1721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470</v>
      </c>
      <c r="B91" s="58" t="s">
        <v>381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1451</v>
      </c>
      <c r="B92" s="58" t="s">
        <v>1721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432</v>
      </c>
      <c r="B93" s="58" t="s">
        <v>381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1145</v>
      </c>
      <c r="B94" s="58" t="s">
        <v>935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75</v>
      </c>
      <c r="B95" s="58" t="s">
        <v>32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1206</v>
      </c>
      <c r="B96" s="58" t="s">
        <v>1146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44</v>
      </c>
      <c r="B97" s="58" t="s">
        <v>32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1089</v>
      </c>
      <c r="B98" s="58" t="s">
        <v>935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1194</v>
      </c>
      <c r="B99" s="58" t="s">
        <v>1146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566</v>
      </c>
      <c r="B100" s="58" t="s">
        <v>32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1034</v>
      </c>
      <c r="B101" s="58" t="s">
        <v>935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1118</v>
      </c>
      <c r="B102" s="58" t="s">
        <v>935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217</v>
      </c>
      <c r="B103" s="58" t="s">
        <v>106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169</v>
      </c>
      <c r="B104" s="58" t="s">
        <v>106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279</v>
      </c>
      <c r="B105" s="58" t="s">
        <v>264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1423</v>
      </c>
      <c r="B106" s="58" t="s">
        <v>1378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303</v>
      </c>
      <c r="B107" s="58" t="s">
        <v>264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992</v>
      </c>
      <c r="B108" s="58" t="s">
        <v>935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1405</v>
      </c>
      <c r="B109" s="58" t="s">
        <v>1378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232</v>
      </c>
      <c r="B110" s="58" t="s">
        <v>106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429</v>
      </c>
      <c r="B111" s="58" t="s">
        <v>381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595</v>
      </c>
      <c r="B112" s="58" t="s">
        <v>580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1133</v>
      </c>
      <c r="B113" s="58" t="s">
        <v>1721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369</v>
      </c>
      <c r="B114" s="58" t="s">
        <v>264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181</v>
      </c>
      <c r="B115" s="58" t="s">
        <v>106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345</v>
      </c>
      <c r="B116" s="58" t="s">
        <v>264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1396</v>
      </c>
      <c r="B117" s="58" t="s">
        <v>1378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1482</v>
      </c>
      <c r="B118" s="58" t="s">
        <v>1470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901</v>
      </c>
      <c r="B119" s="58" t="s">
        <v>865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372</v>
      </c>
      <c r="B120" s="58" t="s">
        <v>264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1115</v>
      </c>
      <c r="B121" s="58" t="s">
        <v>935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1107</v>
      </c>
      <c r="B122" s="58" t="s">
        <v>935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105</v>
      </c>
      <c r="B123" s="58" t="s">
        <v>32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217</v>
      </c>
      <c r="B124" s="58" t="s">
        <v>381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913</v>
      </c>
      <c r="B125" s="58" t="s">
        <v>865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333</v>
      </c>
      <c r="B126" s="58" t="s">
        <v>264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816</v>
      </c>
      <c r="B127" s="58" t="s">
        <v>805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711</v>
      </c>
      <c r="B128" s="58" t="s">
        <v>657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1133</v>
      </c>
      <c r="B129" s="58" t="s">
        <v>264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59</v>
      </c>
      <c r="B130" s="58" t="s">
        <v>32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1541</v>
      </c>
      <c r="B131" s="58" t="s">
        <v>1535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1185</v>
      </c>
      <c r="B132" s="58" t="s">
        <v>1146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1411</v>
      </c>
      <c r="B133" s="58" t="s">
        <v>1378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742</v>
      </c>
      <c r="B134" s="58" t="s">
        <v>740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1212</v>
      </c>
      <c r="B135" s="58" t="s">
        <v>1146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306</v>
      </c>
      <c r="B136" s="58" t="s">
        <v>264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1636</v>
      </c>
      <c r="B137" s="58" t="s">
        <v>1606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1010</v>
      </c>
      <c r="B138" s="58" t="s">
        <v>935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87</v>
      </c>
      <c r="B139" s="58" t="s">
        <v>32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315</v>
      </c>
      <c r="B140" s="58" t="s">
        <v>264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868</v>
      </c>
      <c r="B141" s="58" t="s">
        <v>865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1469</v>
      </c>
      <c r="B142" s="58" t="s">
        <v>1427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1717</v>
      </c>
      <c r="B143" s="58" t="s">
        <v>740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1110</v>
      </c>
      <c r="B144" s="58" t="s">
        <v>935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1368</v>
      </c>
      <c r="B145" s="58" t="s">
        <v>1266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1567</v>
      </c>
      <c r="B146" s="58" t="s">
        <v>32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745</v>
      </c>
      <c r="B147" s="58" t="s">
        <v>740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1384</v>
      </c>
      <c r="B148" s="58" t="s">
        <v>1378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959</v>
      </c>
      <c r="B149" s="58" t="s">
        <v>935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1028</v>
      </c>
      <c r="B150" s="58" t="s">
        <v>935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989</v>
      </c>
      <c r="B151" s="58" t="s">
        <v>935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910</v>
      </c>
      <c r="B152" s="58" t="s">
        <v>865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1609</v>
      </c>
      <c r="B153" s="58" t="s">
        <v>1606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2</v>
      </c>
      <c r="B154" s="58" t="s">
        <v>1721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1001</v>
      </c>
      <c r="B155" s="58" t="s">
        <v>935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1393</v>
      </c>
      <c r="B156" s="58" t="s">
        <v>1378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417</v>
      </c>
      <c r="B157" s="58" t="s">
        <v>381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1218</v>
      </c>
      <c r="B158" s="58" t="s">
        <v>1146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26</v>
      </c>
      <c r="B159" s="58" t="s">
        <v>1721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787</v>
      </c>
      <c r="B160" s="58" t="s">
        <v>740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260</v>
      </c>
      <c r="B161" s="58" t="s">
        <v>106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479</v>
      </c>
      <c r="B162" s="58" t="s">
        <v>381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1558</v>
      </c>
      <c r="B163" s="58" t="s">
        <v>1535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257</v>
      </c>
      <c r="B164" s="58" t="s">
        <v>106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1347</v>
      </c>
      <c r="B165" s="58" t="s">
        <v>1266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1124</v>
      </c>
      <c r="B166" s="58" t="s">
        <v>935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1158</v>
      </c>
      <c r="B167" s="58" t="s">
        <v>1146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1043</v>
      </c>
      <c r="B168" s="58" t="s">
        <v>935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1534</v>
      </c>
      <c r="B169" s="58" t="s">
        <v>1470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983</v>
      </c>
      <c r="B170" s="58" t="s">
        <v>935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766</v>
      </c>
      <c r="B171" s="58" t="s">
        <v>740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288</v>
      </c>
      <c r="B172" s="58" t="s">
        <v>264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1139</v>
      </c>
      <c r="B173" s="58" t="s">
        <v>935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980</v>
      </c>
      <c r="B174" s="58" t="s">
        <v>935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1071</v>
      </c>
      <c r="B175" s="58" t="s">
        <v>935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1197</v>
      </c>
      <c r="B176" s="58" t="s">
        <v>1146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690</v>
      </c>
      <c r="B177" s="58" t="s">
        <v>657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1133</v>
      </c>
      <c r="B178" s="58" t="s">
        <v>1535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38</v>
      </c>
      <c r="B179" s="58" t="s">
        <v>32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525</v>
      </c>
      <c r="B180" s="58" t="s">
        <v>480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634</v>
      </c>
      <c r="B181" s="58" t="s">
        <v>580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971</v>
      </c>
      <c r="B182" s="58" t="s">
        <v>935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360</v>
      </c>
      <c r="B183" s="58" t="s">
        <v>264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396</v>
      </c>
      <c r="B184" s="58" t="s">
        <v>381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874</v>
      </c>
      <c r="B185" s="58" t="s">
        <v>865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339</v>
      </c>
      <c r="B186" s="58" t="s">
        <v>264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214</v>
      </c>
      <c r="B187" s="58" t="s">
        <v>106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1708</v>
      </c>
      <c r="B188" s="58" t="s">
        <v>1643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486</v>
      </c>
      <c r="B189" s="58" t="s">
        <v>480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904</v>
      </c>
      <c r="B190" s="58" t="s">
        <v>865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1399</v>
      </c>
      <c r="B191" s="58" t="s">
        <v>1378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1408</v>
      </c>
      <c r="B192" s="58" t="s">
        <v>1378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435</v>
      </c>
      <c r="B193" s="58" t="s">
        <v>381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1525</v>
      </c>
      <c r="B194" s="58" t="s">
        <v>1470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1714</v>
      </c>
      <c r="B195" s="58" t="s">
        <v>1643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1633</v>
      </c>
      <c r="B196" s="58" t="s">
        <v>1606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1544</v>
      </c>
      <c r="B197" s="58" t="s">
        <v>1535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778</v>
      </c>
      <c r="B198" s="58" t="s">
        <v>740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384</v>
      </c>
      <c r="B199" s="58" t="s">
        <v>381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238</v>
      </c>
      <c r="B200" s="58" t="s">
        <v>106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1077</v>
      </c>
      <c r="B201" s="58" t="s">
        <v>935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922</v>
      </c>
      <c r="B202" s="58" t="s">
        <v>865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1083</v>
      </c>
      <c r="B203" s="58" t="s">
        <v>935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300</v>
      </c>
      <c r="B204" s="58" t="s">
        <v>264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390</v>
      </c>
      <c r="B205" s="58" t="s">
        <v>381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941</v>
      </c>
      <c r="B206" s="58" t="s">
        <v>935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622</v>
      </c>
      <c r="B207" s="58" t="s">
        <v>580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1167</v>
      </c>
      <c r="B208" s="58" t="s">
        <v>1146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1561</v>
      </c>
      <c r="B209" s="58" t="s">
        <v>1535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1095</v>
      </c>
      <c r="B210" s="58" t="s">
        <v>935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208</v>
      </c>
      <c r="B211" s="58" t="s">
        <v>106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1639</v>
      </c>
      <c r="B212" s="58" t="s">
        <v>1606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1485</v>
      </c>
      <c r="B213" s="58" t="s">
        <v>1470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139</v>
      </c>
      <c r="B214" s="58" t="s">
        <v>106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291</v>
      </c>
      <c r="B215" s="58" t="s">
        <v>264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342</v>
      </c>
      <c r="B216" s="58" t="s">
        <v>264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1031</v>
      </c>
      <c r="B217" s="58" t="s">
        <v>935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133</v>
      </c>
      <c r="B218" s="58" t="s">
        <v>106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563</v>
      </c>
      <c r="B219" s="58" t="s">
        <v>106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1661</v>
      </c>
      <c r="B220" s="58" t="s">
        <v>1643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1233</v>
      </c>
      <c r="B221" s="58" t="s">
        <v>1146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78</v>
      </c>
      <c r="B222" s="58" t="s">
        <v>32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1466</v>
      </c>
      <c r="B223" s="58" t="s">
        <v>1427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202</v>
      </c>
      <c r="B224" s="58" t="s">
        <v>106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187</v>
      </c>
      <c r="B225" s="58" t="s">
        <v>106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565</v>
      </c>
      <c r="B226" s="58" t="s">
        <v>580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797</v>
      </c>
      <c r="B227" s="58" t="s">
        <v>740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62</v>
      </c>
      <c r="B228" s="58" t="s">
        <v>32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1476</v>
      </c>
      <c r="B229" s="58" t="s">
        <v>1470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1104</v>
      </c>
      <c r="B230" s="58" t="s">
        <v>935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663</v>
      </c>
      <c r="B231" s="58" t="s">
        <v>657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998</v>
      </c>
      <c r="B232" s="58" t="s">
        <v>935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1457</v>
      </c>
      <c r="B233" s="58" t="s">
        <v>1427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426</v>
      </c>
      <c r="B234" s="58" t="s">
        <v>381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1502</v>
      </c>
      <c r="B235" s="58" t="s">
        <v>1470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1522</v>
      </c>
      <c r="B236" s="58" t="s">
        <v>1470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772</v>
      </c>
      <c r="B237" s="58" t="s">
        <v>740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1496</v>
      </c>
      <c r="B238" s="58" t="s">
        <v>1470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157</v>
      </c>
      <c r="B239" s="58" t="s">
        <v>106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738</v>
      </c>
      <c r="B240" s="58" t="s">
        <v>657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1127</v>
      </c>
      <c r="B241" s="58" t="s">
        <v>935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1531</v>
      </c>
      <c r="B242" s="58" t="s">
        <v>1470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309</v>
      </c>
      <c r="B243" s="58" t="s">
        <v>264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455</v>
      </c>
      <c r="B244" s="58" t="s">
        <v>381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1317</v>
      </c>
      <c r="B245" s="58" t="s">
        <v>1266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944</v>
      </c>
      <c r="B246" s="58" t="s">
        <v>935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1281</v>
      </c>
      <c r="B247" s="58" t="s">
        <v>1266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1016</v>
      </c>
      <c r="B248" s="58" t="s">
        <v>935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1550</v>
      </c>
      <c r="B249" s="58" t="s">
        <v>1535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438</v>
      </c>
      <c r="B250" s="58" t="s">
        <v>381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589</v>
      </c>
      <c r="B251" s="58" t="s">
        <v>580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928</v>
      </c>
      <c r="B252" s="58" t="s">
        <v>865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1320</v>
      </c>
      <c r="B253" s="58" t="s">
        <v>1266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130</v>
      </c>
      <c r="B254" s="58" t="s">
        <v>106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625</v>
      </c>
      <c r="B255" s="58" t="s">
        <v>580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1693</v>
      </c>
      <c r="B256" s="58" t="s">
        <v>1643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1065</v>
      </c>
      <c r="B257" s="58" t="s">
        <v>935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519</v>
      </c>
      <c r="B258" s="58" t="s">
        <v>480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142</v>
      </c>
      <c r="B259" s="58" t="s">
        <v>106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1259</v>
      </c>
      <c r="B260" s="58" t="s">
        <v>1146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1473</v>
      </c>
      <c r="B261" s="58" t="s">
        <v>1470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672</v>
      </c>
      <c r="B262" s="58" t="s">
        <v>657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321</v>
      </c>
      <c r="B263" s="58" t="s">
        <v>264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1314</v>
      </c>
      <c r="B264" s="58" t="s">
        <v>1266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1215</v>
      </c>
      <c r="B265" s="58" t="s">
        <v>1146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1517</v>
      </c>
      <c r="B266" s="58" t="s">
        <v>1470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223</v>
      </c>
      <c r="B267" s="58" t="s">
        <v>106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995</v>
      </c>
      <c r="B268" s="58" t="s">
        <v>935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461</v>
      </c>
      <c r="B269" s="58" t="s">
        <v>381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1058</v>
      </c>
      <c r="B270" s="58" t="s">
        <v>935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864</v>
      </c>
      <c r="B271" s="58" t="s">
        <v>805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953</v>
      </c>
      <c r="B272" s="58" t="s">
        <v>935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1547</v>
      </c>
      <c r="B273" s="58" t="s">
        <v>1535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1564</v>
      </c>
      <c r="B274" s="58" t="s">
        <v>1535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467</v>
      </c>
      <c r="B275" s="58" t="s">
        <v>381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226</v>
      </c>
      <c r="B276" s="58" t="s">
        <v>106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357</v>
      </c>
      <c r="B277" s="58" t="s">
        <v>264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556</v>
      </c>
      <c r="B278" s="58" t="s">
        <v>529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1667</v>
      </c>
      <c r="B279" s="58" t="s">
        <v>1643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1092</v>
      </c>
      <c r="B280" s="58" t="s">
        <v>935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553</v>
      </c>
      <c r="B281" s="58" t="s">
        <v>529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249</v>
      </c>
      <c r="B282" s="58" t="s">
        <v>106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492</v>
      </c>
      <c r="B283" s="58" t="s">
        <v>480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241</v>
      </c>
      <c r="B284" s="58" t="s">
        <v>106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559</v>
      </c>
      <c r="B285" s="58" t="s">
        <v>529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267</v>
      </c>
      <c r="B286" s="58" t="s">
        <v>264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124</v>
      </c>
      <c r="B287" s="58" t="s">
        <v>106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656</v>
      </c>
      <c r="B288" s="58" t="s">
        <v>580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583</v>
      </c>
      <c r="B289" s="58" t="s">
        <v>580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648</v>
      </c>
      <c r="B290" s="58" t="s">
        <v>580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1136</v>
      </c>
      <c r="B291" s="58" t="s">
        <v>935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1717</v>
      </c>
      <c r="B292" s="58" t="s">
        <v>1643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1062</v>
      </c>
      <c r="B293" s="58" t="s">
        <v>935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763</v>
      </c>
      <c r="B294" s="58" t="s">
        <v>740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699</v>
      </c>
      <c r="B295" s="58" t="s">
        <v>657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919</v>
      </c>
      <c r="B296" s="58" t="s">
        <v>865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285</v>
      </c>
      <c r="B297" s="58" t="s">
        <v>264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35</v>
      </c>
      <c r="B298" s="58" t="s">
        <v>32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464</v>
      </c>
      <c r="B299" s="58" t="s">
        <v>381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681</v>
      </c>
      <c r="B300" s="58" t="s">
        <v>657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1646</v>
      </c>
      <c r="B301" s="58" t="s">
        <v>1643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775</v>
      </c>
      <c r="B302" s="58" t="s">
        <v>740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754</v>
      </c>
      <c r="B303" s="58" t="s">
        <v>740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516</v>
      </c>
      <c r="B304" s="58" t="s">
        <v>480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473</v>
      </c>
      <c r="B305" s="58" t="s">
        <v>381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1256</v>
      </c>
      <c r="B306" s="58" t="s">
        <v>1146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1488</v>
      </c>
      <c r="B307" s="58" t="s">
        <v>1470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938</v>
      </c>
      <c r="B308" s="58" t="s">
        <v>935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675</v>
      </c>
      <c r="B309" s="58" t="s">
        <v>657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205</v>
      </c>
      <c r="B310" s="58" t="s">
        <v>106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1642</v>
      </c>
      <c r="B311" s="58" t="s">
        <v>1606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408</v>
      </c>
      <c r="B312" s="58" t="s">
        <v>381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950</v>
      </c>
      <c r="B313" s="58" t="s">
        <v>935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1019</v>
      </c>
      <c r="B314" s="58" t="s">
        <v>935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907</v>
      </c>
      <c r="B315" s="58" t="s">
        <v>865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1724</v>
      </c>
      <c r="B316" s="58" t="s">
        <v>1721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956</v>
      </c>
      <c r="B317" s="58" t="s">
        <v>935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513</v>
      </c>
      <c r="B318" s="58" t="s">
        <v>480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821</v>
      </c>
      <c r="B319" s="58" t="s">
        <v>805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687</v>
      </c>
      <c r="B320" s="58" t="s">
        <v>657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1248</v>
      </c>
      <c r="B321" s="58" t="s">
        <v>740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196</v>
      </c>
      <c r="B322" s="58" t="s">
        <v>106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65</v>
      </c>
      <c r="B323" s="58" t="s">
        <v>32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1037</v>
      </c>
      <c r="B324" s="58" t="s">
        <v>935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1553</v>
      </c>
      <c r="B325" s="58" t="s">
        <v>1535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1390</v>
      </c>
      <c r="B326" s="58" t="s">
        <v>1378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1164</v>
      </c>
      <c r="B327" s="58" t="s">
        <v>1146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642</v>
      </c>
      <c r="B328" s="58" t="s">
        <v>580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175</v>
      </c>
      <c r="B329" s="58" t="s">
        <v>106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678</v>
      </c>
      <c r="B330" s="58" t="s">
        <v>657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855</v>
      </c>
      <c r="B331" s="58" t="s">
        <v>805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601</v>
      </c>
      <c r="B332" s="58" t="s">
        <v>580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1371</v>
      </c>
      <c r="B333" s="58" t="s">
        <v>1266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1664</v>
      </c>
      <c r="B334" s="58" t="s">
        <v>1643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717</v>
      </c>
      <c r="B335" s="58" t="s">
        <v>657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1040</v>
      </c>
      <c r="B336" s="58" t="s">
        <v>935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1514</v>
      </c>
      <c r="B337" s="58" t="s">
        <v>1470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53</v>
      </c>
      <c r="B338" s="58" t="s">
        <v>32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702</v>
      </c>
      <c r="B339" s="58" t="s">
        <v>657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931</v>
      </c>
      <c r="B340" s="58" t="s">
        <v>865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693</v>
      </c>
      <c r="B341" s="58" t="s">
        <v>657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1068</v>
      </c>
      <c r="B342" s="58" t="s">
        <v>935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1528</v>
      </c>
      <c r="B343" s="58" t="s">
        <v>1470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760</v>
      </c>
      <c r="B344" s="58" t="s">
        <v>740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121</v>
      </c>
      <c r="B345" s="58" t="s">
        <v>106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297</v>
      </c>
      <c r="B346" s="58" t="s">
        <v>264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1203</v>
      </c>
      <c r="B347" s="58" t="s">
        <v>1146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1576</v>
      </c>
      <c r="B348" s="58" t="s">
        <v>1535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273</v>
      </c>
      <c r="B349" s="58" t="s">
        <v>264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1687</v>
      </c>
      <c r="B350" s="58" t="s">
        <v>1643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844</v>
      </c>
      <c r="B351" s="58" t="s">
        <v>805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962</v>
      </c>
      <c r="B352" s="58" t="s">
        <v>935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1479</v>
      </c>
      <c r="B353" s="58" t="s">
        <v>1470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986</v>
      </c>
      <c r="B354" s="58" t="s">
        <v>935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974</v>
      </c>
      <c r="B355" s="58" t="s">
        <v>935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1275</v>
      </c>
      <c r="B356" s="58" t="s">
        <v>1266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1245</v>
      </c>
      <c r="B357" s="58" t="s">
        <v>1146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1224</v>
      </c>
      <c r="B358" s="58" t="s">
        <v>1146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807</v>
      </c>
      <c r="B359" s="58" t="s">
        <v>805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1302</v>
      </c>
      <c r="B360" s="58" t="s">
        <v>1266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1362</v>
      </c>
      <c r="B361" s="58" t="s">
        <v>1266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115</v>
      </c>
      <c r="B362" s="58" t="s">
        <v>106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1690</v>
      </c>
      <c r="B363" s="58" t="s">
        <v>1643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127</v>
      </c>
      <c r="B364" s="58" t="s">
        <v>106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1284</v>
      </c>
      <c r="B365" s="58" t="s">
        <v>1266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838</v>
      </c>
      <c r="B366" s="58" t="s">
        <v>805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1627</v>
      </c>
      <c r="B367" s="58" t="s">
        <v>1606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1130</v>
      </c>
      <c r="B368" s="58" t="s">
        <v>935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270</v>
      </c>
      <c r="B369" s="58" t="s">
        <v>264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1049</v>
      </c>
      <c r="B370" s="58" t="s">
        <v>935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1142</v>
      </c>
      <c r="B371" s="58" t="s">
        <v>935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1176</v>
      </c>
      <c r="B372" s="58" t="s">
        <v>1146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495</v>
      </c>
      <c r="B373" s="58" t="s">
        <v>480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1007</v>
      </c>
      <c r="B374" s="58" t="s">
        <v>935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393</v>
      </c>
      <c r="B375" s="58" t="s">
        <v>381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366</v>
      </c>
      <c r="B376" s="58" t="s">
        <v>264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41</v>
      </c>
      <c r="B377" s="58" t="s">
        <v>32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1618</v>
      </c>
      <c r="B378" s="58" t="s">
        <v>1606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282</v>
      </c>
      <c r="B379" s="58" t="s">
        <v>264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880</v>
      </c>
      <c r="B380" s="58" t="s">
        <v>865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861</v>
      </c>
      <c r="B381" s="58" t="s">
        <v>805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102</v>
      </c>
      <c r="B382" s="58" t="s">
        <v>32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528</v>
      </c>
      <c r="B383" s="58" t="s">
        <v>480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145</v>
      </c>
      <c r="B384" s="58" t="s">
        <v>106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769</v>
      </c>
      <c r="B385" s="58" t="s">
        <v>740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507</v>
      </c>
      <c r="B386" s="58" t="s">
        <v>480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637</v>
      </c>
      <c r="B387" s="58" t="s">
        <v>580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446</v>
      </c>
      <c r="B388" s="58" t="s">
        <v>381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1052</v>
      </c>
      <c r="B389" s="58" t="s">
        <v>935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99</v>
      </c>
      <c r="B390" s="58" t="s">
        <v>32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708</v>
      </c>
      <c r="B391" s="58" t="s">
        <v>657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576</v>
      </c>
      <c r="B392" s="58" t="s">
        <v>529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330</v>
      </c>
      <c r="B393" s="58" t="s">
        <v>264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1278</v>
      </c>
      <c r="B394" s="58" t="s">
        <v>1266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449</v>
      </c>
      <c r="B395" s="58" t="s">
        <v>381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68</v>
      </c>
      <c r="B396" s="58" t="s">
        <v>32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1387</v>
      </c>
      <c r="B397" s="58" t="s">
        <v>1378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1356</v>
      </c>
      <c r="B398" s="58" t="s">
        <v>1266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498</v>
      </c>
      <c r="B399" s="58" t="s">
        <v>480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1335</v>
      </c>
      <c r="B400" s="58" t="s">
        <v>1266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751</v>
      </c>
      <c r="B401" s="58" t="s">
        <v>740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1699</v>
      </c>
      <c r="B402" s="58" t="s">
        <v>1643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1242</v>
      </c>
      <c r="B403" s="58" t="s">
        <v>1146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1227</v>
      </c>
      <c r="B404" s="58" t="s">
        <v>1146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532</v>
      </c>
      <c r="B405" s="58" t="s">
        <v>529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579</v>
      </c>
      <c r="B406" s="58" t="s">
        <v>529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781</v>
      </c>
      <c r="B407" s="58" t="s">
        <v>740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1445</v>
      </c>
      <c r="B408" s="58" t="s">
        <v>1535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1046</v>
      </c>
      <c r="B409" s="58" t="s">
        <v>935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977</v>
      </c>
      <c r="B410" s="58" t="s">
        <v>935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1359</v>
      </c>
      <c r="B411" s="58" t="s">
        <v>1266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1579</v>
      </c>
      <c r="B412" s="58" t="s">
        <v>1535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1133</v>
      </c>
      <c r="B413" s="58" t="s">
        <v>805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1350</v>
      </c>
      <c r="B414" s="58" t="s">
        <v>1266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483</v>
      </c>
      <c r="B415" s="58" t="s">
        <v>480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757</v>
      </c>
      <c r="B416" s="58" t="s">
        <v>740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1025</v>
      </c>
      <c r="B417" s="58" t="s">
        <v>935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1121</v>
      </c>
      <c r="B418" s="58" t="s">
        <v>935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968</v>
      </c>
      <c r="B419" s="58" t="s">
        <v>935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211</v>
      </c>
      <c r="B420" s="58" t="s">
        <v>106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151</v>
      </c>
      <c r="B421" s="58" t="s">
        <v>106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1550</v>
      </c>
      <c r="B422" s="58" t="s">
        <v>1643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1508</v>
      </c>
      <c r="B423" s="58" t="s">
        <v>1470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411</v>
      </c>
      <c r="B424" s="58" t="s">
        <v>381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535</v>
      </c>
      <c r="B425" s="58" t="s">
        <v>529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669</v>
      </c>
      <c r="B426" s="58" t="s">
        <v>657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592</v>
      </c>
      <c r="B427" s="58" t="s">
        <v>580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1341</v>
      </c>
      <c r="B428" s="58" t="s">
        <v>1266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1155</v>
      </c>
      <c r="B429" s="58" t="s">
        <v>1146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1670</v>
      </c>
      <c r="B430" s="58" t="s">
        <v>1643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1308</v>
      </c>
      <c r="B431" s="58" t="s">
        <v>1266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826</v>
      </c>
      <c r="B432" s="58" t="s">
        <v>805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1098</v>
      </c>
      <c r="B433" s="58" t="s">
        <v>935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1248</v>
      </c>
      <c r="B434" s="58" t="s">
        <v>1146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458</v>
      </c>
      <c r="B435" s="58" t="s">
        <v>381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489</v>
      </c>
      <c r="B436" s="58" t="s">
        <v>480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56</v>
      </c>
      <c r="B437" s="58" t="s">
        <v>32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1022</v>
      </c>
      <c r="B438" s="58" t="s">
        <v>935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934</v>
      </c>
      <c r="B439" s="58" t="s">
        <v>865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886</v>
      </c>
      <c r="B440" s="58" t="s">
        <v>865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1013</v>
      </c>
      <c r="B441" s="58" t="s">
        <v>935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847</v>
      </c>
      <c r="B442" s="58" t="s">
        <v>805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7</v>
      </c>
      <c r="B443" s="58" t="s">
        <v>1721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476</v>
      </c>
      <c r="B444" s="58" t="s">
        <v>381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1305</v>
      </c>
      <c r="B445" s="58" t="s">
        <v>1266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387</v>
      </c>
      <c r="B446" s="58" t="s">
        <v>381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112</v>
      </c>
      <c r="B447" s="58" t="s">
        <v>106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172</v>
      </c>
      <c r="B448" s="58" t="s">
        <v>106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1454</v>
      </c>
      <c r="B449" s="58" t="s">
        <v>1427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1161</v>
      </c>
      <c r="B450" s="58" t="s">
        <v>1146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1269</v>
      </c>
      <c r="B451" s="58" t="s">
        <v>1266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829</v>
      </c>
      <c r="B452" s="58" t="s">
        <v>805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1133</v>
      </c>
      <c r="B453" s="58" t="s">
        <v>1146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136</v>
      </c>
      <c r="B454" s="58" t="s">
        <v>106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947</v>
      </c>
      <c r="B455" s="58" t="s">
        <v>935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544</v>
      </c>
      <c r="B456" s="58" t="s">
        <v>529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380</v>
      </c>
      <c r="B457" s="58" t="s">
        <v>264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1445</v>
      </c>
      <c r="B458" s="58" t="s">
        <v>805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193</v>
      </c>
      <c r="B459" s="58" t="s">
        <v>106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312</v>
      </c>
      <c r="B460" s="58" t="s">
        <v>264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916</v>
      </c>
      <c r="B461" s="58" t="s">
        <v>865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1696</v>
      </c>
      <c r="B462" s="58" t="s">
        <v>1643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732</v>
      </c>
      <c r="B463" s="58" t="s">
        <v>657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1442</v>
      </c>
      <c r="B464" s="58" t="s">
        <v>1427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1582</v>
      </c>
      <c r="B465" s="58" t="s">
        <v>1535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1599</v>
      </c>
      <c r="B466" s="58" t="s">
        <v>1535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452</v>
      </c>
      <c r="B467" s="58" t="s">
        <v>381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1332</v>
      </c>
      <c r="B468" s="58" t="s">
        <v>1266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564</v>
      </c>
      <c r="B469" s="58" t="s">
        <v>580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1182</v>
      </c>
      <c r="B470" s="58" t="s">
        <v>1146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1173</v>
      </c>
      <c r="B471" s="58" t="s">
        <v>1146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1152</v>
      </c>
      <c r="B472" s="58" t="s">
        <v>1146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1451</v>
      </c>
      <c r="B473" s="58" t="s">
        <v>1427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1436</v>
      </c>
      <c r="B474" s="58" t="s">
        <v>1427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550</v>
      </c>
      <c r="B475" s="58" t="s">
        <v>529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1055</v>
      </c>
      <c r="B476" s="58" t="s">
        <v>935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1239</v>
      </c>
      <c r="B477" s="58" t="s">
        <v>1146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163</v>
      </c>
      <c r="B478" s="58" t="s">
        <v>106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1448</v>
      </c>
      <c r="B479" s="58" t="s">
        <v>1427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1200</v>
      </c>
      <c r="B480" s="58" t="s">
        <v>1146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841</v>
      </c>
      <c r="B481" s="58" t="s">
        <v>805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17</v>
      </c>
      <c r="B482" s="58" t="s">
        <v>1721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10</v>
      </c>
      <c r="B483" s="58" t="s">
        <v>1721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1649</v>
      </c>
      <c r="B484" s="58" t="s">
        <v>1643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1711</v>
      </c>
      <c r="B485" s="58" t="s">
        <v>1643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1596</v>
      </c>
      <c r="B486" s="58" t="s">
        <v>1535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573</v>
      </c>
      <c r="B487" s="58" t="s">
        <v>529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714</v>
      </c>
      <c r="B488" s="58" t="s">
        <v>657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109</v>
      </c>
      <c r="B489" s="58" t="s">
        <v>106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1209</v>
      </c>
      <c r="B490" s="58" t="s">
        <v>1146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628</v>
      </c>
      <c r="B491" s="58" t="s">
        <v>580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1675</v>
      </c>
      <c r="B492" s="58" t="s">
        <v>1643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1585</v>
      </c>
      <c r="B493" s="58" t="s">
        <v>1535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1433</v>
      </c>
      <c r="B494" s="58" t="s">
        <v>1427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1658</v>
      </c>
      <c r="B495" s="58" t="s">
        <v>1643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148</v>
      </c>
      <c r="B496" s="58" t="s">
        <v>106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892</v>
      </c>
      <c r="B497" s="58" t="s">
        <v>865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1329</v>
      </c>
      <c r="B498" s="58" t="s">
        <v>1266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1538</v>
      </c>
      <c r="B499" s="58" t="s">
        <v>1535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50</v>
      </c>
      <c r="B500" s="58" t="s">
        <v>32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166</v>
      </c>
      <c r="B501" s="58" t="s">
        <v>106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1570</v>
      </c>
      <c r="B502" s="58" t="s">
        <v>1535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1448</v>
      </c>
      <c r="B503" s="58" t="s">
        <v>1721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420</v>
      </c>
      <c r="B504" s="58" t="s">
        <v>381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925</v>
      </c>
      <c r="B505" s="58" t="s">
        <v>865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254</v>
      </c>
      <c r="B506" s="58" t="s">
        <v>106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1296</v>
      </c>
      <c r="B507" s="58" t="s">
        <v>1266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720</v>
      </c>
      <c r="B508" s="58" t="s">
        <v>657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1602</v>
      </c>
      <c r="B509" s="58" t="s">
        <v>1535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832</v>
      </c>
      <c r="B510" s="58" t="s">
        <v>805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1678</v>
      </c>
      <c r="B511" s="58" t="s">
        <v>1643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562</v>
      </c>
      <c r="B512" s="58" t="s">
        <v>935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666</v>
      </c>
      <c r="B513" s="58" t="s">
        <v>657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684</v>
      </c>
      <c r="B514" s="58" t="s">
        <v>657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229</v>
      </c>
      <c r="B515" s="58" t="s">
        <v>106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1221</v>
      </c>
      <c r="B516" s="58" t="s">
        <v>1146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510</v>
      </c>
      <c r="B517" s="58" t="s">
        <v>480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1179</v>
      </c>
      <c r="B518" s="58" t="s">
        <v>1146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1417</v>
      </c>
      <c r="B519" s="58" t="s">
        <v>1378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20</v>
      </c>
      <c r="B520" s="58" t="s">
        <v>1721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852</v>
      </c>
      <c r="B521" s="58" t="s">
        <v>805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1344</v>
      </c>
      <c r="B522" s="58" t="s">
        <v>1266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858</v>
      </c>
      <c r="B523" s="58" t="s">
        <v>805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1684</v>
      </c>
      <c r="B524" s="58" t="s">
        <v>1643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810</v>
      </c>
      <c r="B525" s="58" t="s">
        <v>805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1200</v>
      </c>
      <c r="B526" s="58" t="s">
        <v>805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1287</v>
      </c>
      <c r="B527" s="58" t="s">
        <v>1266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1439</v>
      </c>
      <c r="B528" s="58" t="s">
        <v>1427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1702</v>
      </c>
      <c r="B529" s="58" t="s">
        <v>1643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118</v>
      </c>
      <c r="B530" s="58" t="s">
        <v>106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1326</v>
      </c>
      <c r="B531" s="58" t="s">
        <v>1266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405</v>
      </c>
      <c r="B532" s="58" t="s">
        <v>381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570</v>
      </c>
      <c r="B533" s="58" t="s">
        <v>529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618</v>
      </c>
      <c r="B534" s="58" t="s">
        <v>106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1681</v>
      </c>
      <c r="B535" s="58" t="s">
        <v>1643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895</v>
      </c>
      <c r="B536" s="58" t="s">
        <v>865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1590</v>
      </c>
      <c r="B537" s="58" t="s">
        <v>1535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541</v>
      </c>
      <c r="B538" s="58" t="s">
        <v>529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1655</v>
      </c>
      <c r="B539" s="58" t="s">
        <v>1643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547</v>
      </c>
      <c r="B540" s="58" t="s">
        <v>529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645</v>
      </c>
      <c r="B541" s="58" t="s">
        <v>580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1630</v>
      </c>
      <c r="B542" s="58" t="s">
        <v>1606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1414</v>
      </c>
      <c r="B543" s="58" t="s">
        <v>1378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835</v>
      </c>
      <c r="B544" s="58" t="s">
        <v>805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1460</v>
      </c>
      <c r="B545" s="58" t="s">
        <v>1427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1612</v>
      </c>
      <c r="B546" s="58" t="s">
        <v>1606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1251</v>
      </c>
      <c r="B547" s="58" t="s">
        <v>1146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1463</v>
      </c>
      <c r="B548" s="58" t="s">
        <v>1427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1353</v>
      </c>
      <c r="B549" s="58" t="s">
        <v>1266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443</v>
      </c>
      <c r="B550" s="58" t="s">
        <v>381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631</v>
      </c>
      <c r="B551" s="58" t="s">
        <v>580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1652</v>
      </c>
      <c r="B552" s="58" t="s">
        <v>1643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1445</v>
      </c>
      <c r="B553" s="58" t="s">
        <v>1427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1323</v>
      </c>
      <c r="B554" s="58" t="s">
        <v>1266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567</v>
      </c>
      <c r="B555" s="58" t="s">
        <v>529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883</v>
      </c>
      <c r="B556" s="58" t="s">
        <v>865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1573</v>
      </c>
      <c r="B557" s="58" t="s">
        <v>1535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1299</v>
      </c>
      <c r="B558" s="58" t="s">
        <v>1266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1519</v>
      </c>
      <c r="B559" s="58" t="s">
        <v>1470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244</v>
      </c>
      <c r="B560" s="58" t="s">
        <v>106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1230</v>
      </c>
      <c r="B561" s="58" t="s">
        <v>1146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1377</v>
      </c>
      <c r="B562" s="58" t="s">
        <v>1266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660</v>
      </c>
      <c r="B563" s="58" t="s">
        <v>657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324</v>
      </c>
      <c r="B564" s="58" t="s">
        <v>264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1426</v>
      </c>
      <c r="B565" s="58" t="s">
        <v>1378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276</v>
      </c>
      <c r="B566" s="58" t="s">
        <v>264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1265</v>
      </c>
      <c r="B567" s="58" t="s">
        <v>1146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178</v>
      </c>
      <c r="B568" s="58" t="s">
        <v>106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1086</v>
      </c>
      <c r="B569" s="58" t="s">
        <v>935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1188</v>
      </c>
      <c r="B570" s="58" t="s">
        <v>1146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375</v>
      </c>
      <c r="B571" s="58" t="s">
        <v>264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1262</v>
      </c>
      <c r="B572" s="58" t="s">
        <v>1146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522</v>
      </c>
      <c r="B573" s="58" t="s">
        <v>480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1272</v>
      </c>
      <c r="B574" s="58" t="s">
        <v>1266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1236</v>
      </c>
      <c r="B575" s="58" t="s">
        <v>1146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877</v>
      </c>
      <c r="B576" s="58" t="s">
        <v>865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889</v>
      </c>
      <c r="B577" s="58" t="s">
        <v>865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898</v>
      </c>
      <c r="B578" s="58" t="s">
        <v>865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965</v>
      </c>
      <c r="B579" s="58" t="s">
        <v>935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1101</v>
      </c>
      <c r="B580" s="58" t="s">
        <v>935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1133</v>
      </c>
      <c r="B581" s="58" t="s">
        <v>935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1149</v>
      </c>
      <c r="B582" s="58" t="s">
        <v>1146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1338</v>
      </c>
      <c r="B583" s="58" t="s">
        <v>1266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1365</v>
      </c>
      <c r="B584" s="58" t="s">
        <v>1266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1430</v>
      </c>
      <c r="B585" s="58" t="s">
        <v>1427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1493</v>
      </c>
      <c r="B586" s="58" t="s">
        <v>1470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1615</v>
      </c>
      <c r="B587" s="58" t="s">
        <v>1606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1624</v>
      </c>
      <c r="B588" s="58" t="s">
        <v>1606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1720</v>
      </c>
      <c r="B589" s="58" t="s">
        <v>1643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81</v>
      </c>
      <c r="B590" s="58" t="s">
        <v>32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90</v>
      </c>
      <c r="B591" s="58" t="s">
        <v>32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96</v>
      </c>
      <c r="B592" s="58" t="s">
        <v>32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220</v>
      </c>
      <c r="B593" s="58" t="s">
        <v>106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235</v>
      </c>
      <c r="B594" s="58" t="s">
        <v>106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294</v>
      </c>
      <c r="B595" s="58" t="s">
        <v>264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348</v>
      </c>
      <c r="B596" s="58" t="s">
        <v>264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504</v>
      </c>
      <c r="B597" s="58" t="s">
        <v>480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538</v>
      </c>
      <c r="B598" s="58" t="s">
        <v>529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1550</v>
      </c>
      <c r="B599" s="58" t="s">
        <v>580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696</v>
      </c>
      <c r="B600" s="58" t="s">
        <v>657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705</v>
      </c>
      <c r="B601" s="58" t="s">
        <v>657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735</v>
      </c>
      <c r="B602" s="58" t="s">
        <v>657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784</v>
      </c>
      <c r="B603" s="58" t="s">
        <v>740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800</v>
      </c>
      <c r="B604" s="58" t="s">
        <v>740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813</v>
      </c>
      <c r="B605" s="58" t="s">
        <v>805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1550</v>
      </c>
      <c r="B606" s="58" t="s">
        <v>805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729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2008</v>
      </c>
      <c r="B1" s="3"/>
      <c r="C1" s="3"/>
      <c r="D1" s="3"/>
      <c r="E1" s="2"/>
      <c r="F1" s="2"/>
      <c r="G1" s="13"/>
    </row>
    <row r="2" spans="1:7" ht="18">
      <c r="A2" s="6" t="s">
        <v>620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3/7/08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606</v>
      </c>
      <c r="E4" s="22" t="s">
        <v>606</v>
      </c>
      <c r="F4" s="22" t="s">
        <v>611</v>
      </c>
      <c r="G4" s="22" t="s">
        <v>611</v>
      </c>
    </row>
    <row r="5" spans="1:7" ht="15">
      <c r="A5" s="3"/>
      <c r="B5" s="8"/>
      <c r="C5" s="4"/>
      <c r="D5" s="23" t="s">
        <v>607</v>
      </c>
      <c r="E5" s="23" t="s">
        <v>609</v>
      </c>
      <c r="F5" s="23" t="s">
        <v>607</v>
      </c>
      <c r="G5" s="23" t="s">
        <v>609</v>
      </c>
    </row>
    <row r="6" spans="1:7" ht="15.75" thickBot="1">
      <c r="A6" s="11" t="s">
        <v>619</v>
      </c>
      <c r="B6" s="9" t="s">
        <v>725</v>
      </c>
      <c r="C6" s="26" t="s">
        <v>612</v>
      </c>
      <c r="D6" s="24" t="s">
        <v>608</v>
      </c>
      <c r="E6" s="24" t="s">
        <v>610</v>
      </c>
      <c r="F6" s="24" t="s">
        <v>608</v>
      </c>
      <c r="G6" s="24" t="s">
        <v>610</v>
      </c>
    </row>
    <row r="7" spans="1:8" ht="15.75" thickTop="1">
      <c r="A7" s="17" t="s">
        <v>23</v>
      </c>
      <c r="B7" s="17" t="s">
        <v>1721</v>
      </c>
      <c r="C7" s="73">
        <f aca="true" t="shared" si="0" ref="C7:C26">D7+E7+F7+G7</f>
        <v>254791200</v>
      </c>
      <c r="D7" s="52">
        <v>843301</v>
      </c>
      <c r="E7" s="52">
        <v>1078982</v>
      </c>
      <c r="F7" s="52">
        <v>250419000</v>
      </c>
      <c r="G7" s="52">
        <v>2449917</v>
      </c>
      <c r="H7" s="37"/>
    </row>
    <row r="8" spans="1:8" ht="15">
      <c r="A8" s="17" t="s">
        <v>598</v>
      </c>
      <c r="B8" s="17" t="s">
        <v>580</v>
      </c>
      <c r="C8" s="74">
        <f t="shared" si="0"/>
        <v>120272002</v>
      </c>
      <c r="D8" s="37">
        <v>722726</v>
      </c>
      <c r="E8" s="37">
        <v>1208416</v>
      </c>
      <c r="F8" s="37">
        <v>40000</v>
      </c>
      <c r="G8" s="37">
        <v>118300860</v>
      </c>
      <c r="H8" s="37"/>
    </row>
    <row r="9" spans="1:8" ht="15">
      <c r="A9" s="17" t="s">
        <v>336</v>
      </c>
      <c r="B9" s="17" t="s">
        <v>264</v>
      </c>
      <c r="C9" s="74">
        <f t="shared" si="0"/>
        <v>63546575</v>
      </c>
      <c r="D9" s="37">
        <v>16500</v>
      </c>
      <c r="E9" s="37">
        <v>444461</v>
      </c>
      <c r="F9" s="37">
        <v>61576000</v>
      </c>
      <c r="G9" s="37">
        <v>1509614</v>
      </c>
      <c r="H9" s="37"/>
    </row>
    <row r="10" spans="1:8" ht="15">
      <c r="A10" s="17" t="s">
        <v>1621</v>
      </c>
      <c r="B10" s="17" t="s">
        <v>1606</v>
      </c>
      <c r="C10" s="74">
        <f t="shared" si="0"/>
        <v>35650592</v>
      </c>
      <c r="D10" s="37">
        <v>30829900</v>
      </c>
      <c r="E10" s="37">
        <v>4578524</v>
      </c>
      <c r="F10" s="37">
        <v>0</v>
      </c>
      <c r="G10" s="37">
        <v>242168</v>
      </c>
      <c r="H10" s="37"/>
    </row>
    <row r="11" spans="1:8" ht="15">
      <c r="A11" s="17" t="s">
        <v>1624</v>
      </c>
      <c r="B11" s="17" t="s">
        <v>1606</v>
      </c>
      <c r="C11" s="74">
        <f t="shared" si="0"/>
        <v>32257213</v>
      </c>
      <c r="D11" s="37">
        <v>5282750</v>
      </c>
      <c r="E11" s="37">
        <v>6471206</v>
      </c>
      <c r="F11" s="37">
        <v>9045026</v>
      </c>
      <c r="G11" s="37">
        <v>11458231</v>
      </c>
      <c r="H11" s="72"/>
    </row>
    <row r="12" spans="1:8" ht="15">
      <c r="A12" s="17" t="s">
        <v>1469</v>
      </c>
      <c r="B12" s="17" t="s">
        <v>1427</v>
      </c>
      <c r="C12" s="74">
        <f t="shared" si="0"/>
        <v>22421988</v>
      </c>
      <c r="D12" s="37">
        <v>1864362</v>
      </c>
      <c r="E12" s="37">
        <v>723196</v>
      </c>
      <c r="F12" s="37">
        <v>15333708</v>
      </c>
      <c r="G12" s="37">
        <v>4500722</v>
      </c>
      <c r="H12" s="37"/>
    </row>
    <row r="13" spans="1:8" ht="15">
      <c r="A13" s="17" t="s">
        <v>93</v>
      </c>
      <c r="B13" s="17" t="s">
        <v>32</v>
      </c>
      <c r="C13" s="74">
        <f t="shared" si="0"/>
        <v>20811782</v>
      </c>
      <c r="D13" s="37">
        <v>3552750</v>
      </c>
      <c r="E13" s="37">
        <v>751827</v>
      </c>
      <c r="F13" s="37">
        <v>8998768</v>
      </c>
      <c r="G13" s="37">
        <v>7508437</v>
      </c>
      <c r="H13" s="37"/>
    </row>
    <row r="14" spans="1:8" ht="15">
      <c r="A14" s="17" t="s">
        <v>1567</v>
      </c>
      <c r="B14" s="17" t="s">
        <v>1535</v>
      </c>
      <c r="C14" s="74">
        <f t="shared" si="0"/>
        <v>17992156</v>
      </c>
      <c r="D14" s="37">
        <v>152565</v>
      </c>
      <c r="E14" s="37">
        <v>443649</v>
      </c>
      <c r="F14" s="37">
        <v>10100</v>
      </c>
      <c r="G14" s="37">
        <v>17385842</v>
      </c>
      <c r="H14" s="72"/>
    </row>
    <row r="15" spans="1:8" ht="15">
      <c r="A15" s="17" t="s">
        <v>214</v>
      </c>
      <c r="B15" s="17" t="s">
        <v>106</v>
      </c>
      <c r="C15" s="74">
        <f t="shared" si="0"/>
        <v>17500303</v>
      </c>
      <c r="D15" s="37">
        <v>179481</v>
      </c>
      <c r="E15" s="37">
        <v>425168</v>
      </c>
      <c r="F15" s="37">
        <v>16526004</v>
      </c>
      <c r="G15" s="37">
        <v>369650</v>
      </c>
      <c r="H15" s="37"/>
    </row>
    <row r="16" spans="1:8" ht="15">
      <c r="A16" s="17" t="s">
        <v>1561</v>
      </c>
      <c r="B16" s="17" t="s">
        <v>1535</v>
      </c>
      <c r="C16" s="74">
        <f t="shared" si="0"/>
        <v>14243269</v>
      </c>
      <c r="D16" s="37">
        <v>1479200</v>
      </c>
      <c r="E16" s="37">
        <v>47294</v>
      </c>
      <c r="F16" s="37">
        <v>0</v>
      </c>
      <c r="G16" s="37">
        <v>12716775</v>
      </c>
      <c r="H16" s="37"/>
    </row>
    <row r="17" spans="1:8" ht="15">
      <c r="A17" s="17" t="s">
        <v>792</v>
      </c>
      <c r="B17" s="17" t="s">
        <v>740</v>
      </c>
      <c r="C17" s="74">
        <f t="shared" si="0"/>
        <v>13924712</v>
      </c>
      <c r="D17" s="37">
        <v>565202</v>
      </c>
      <c r="E17" s="37">
        <v>6766547</v>
      </c>
      <c r="F17" s="37">
        <v>4709086</v>
      </c>
      <c r="G17" s="37">
        <v>1883877</v>
      </c>
      <c r="H17" s="37"/>
    </row>
    <row r="18" spans="1:8" ht="15">
      <c r="A18" s="17" t="s">
        <v>1368</v>
      </c>
      <c r="B18" s="17" t="s">
        <v>1266</v>
      </c>
      <c r="C18" s="74">
        <f t="shared" si="0"/>
        <v>13730300</v>
      </c>
      <c r="D18" s="37">
        <v>300</v>
      </c>
      <c r="E18" s="37">
        <v>430835</v>
      </c>
      <c r="F18" s="37">
        <v>12355000</v>
      </c>
      <c r="G18" s="37">
        <v>944165</v>
      </c>
      <c r="H18" s="37"/>
    </row>
    <row r="19" spans="1:8" ht="15">
      <c r="A19" s="17" t="s">
        <v>181</v>
      </c>
      <c r="B19" s="17" t="s">
        <v>106</v>
      </c>
      <c r="C19" s="74">
        <f t="shared" si="0"/>
        <v>11874346</v>
      </c>
      <c r="D19" s="37">
        <v>1965552</v>
      </c>
      <c r="E19" s="37">
        <v>481292</v>
      </c>
      <c r="F19" s="37">
        <v>922201</v>
      </c>
      <c r="G19" s="37">
        <v>8505301</v>
      </c>
      <c r="H19" s="37"/>
    </row>
    <row r="20" spans="1:8" ht="15">
      <c r="A20" s="17" t="s">
        <v>217</v>
      </c>
      <c r="B20" s="17" t="s">
        <v>381</v>
      </c>
      <c r="C20" s="74">
        <f t="shared" si="0"/>
        <v>11090355</v>
      </c>
      <c r="D20" s="37">
        <v>10630207</v>
      </c>
      <c r="E20" s="37">
        <v>188812</v>
      </c>
      <c r="F20" s="37">
        <v>56100</v>
      </c>
      <c r="G20" s="37">
        <v>215236</v>
      </c>
      <c r="H20" s="37"/>
    </row>
    <row r="21" spans="1:8" ht="15">
      <c r="A21" s="17" t="s">
        <v>199</v>
      </c>
      <c r="B21" s="17" t="s">
        <v>106</v>
      </c>
      <c r="C21" s="74">
        <f t="shared" si="0"/>
        <v>10787205</v>
      </c>
      <c r="D21" s="37">
        <v>65652</v>
      </c>
      <c r="E21" s="37">
        <v>1524224</v>
      </c>
      <c r="F21" s="37">
        <v>9136950</v>
      </c>
      <c r="G21" s="37">
        <v>60379</v>
      </c>
      <c r="H21" s="37"/>
    </row>
    <row r="22" spans="1:8" ht="15">
      <c r="A22" s="17" t="s">
        <v>871</v>
      </c>
      <c r="B22" s="17" t="s">
        <v>865</v>
      </c>
      <c r="C22" s="74">
        <f t="shared" si="0"/>
        <v>10569333</v>
      </c>
      <c r="D22" s="37">
        <v>251900</v>
      </c>
      <c r="E22" s="37">
        <v>566329</v>
      </c>
      <c r="F22" s="37">
        <v>56502</v>
      </c>
      <c r="G22" s="37">
        <v>9694602</v>
      </c>
      <c r="H22" s="37"/>
    </row>
    <row r="23" spans="1:8" ht="15">
      <c r="A23" s="17" t="s">
        <v>351</v>
      </c>
      <c r="B23" s="17" t="s">
        <v>264</v>
      </c>
      <c r="C23" s="74">
        <f t="shared" si="0"/>
        <v>10278310</v>
      </c>
      <c r="D23" s="37">
        <v>293401</v>
      </c>
      <c r="E23" s="37">
        <v>1502250</v>
      </c>
      <c r="F23" s="37">
        <v>1</v>
      </c>
      <c r="G23" s="37">
        <v>8482658</v>
      </c>
      <c r="H23" s="72"/>
    </row>
    <row r="24" spans="1:8" ht="15">
      <c r="A24" s="17" t="s">
        <v>1290</v>
      </c>
      <c r="B24" s="17" t="s">
        <v>1266</v>
      </c>
      <c r="C24" s="74">
        <f t="shared" si="0"/>
        <v>10255848</v>
      </c>
      <c r="D24" s="37">
        <v>834361</v>
      </c>
      <c r="E24" s="37">
        <v>416225</v>
      </c>
      <c r="F24" s="37">
        <v>2869000</v>
      </c>
      <c r="G24" s="37">
        <v>6136262</v>
      </c>
      <c r="H24" s="37"/>
    </row>
    <row r="25" spans="1:8" ht="15">
      <c r="A25" s="17" t="s">
        <v>901</v>
      </c>
      <c r="B25" s="17" t="s">
        <v>1721</v>
      </c>
      <c r="C25" s="74">
        <f t="shared" si="0"/>
        <v>9790398</v>
      </c>
      <c r="D25" s="37">
        <v>579528</v>
      </c>
      <c r="E25" s="37">
        <v>1443494</v>
      </c>
      <c r="F25" s="37">
        <v>4448000</v>
      </c>
      <c r="G25" s="37">
        <v>3319376</v>
      </c>
      <c r="H25" s="37"/>
    </row>
    <row r="26" spans="1:8" ht="15">
      <c r="A26" s="17" t="s">
        <v>81</v>
      </c>
      <c r="B26" s="17" t="s">
        <v>32</v>
      </c>
      <c r="C26" s="74">
        <f t="shared" si="0"/>
        <v>9388678</v>
      </c>
      <c r="D26" s="37">
        <v>20750</v>
      </c>
      <c r="E26" s="37">
        <v>629294</v>
      </c>
      <c r="F26" s="37">
        <v>1</v>
      </c>
      <c r="G26" s="37">
        <v>8738633</v>
      </c>
      <c r="H26" s="37"/>
    </row>
    <row r="27" spans="1:7" ht="15">
      <c r="A27" s="18" t="s">
        <v>620</v>
      </c>
      <c r="B27" s="17"/>
      <c r="C27" s="51">
        <f>SUM(C7:C26)</f>
        <v>711176565</v>
      </c>
      <c r="D27" s="37">
        <f>SUM(D7:D26)</f>
        <v>60130388</v>
      </c>
      <c r="E27" s="37">
        <f>SUM(E7:E26)</f>
        <v>30122025</v>
      </c>
      <c r="F27" s="37">
        <f>SUM(F7:F26)</f>
        <v>396501447</v>
      </c>
      <c r="G27" s="37">
        <f>SUM(G7:G26)</f>
        <v>224422705</v>
      </c>
    </row>
    <row r="28" spans="1:7" ht="15">
      <c r="A28" s="18" t="s">
        <v>614</v>
      </c>
      <c r="C28" s="40">
        <f>work_ytd!F29</f>
        <v>1369909780</v>
      </c>
      <c r="D28" s="40">
        <f>work_ytd!G29</f>
        <v>259429066</v>
      </c>
      <c r="E28" s="40">
        <f>work_ytd!H29</f>
        <v>237266414</v>
      </c>
      <c r="F28" s="40">
        <f>work_ytd!I29</f>
        <v>469363053</v>
      </c>
      <c r="G28" s="40">
        <f>work_ytd!J29</f>
        <v>403851247</v>
      </c>
    </row>
    <row r="29" spans="1:7" ht="15">
      <c r="A29" s="18" t="s">
        <v>621</v>
      </c>
      <c r="C29" s="43">
        <f>C27/C28</f>
        <v>0.5191411692819654</v>
      </c>
      <c r="D29" s="43">
        <f>D27/D28</f>
        <v>0.2317796880940087</v>
      </c>
      <c r="E29" s="43">
        <f>E27/E28</f>
        <v>0.12695444117935714</v>
      </c>
      <c r="F29" s="43">
        <f>F27/F28</f>
        <v>0.8447649308263725</v>
      </c>
      <c r="G29" s="43">
        <f>G27/G28</f>
        <v>0.5557063564050354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620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3/7/08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606</v>
      </c>
      <c r="E4" s="22" t="s">
        <v>606</v>
      </c>
      <c r="F4" s="22" t="s">
        <v>611</v>
      </c>
      <c r="G4" s="22" t="s">
        <v>611</v>
      </c>
      <c r="H4" s="3"/>
      <c r="I4" s="3"/>
    </row>
    <row r="5" spans="1:9" ht="15">
      <c r="A5" s="3"/>
      <c r="B5" s="8"/>
      <c r="C5" s="4"/>
      <c r="D5" s="23" t="s">
        <v>607</v>
      </c>
      <c r="E5" s="23" t="s">
        <v>609</v>
      </c>
      <c r="F5" s="23" t="s">
        <v>607</v>
      </c>
      <c r="G5" s="23" t="s">
        <v>609</v>
      </c>
      <c r="H5" s="3"/>
      <c r="I5" s="3"/>
    </row>
    <row r="6" spans="1:9" ht="15.75" thickBot="1">
      <c r="A6" s="11" t="s">
        <v>619</v>
      </c>
      <c r="B6" s="9" t="s">
        <v>725</v>
      </c>
      <c r="C6" s="26" t="s">
        <v>612</v>
      </c>
      <c r="D6" s="24" t="s">
        <v>608</v>
      </c>
      <c r="E6" s="24" t="s">
        <v>610</v>
      </c>
      <c r="F6" s="24" t="s">
        <v>608</v>
      </c>
      <c r="G6" s="24" t="s">
        <v>610</v>
      </c>
      <c r="H6" s="3"/>
      <c r="I6" s="36" t="s">
        <v>615</v>
      </c>
    </row>
    <row r="7" spans="1:10" ht="15.75" thickTop="1">
      <c r="A7" s="17" t="s">
        <v>23</v>
      </c>
      <c r="B7" s="17" t="s">
        <v>1721</v>
      </c>
      <c r="C7" s="73">
        <f aca="true" t="shared" si="0" ref="C7:C26">D7+E7+F7+G7</f>
        <v>254791200</v>
      </c>
      <c r="D7" s="52">
        <v>843301</v>
      </c>
      <c r="E7" s="52">
        <v>1078982</v>
      </c>
      <c r="F7" s="52">
        <v>250419000</v>
      </c>
      <c r="G7" s="52">
        <v>2449917</v>
      </c>
      <c r="H7" s="37"/>
      <c r="I7" s="57"/>
      <c r="J7" s="37">
        <v>1</v>
      </c>
    </row>
    <row r="8" spans="1:10" ht="15">
      <c r="A8" s="17" t="s">
        <v>598</v>
      </c>
      <c r="B8" s="17" t="s">
        <v>580</v>
      </c>
      <c r="C8" s="74">
        <f t="shared" si="0"/>
        <v>120272002</v>
      </c>
      <c r="D8" s="37">
        <v>722726</v>
      </c>
      <c r="E8" s="37">
        <v>1208416</v>
      </c>
      <c r="F8" s="37">
        <v>40000</v>
      </c>
      <c r="G8" s="37">
        <v>118300860</v>
      </c>
      <c r="H8" s="37"/>
      <c r="I8" s="57"/>
      <c r="J8" s="37">
        <v>2</v>
      </c>
    </row>
    <row r="9" spans="1:10" ht="15">
      <c r="A9" s="17" t="s">
        <v>336</v>
      </c>
      <c r="B9" s="17" t="s">
        <v>264</v>
      </c>
      <c r="C9" s="74">
        <f t="shared" si="0"/>
        <v>63546575</v>
      </c>
      <c r="D9" s="37">
        <v>16500</v>
      </c>
      <c r="E9" s="37">
        <v>444461</v>
      </c>
      <c r="F9" s="37">
        <v>61576000</v>
      </c>
      <c r="G9" s="37">
        <v>1509614</v>
      </c>
      <c r="H9" s="37"/>
      <c r="I9" s="57"/>
      <c r="J9" s="37">
        <v>3</v>
      </c>
    </row>
    <row r="10" spans="1:10" ht="15">
      <c r="A10" s="17" t="s">
        <v>1621</v>
      </c>
      <c r="B10" s="17" t="s">
        <v>1606</v>
      </c>
      <c r="C10" s="74">
        <f t="shared" si="0"/>
        <v>35650592</v>
      </c>
      <c r="D10" s="37">
        <v>30829900</v>
      </c>
      <c r="E10" s="37">
        <v>4578524</v>
      </c>
      <c r="F10" s="37">
        <v>0</v>
      </c>
      <c r="G10" s="37">
        <v>242168</v>
      </c>
      <c r="H10" s="37"/>
      <c r="I10" s="57"/>
      <c r="J10" s="37">
        <v>4</v>
      </c>
    </row>
    <row r="11" spans="1:10" ht="15">
      <c r="A11" s="17" t="s">
        <v>1624</v>
      </c>
      <c r="B11" s="17" t="s">
        <v>1606</v>
      </c>
      <c r="C11" s="74">
        <f t="shared" si="0"/>
        <v>32257213</v>
      </c>
      <c r="D11" s="37">
        <v>5282750</v>
      </c>
      <c r="E11" s="37">
        <v>6471206</v>
      </c>
      <c r="F11" s="37">
        <v>9045026</v>
      </c>
      <c r="G11" s="37">
        <v>11458231</v>
      </c>
      <c r="H11" s="72"/>
      <c r="I11" s="57"/>
      <c r="J11" s="37">
        <v>5</v>
      </c>
    </row>
    <row r="12" spans="1:10" ht="15">
      <c r="A12" s="17" t="s">
        <v>1469</v>
      </c>
      <c r="B12" s="17" t="s">
        <v>1427</v>
      </c>
      <c r="C12" s="74">
        <f t="shared" si="0"/>
        <v>22421988</v>
      </c>
      <c r="D12" s="37">
        <v>1864362</v>
      </c>
      <c r="E12" s="37">
        <v>723196</v>
      </c>
      <c r="F12" s="37">
        <v>15333708</v>
      </c>
      <c r="G12" s="37">
        <v>4500722</v>
      </c>
      <c r="H12" s="37"/>
      <c r="I12" s="57"/>
      <c r="J12" s="37">
        <v>6</v>
      </c>
    </row>
    <row r="13" spans="1:10" ht="15">
      <c r="A13" s="17" t="s">
        <v>93</v>
      </c>
      <c r="B13" s="17" t="s">
        <v>32</v>
      </c>
      <c r="C13" s="74">
        <f t="shared" si="0"/>
        <v>20811782</v>
      </c>
      <c r="D13" s="37">
        <v>3552750</v>
      </c>
      <c r="E13" s="37">
        <v>751827</v>
      </c>
      <c r="F13" s="37">
        <v>8998768</v>
      </c>
      <c r="G13" s="37">
        <v>7508437</v>
      </c>
      <c r="H13" s="37"/>
      <c r="I13" s="57"/>
      <c r="J13" s="37">
        <v>7</v>
      </c>
    </row>
    <row r="14" spans="1:10" ht="15">
      <c r="A14" s="17" t="s">
        <v>1567</v>
      </c>
      <c r="B14" s="17" t="s">
        <v>1535</v>
      </c>
      <c r="C14" s="74">
        <f t="shared" si="0"/>
        <v>17992156</v>
      </c>
      <c r="D14" s="37">
        <v>152565</v>
      </c>
      <c r="E14" s="37">
        <v>443649</v>
      </c>
      <c r="F14" s="37">
        <v>10100</v>
      </c>
      <c r="G14" s="37">
        <v>17385842</v>
      </c>
      <c r="H14" s="72"/>
      <c r="I14" s="57"/>
      <c r="J14" s="37">
        <v>8</v>
      </c>
    </row>
    <row r="15" spans="1:10" ht="15">
      <c r="A15" s="17" t="s">
        <v>214</v>
      </c>
      <c r="B15" s="17" t="s">
        <v>106</v>
      </c>
      <c r="C15" s="74">
        <f t="shared" si="0"/>
        <v>17500303</v>
      </c>
      <c r="D15" s="37">
        <v>179481</v>
      </c>
      <c r="E15" s="37">
        <v>425168</v>
      </c>
      <c r="F15" s="37">
        <v>16526004</v>
      </c>
      <c r="G15" s="37">
        <v>369650</v>
      </c>
      <c r="H15" s="37"/>
      <c r="I15" s="57"/>
      <c r="J15" s="37">
        <v>9</v>
      </c>
    </row>
    <row r="16" spans="1:10" ht="15">
      <c r="A16" s="17" t="s">
        <v>1561</v>
      </c>
      <c r="B16" s="17" t="s">
        <v>1535</v>
      </c>
      <c r="C16" s="74">
        <f t="shared" si="0"/>
        <v>14243269</v>
      </c>
      <c r="D16" s="37">
        <v>1479200</v>
      </c>
      <c r="E16" s="37">
        <v>47294</v>
      </c>
      <c r="F16" s="37">
        <v>0</v>
      </c>
      <c r="G16" s="37">
        <v>12716775</v>
      </c>
      <c r="H16" s="37"/>
      <c r="I16" s="57"/>
      <c r="J16" s="37">
        <v>10</v>
      </c>
    </row>
    <row r="17" spans="1:10" ht="15">
      <c r="A17" s="17" t="s">
        <v>792</v>
      </c>
      <c r="B17" s="17" t="s">
        <v>740</v>
      </c>
      <c r="C17" s="74">
        <f t="shared" si="0"/>
        <v>13924712</v>
      </c>
      <c r="D17" s="37">
        <v>565202</v>
      </c>
      <c r="E17" s="37">
        <v>6766547</v>
      </c>
      <c r="F17" s="37">
        <v>4709086</v>
      </c>
      <c r="G17" s="37">
        <v>1883877</v>
      </c>
      <c r="H17" s="37"/>
      <c r="I17" s="57"/>
      <c r="J17" s="37">
        <v>11</v>
      </c>
    </row>
    <row r="18" spans="1:10" ht="15">
      <c r="A18" s="17" t="s">
        <v>1368</v>
      </c>
      <c r="B18" s="17" t="s">
        <v>1266</v>
      </c>
      <c r="C18" s="74">
        <f t="shared" si="0"/>
        <v>13730300</v>
      </c>
      <c r="D18" s="37">
        <v>300</v>
      </c>
      <c r="E18" s="37">
        <v>430835</v>
      </c>
      <c r="F18" s="37">
        <v>12355000</v>
      </c>
      <c r="G18" s="37">
        <v>944165</v>
      </c>
      <c r="H18" s="37"/>
      <c r="I18" s="57"/>
      <c r="J18" s="37">
        <v>12</v>
      </c>
    </row>
    <row r="19" spans="1:10" ht="15">
      <c r="A19" s="17" t="s">
        <v>181</v>
      </c>
      <c r="B19" s="17" t="s">
        <v>106</v>
      </c>
      <c r="C19" s="74">
        <f t="shared" si="0"/>
        <v>11874346</v>
      </c>
      <c r="D19" s="37">
        <v>1965552</v>
      </c>
      <c r="E19" s="37">
        <v>481292</v>
      </c>
      <c r="F19" s="37">
        <v>922201</v>
      </c>
      <c r="G19" s="37">
        <v>8505301</v>
      </c>
      <c r="H19" s="37"/>
      <c r="I19" s="57"/>
      <c r="J19" s="37">
        <v>13</v>
      </c>
    </row>
    <row r="20" spans="1:10" ht="15">
      <c r="A20" s="17" t="s">
        <v>217</v>
      </c>
      <c r="B20" s="17" t="s">
        <v>381</v>
      </c>
      <c r="C20" s="74">
        <f t="shared" si="0"/>
        <v>11090355</v>
      </c>
      <c r="D20" s="37">
        <v>10630207</v>
      </c>
      <c r="E20" s="37">
        <v>188812</v>
      </c>
      <c r="F20" s="37">
        <v>56100</v>
      </c>
      <c r="G20" s="37">
        <v>215236</v>
      </c>
      <c r="H20" s="37"/>
      <c r="I20" s="57"/>
      <c r="J20" s="37">
        <v>14</v>
      </c>
    </row>
    <row r="21" spans="1:10" ht="15">
      <c r="A21" s="17" t="s">
        <v>199</v>
      </c>
      <c r="B21" s="17" t="s">
        <v>106</v>
      </c>
      <c r="C21" s="74">
        <f t="shared" si="0"/>
        <v>10787205</v>
      </c>
      <c r="D21" s="37">
        <v>65652</v>
      </c>
      <c r="E21" s="37">
        <v>1524224</v>
      </c>
      <c r="F21" s="37">
        <v>9136950</v>
      </c>
      <c r="G21" s="37">
        <v>60379</v>
      </c>
      <c r="H21" s="37"/>
      <c r="I21" s="57"/>
      <c r="J21" s="37">
        <v>15</v>
      </c>
    </row>
    <row r="22" spans="1:10" ht="15">
      <c r="A22" s="17" t="s">
        <v>871</v>
      </c>
      <c r="B22" s="17" t="s">
        <v>865</v>
      </c>
      <c r="C22" s="74">
        <f t="shared" si="0"/>
        <v>10569333</v>
      </c>
      <c r="D22" s="37">
        <v>251900</v>
      </c>
      <c r="E22" s="37">
        <v>566329</v>
      </c>
      <c r="F22" s="37">
        <v>56502</v>
      </c>
      <c r="G22" s="37">
        <v>9694602</v>
      </c>
      <c r="H22" s="37"/>
      <c r="I22" s="57"/>
      <c r="J22" s="37">
        <v>16</v>
      </c>
    </row>
    <row r="23" spans="1:10" ht="15">
      <c r="A23" s="17" t="s">
        <v>351</v>
      </c>
      <c r="B23" s="17" t="s">
        <v>264</v>
      </c>
      <c r="C23" s="74">
        <f t="shared" si="0"/>
        <v>10278310</v>
      </c>
      <c r="D23" s="37">
        <v>293401</v>
      </c>
      <c r="E23" s="37">
        <v>1502250</v>
      </c>
      <c r="F23" s="37">
        <v>1</v>
      </c>
      <c r="G23" s="37">
        <v>8482658</v>
      </c>
      <c r="H23" s="72"/>
      <c r="I23" s="57"/>
      <c r="J23" s="37">
        <v>17</v>
      </c>
    </row>
    <row r="24" spans="1:10" ht="15">
      <c r="A24" s="17" t="s">
        <v>1290</v>
      </c>
      <c r="B24" s="17" t="s">
        <v>1266</v>
      </c>
      <c r="C24" s="74">
        <f t="shared" si="0"/>
        <v>10255848</v>
      </c>
      <c r="D24" s="37">
        <v>834361</v>
      </c>
      <c r="E24" s="37">
        <v>416225</v>
      </c>
      <c r="F24" s="37">
        <v>2869000</v>
      </c>
      <c r="G24" s="37">
        <v>6136262</v>
      </c>
      <c r="H24" s="37"/>
      <c r="I24" s="57"/>
      <c r="J24" s="37">
        <v>18</v>
      </c>
    </row>
    <row r="25" spans="1:10" ht="15">
      <c r="A25" s="17" t="s">
        <v>901</v>
      </c>
      <c r="B25" s="17" t="s">
        <v>1721</v>
      </c>
      <c r="C25" s="74">
        <f t="shared" si="0"/>
        <v>9790398</v>
      </c>
      <c r="D25" s="37">
        <v>579528</v>
      </c>
      <c r="E25" s="37">
        <v>1443494</v>
      </c>
      <c r="F25" s="37">
        <v>4448000</v>
      </c>
      <c r="G25" s="37">
        <v>3319376</v>
      </c>
      <c r="H25" s="37"/>
      <c r="I25" s="57"/>
      <c r="J25" s="37">
        <v>19</v>
      </c>
    </row>
    <row r="26" spans="1:10" ht="15">
      <c r="A26" s="17" t="s">
        <v>81</v>
      </c>
      <c r="B26" s="17" t="s">
        <v>32</v>
      </c>
      <c r="C26" s="74">
        <f t="shared" si="0"/>
        <v>9388678</v>
      </c>
      <c r="D26" s="37">
        <v>20750</v>
      </c>
      <c r="E26" s="37">
        <v>629294</v>
      </c>
      <c r="F26" s="37">
        <v>1</v>
      </c>
      <c r="G26" s="37">
        <v>8738633</v>
      </c>
      <c r="H26" s="37"/>
      <c r="I26" s="57"/>
      <c r="J26" s="37">
        <v>20</v>
      </c>
    </row>
    <row r="27" spans="1:10" ht="15">
      <c r="A27" s="18" t="s">
        <v>620</v>
      </c>
      <c r="B27" s="17"/>
      <c r="C27" s="51">
        <f>SUM(C7:C26)</f>
        <v>711176565</v>
      </c>
      <c r="D27" s="37">
        <f>SUM(D7:D26)</f>
        <v>60130388</v>
      </c>
      <c r="E27" s="37">
        <f>SUM(E7:E26)</f>
        <v>30122025</v>
      </c>
      <c r="F27" s="37">
        <f>SUM(F7:F26)</f>
        <v>396501447</v>
      </c>
      <c r="G27" s="37">
        <f>SUM(G7:G26)</f>
        <v>224422705</v>
      </c>
      <c r="I27" s="3"/>
      <c r="J27" s="37"/>
    </row>
    <row r="28" spans="1:7" ht="15">
      <c r="A28" s="18" t="s">
        <v>614</v>
      </c>
      <c r="C28" s="40">
        <f>work!F29</f>
        <v>1369909780</v>
      </c>
      <c r="D28" s="40">
        <f>work!G29</f>
        <v>259429066</v>
      </c>
      <c r="E28" s="40">
        <f>work!H29</f>
        <v>237266414</v>
      </c>
      <c r="F28" s="40">
        <f>work!I29</f>
        <v>469363053</v>
      </c>
      <c r="G28" s="40">
        <f>work!J29</f>
        <v>403851247</v>
      </c>
    </row>
    <row r="29" spans="1:7" ht="15">
      <c r="A29" s="18" t="s">
        <v>621</v>
      </c>
      <c r="C29" s="43">
        <f>C27/C28</f>
        <v>0.5191411692819654</v>
      </c>
      <c r="D29" s="43">
        <f>D27/D28</f>
        <v>0.2317796880940087</v>
      </c>
      <c r="E29" s="43">
        <f>E27/E28</f>
        <v>0.12695444117935714</v>
      </c>
      <c r="F29" s="43">
        <f>F27/F28</f>
        <v>0.8447649308263725</v>
      </c>
      <c r="G29" s="43">
        <f>G27/G28</f>
        <v>0.5557063564050354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E3" sqref="E3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January 2008</v>
      </c>
    </row>
    <row r="2" ht="15">
      <c r="A2" s="16" t="str">
        <f>work!A2</f>
        <v>Source:  New Jersey Department of Community Affairs, 3/7/08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84" t="s">
        <v>1731</v>
      </c>
      <c r="C5" s="84"/>
      <c r="D5" s="84"/>
      <c r="E5" s="84" t="s">
        <v>1731</v>
      </c>
      <c r="F5" s="84"/>
      <c r="G5" s="84"/>
      <c r="J5" s="23"/>
      <c r="K5" s="23"/>
      <c r="L5" s="23"/>
      <c r="M5" s="23"/>
    </row>
    <row r="6" spans="1:13" ht="15.75" thickBot="1">
      <c r="A6" s="11" t="s">
        <v>725</v>
      </c>
      <c r="B6" s="26" t="s">
        <v>612</v>
      </c>
      <c r="C6" s="44" t="s">
        <v>606</v>
      </c>
      <c r="D6" s="44" t="s">
        <v>611</v>
      </c>
      <c r="E6" s="26" t="s">
        <v>612</v>
      </c>
      <c r="F6" s="44" t="s">
        <v>606</v>
      </c>
      <c r="G6" s="44" t="s">
        <v>611</v>
      </c>
      <c r="J6" s="35"/>
      <c r="K6" s="35"/>
      <c r="L6" s="35"/>
      <c r="M6" s="35"/>
    </row>
    <row r="7" spans="1:13" ht="15.75" thickTop="1">
      <c r="A7" s="38" t="s">
        <v>865</v>
      </c>
      <c r="B7" s="40">
        <f>C7+D7</f>
        <v>36556541</v>
      </c>
      <c r="C7" s="41">
        <f>SUM(work!G7:H7)</f>
        <v>18010529</v>
      </c>
      <c r="D7" s="45">
        <f>SUM(work!I7:J7)</f>
        <v>18546012</v>
      </c>
      <c r="E7" s="40">
        <f>F7+G7</f>
        <v>36556541</v>
      </c>
      <c r="F7" s="45">
        <f>SUM(work_ytd!G7:H7)</f>
        <v>18010529</v>
      </c>
      <c r="G7" s="45">
        <f>SUM(work_ytd!I7:J7)</f>
        <v>18546012</v>
      </c>
      <c r="H7" s="39"/>
      <c r="I7" s="39"/>
      <c r="J7" s="41"/>
      <c r="K7" s="41"/>
      <c r="L7" s="41"/>
      <c r="M7" s="41"/>
    </row>
    <row r="8" spans="1:13" ht="15">
      <c r="A8" s="38" t="s">
        <v>935</v>
      </c>
      <c r="B8" s="38">
        <f aca="true" t="shared" si="0" ref="B8:B29">C8+D8</f>
        <v>85296527</v>
      </c>
      <c r="C8" s="39">
        <f>SUM(work!G8:H8)</f>
        <v>55457205</v>
      </c>
      <c r="D8" s="47">
        <f>SUM(work!I8:J8)</f>
        <v>29839322</v>
      </c>
      <c r="E8" s="38">
        <f aca="true" t="shared" si="1" ref="E8:E28">F8+G8</f>
        <v>85296527</v>
      </c>
      <c r="F8" s="47">
        <f>SUM(work_ytd!G8:H8)</f>
        <v>55457205</v>
      </c>
      <c r="G8" s="47">
        <f>SUM(work_ytd!I8:J8)</f>
        <v>29839322</v>
      </c>
      <c r="H8" s="39"/>
      <c r="I8" s="39"/>
      <c r="J8" s="39"/>
      <c r="K8" s="39"/>
      <c r="L8" s="39"/>
      <c r="M8" s="39"/>
    </row>
    <row r="9" spans="1:13" ht="15">
      <c r="A9" s="38" t="s">
        <v>1146</v>
      </c>
      <c r="B9" s="38">
        <f t="shared" si="0"/>
        <v>39586292</v>
      </c>
      <c r="C9" s="39">
        <f>SUM(work!G9:H9)</f>
        <v>20046897</v>
      </c>
      <c r="D9" s="47">
        <f>SUM(work!I9:J9)</f>
        <v>19539395</v>
      </c>
      <c r="E9" s="38">
        <f t="shared" si="1"/>
        <v>39586292</v>
      </c>
      <c r="F9" s="47">
        <f>SUM(work_ytd!G9:H9)</f>
        <v>20046897</v>
      </c>
      <c r="G9" s="47">
        <f>SUM(work_ytd!I9:J9)</f>
        <v>19539395</v>
      </c>
      <c r="H9" s="39"/>
      <c r="I9" s="39"/>
      <c r="J9" s="39"/>
      <c r="K9" s="39"/>
      <c r="L9" s="39"/>
      <c r="M9" s="39"/>
    </row>
    <row r="10" spans="1:13" ht="15">
      <c r="A10" s="38" t="s">
        <v>1266</v>
      </c>
      <c r="B10" s="38">
        <f t="shared" si="0"/>
        <v>40592632</v>
      </c>
      <c r="C10" s="39">
        <f>SUM(work!G10:H10)</f>
        <v>11876625</v>
      </c>
      <c r="D10" s="47">
        <f>SUM(work!I10:J10)</f>
        <v>28716007</v>
      </c>
      <c r="E10" s="38">
        <f t="shared" si="1"/>
        <v>40592632</v>
      </c>
      <c r="F10" s="47">
        <f>SUM(work_ytd!G10:H10)</f>
        <v>11876625</v>
      </c>
      <c r="G10" s="47">
        <f>SUM(work_ytd!I10:J10)</f>
        <v>28716007</v>
      </c>
      <c r="H10" s="39"/>
      <c r="I10" s="39"/>
      <c r="J10" s="39"/>
      <c r="K10" s="39"/>
      <c r="L10" s="39"/>
      <c r="M10" s="39"/>
    </row>
    <row r="11" spans="1:13" ht="15">
      <c r="A11" s="38" t="s">
        <v>1378</v>
      </c>
      <c r="B11" s="38">
        <f t="shared" si="0"/>
        <v>29529586</v>
      </c>
      <c r="C11" s="39">
        <f>SUM(work!G11:H11)</f>
        <v>27429343</v>
      </c>
      <c r="D11" s="47">
        <f>SUM(work!I11:J11)</f>
        <v>2100243</v>
      </c>
      <c r="E11" s="38">
        <f t="shared" si="1"/>
        <v>29529586</v>
      </c>
      <c r="F11" s="47">
        <f>SUM(work_ytd!G11:H11)</f>
        <v>27429343</v>
      </c>
      <c r="G11" s="47">
        <f>SUM(work_ytd!I11:J11)</f>
        <v>2100243</v>
      </c>
      <c r="H11" s="39"/>
      <c r="I11" s="39"/>
      <c r="J11" s="39"/>
      <c r="K11" s="39"/>
      <c r="L11" s="39"/>
      <c r="M11" s="39"/>
    </row>
    <row r="12" spans="1:13" ht="15">
      <c r="A12" s="38" t="s">
        <v>1427</v>
      </c>
      <c r="B12" s="38">
        <f t="shared" si="0"/>
        <v>26933729</v>
      </c>
      <c r="C12" s="39">
        <f>SUM(work!G12:H12)</f>
        <v>4561256</v>
      </c>
      <c r="D12" s="47">
        <f>SUM(work!I12:J12)</f>
        <v>22372473</v>
      </c>
      <c r="E12" s="38">
        <f t="shared" si="1"/>
        <v>26933729</v>
      </c>
      <c r="F12" s="47">
        <f>SUM(work_ytd!G12:H12)</f>
        <v>4561256</v>
      </c>
      <c r="G12" s="47">
        <f>SUM(work_ytd!I12:J12)</f>
        <v>22372473</v>
      </c>
      <c r="H12" s="39"/>
      <c r="I12" s="39"/>
      <c r="J12" s="39"/>
      <c r="K12" s="39"/>
      <c r="L12" s="39"/>
      <c r="M12" s="39"/>
    </row>
    <row r="13" spans="1:13" ht="15">
      <c r="A13" s="38" t="s">
        <v>1470</v>
      </c>
      <c r="B13" s="38">
        <f t="shared" si="0"/>
        <v>43143879</v>
      </c>
      <c r="C13" s="39">
        <f>SUM(work!G13:H13)</f>
        <v>34804106</v>
      </c>
      <c r="D13" s="47">
        <f>SUM(work!I13:J13)</f>
        <v>8339773</v>
      </c>
      <c r="E13" s="38">
        <f t="shared" si="1"/>
        <v>43143879</v>
      </c>
      <c r="F13" s="47">
        <f>SUM(work_ytd!G13:H13)</f>
        <v>34804106</v>
      </c>
      <c r="G13" s="47">
        <f>SUM(work_ytd!I13:J13)</f>
        <v>8339773</v>
      </c>
      <c r="H13" s="39"/>
      <c r="I13" s="39"/>
      <c r="J13" s="39"/>
      <c r="K13" s="39"/>
      <c r="L13" s="39"/>
      <c r="M13" s="39"/>
    </row>
    <row r="14" spans="1:13" ht="15">
      <c r="A14" s="38" t="s">
        <v>1535</v>
      </c>
      <c r="B14" s="38">
        <f t="shared" si="0"/>
        <v>56266754</v>
      </c>
      <c r="C14" s="39">
        <f>SUM(work!G14:H14)</f>
        <v>17765587</v>
      </c>
      <c r="D14" s="47">
        <f>SUM(work!I14:J14)</f>
        <v>38501167</v>
      </c>
      <c r="E14" s="38">
        <f t="shared" si="1"/>
        <v>56266754</v>
      </c>
      <c r="F14" s="47">
        <f>SUM(work_ytd!G14:H14)</f>
        <v>17765587</v>
      </c>
      <c r="G14" s="47">
        <f>SUM(work_ytd!I14:J14)</f>
        <v>38501167</v>
      </c>
      <c r="H14" s="39"/>
      <c r="I14" s="39"/>
      <c r="J14" s="39"/>
      <c r="K14" s="39"/>
      <c r="L14" s="39"/>
      <c r="M14" s="39"/>
    </row>
    <row r="15" spans="1:13" ht="15">
      <c r="A15" s="38" t="s">
        <v>1606</v>
      </c>
      <c r="B15" s="38">
        <f t="shared" si="0"/>
        <v>96259127</v>
      </c>
      <c r="C15" s="39">
        <f>SUM(work!G15:H15)</f>
        <v>68298286</v>
      </c>
      <c r="D15" s="47">
        <f>SUM(work!I15:J15)</f>
        <v>27960841</v>
      </c>
      <c r="E15" s="38">
        <f t="shared" si="1"/>
        <v>96259127</v>
      </c>
      <c r="F15" s="47">
        <f>SUM(work_ytd!G15:H15)</f>
        <v>68298286</v>
      </c>
      <c r="G15" s="47">
        <f>SUM(work_ytd!I15:J15)</f>
        <v>27960841</v>
      </c>
      <c r="H15" s="39"/>
      <c r="I15" s="39"/>
      <c r="J15" s="39"/>
      <c r="K15" s="39"/>
      <c r="L15" s="39"/>
      <c r="M15" s="39"/>
    </row>
    <row r="16" spans="1:13" ht="15">
      <c r="A16" s="38" t="s">
        <v>1643</v>
      </c>
      <c r="B16" s="38">
        <f t="shared" si="0"/>
        <v>12663413</v>
      </c>
      <c r="C16" s="39">
        <f>SUM(work!G16:H16)</f>
        <v>7604635</v>
      </c>
      <c r="D16" s="47">
        <f>SUM(work!I16:J16)</f>
        <v>5058778</v>
      </c>
      <c r="E16" s="38">
        <f t="shared" si="1"/>
        <v>12663413</v>
      </c>
      <c r="F16" s="47">
        <f>SUM(work_ytd!G16:H16)</f>
        <v>7604635</v>
      </c>
      <c r="G16" s="47">
        <f>SUM(work_ytd!I16:J16)</f>
        <v>5058778</v>
      </c>
      <c r="H16" s="39"/>
      <c r="I16" s="39"/>
      <c r="J16" s="39"/>
      <c r="K16" s="39"/>
      <c r="L16" s="39"/>
      <c r="M16" s="39"/>
    </row>
    <row r="17" spans="1:13" ht="15">
      <c r="A17" s="38" t="s">
        <v>1721</v>
      </c>
      <c r="B17" s="38">
        <f t="shared" si="0"/>
        <v>291733739</v>
      </c>
      <c r="C17" s="39">
        <f>SUM(work!G17:H17)</f>
        <v>14162433</v>
      </c>
      <c r="D17" s="47">
        <f>SUM(work!I17:J17)</f>
        <v>277571306</v>
      </c>
      <c r="E17" s="38">
        <f t="shared" si="1"/>
        <v>291733739</v>
      </c>
      <c r="F17" s="47">
        <f>SUM(work_ytd!G17:H17)</f>
        <v>14162433</v>
      </c>
      <c r="G17" s="47">
        <f>SUM(work_ytd!I17:J17)</f>
        <v>277571306</v>
      </c>
      <c r="H17" s="39"/>
      <c r="I17" s="39"/>
      <c r="J17" s="39"/>
      <c r="K17" s="39"/>
      <c r="L17" s="39"/>
      <c r="M17" s="39"/>
    </row>
    <row r="18" spans="1:13" ht="15">
      <c r="A18" s="38" t="s">
        <v>32</v>
      </c>
      <c r="B18" s="38">
        <f t="shared" si="0"/>
        <v>74383646</v>
      </c>
      <c r="C18" s="39">
        <f>SUM(work!G18:H18)</f>
        <v>19759068</v>
      </c>
      <c r="D18" s="47">
        <f>SUM(work!I18:J18)</f>
        <v>54624578</v>
      </c>
      <c r="E18" s="38">
        <f t="shared" si="1"/>
        <v>74383646</v>
      </c>
      <c r="F18" s="47">
        <f>SUM(work_ytd!G18:H18)</f>
        <v>19759068</v>
      </c>
      <c r="G18" s="47">
        <f>SUM(work_ytd!I18:J18)</f>
        <v>54624578</v>
      </c>
      <c r="H18" s="39"/>
      <c r="I18" s="39"/>
      <c r="J18" s="39"/>
      <c r="K18" s="39"/>
      <c r="L18" s="39"/>
      <c r="M18" s="39"/>
    </row>
    <row r="19" spans="1:13" ht="15">
      <c r="A19" s="38" t="s">
        <v>106</v>
      </c>
      <c r="B19" s="38">
        <f t="shared" si="0"/>
        <v>108155582</v>
      </c>
      <c r="C19" s="39">
        <f>SUM(work!G19:H19)</f>
        <v>51506103</v>
      </c>
      <c r="D19" s="47">
        <f>SUM(work!I19:J19)</f>
        <v>56649479</v>
      </c>
      <c r="E19" s="38">
        <f t="shared" si="1"/>
        <v>108155582</v>
      </c>
      <c r="F19" s="47">
        <f>SUM(work_ytd!G19:H19)</f>
        <v>51506103</v>
      </c>
      <c r="G19" s="47">
        <f>SUM(work_ytd!I19:J19)</f>
        <v>56649479</v>
      </c>
      <c r="H19" s="39"/>
      <c r="I19" s="39"/>
      <c r="J19" s="39"/>
      <c r="K19" s="39"/>
      <c r="L19" s="39"/>
      <c r="M19" s="39"/>
    </row>
    <row r="20" spans="1:13" ht="15">
      <c r="A20" s="38" t="s">
        <v>264</v>
      </c>
      <c r="B20" s="38">
        <f t="shared" si="0"/>
        <v>105204938</v>
      </c>
      <c r="C20" s="39">
        <f>SUM(work!G20:H20)</f>
        <v>22760933</v>
      </c>
      <c r="D20" s="47">
        <f>SUM(work!I20:J20)</f>
        <v>82444005</v>
      </c>
      <c r="E20" s="38">
        <f t="shared" si="1"/>
        <v>105204938</v>
      </c>
      <c r="F20" s="47">
        <f>SUM(work_ytd!G20:H20)</f>
        <v>22760933</v>
      </c>
      <c r="G20" s="47">
        <f>SUM(work_ytd!I20:J20)</f>
        <v>82444005</v>
      </c>
      <c r="H20" s="39"/>
      <c r="I20" s="39"/>
      <c r="J20" s="39"/>
      <c r="K20" s="39"/>
      <c r="L20" s="39"/>
      <c r="M20" s="39"/>
    </row>
    <row r="21" spans="1:13" ht="15">
      <c r="A21" s="38" t="s">
        <v>381</v>
      </c>
      <c r="B21" s="38">
        <f t="shared" si="0"/>
        <v>67934159</v>
      </c>
      <c r="C21" s="39">
        <f>SUM(work!G21:H21)</f>
        <v>56188420</v>
      </c>
      <c r="D21" s="47">
        <f>SUM(work!I21:J21)</f>
        <v>11745739</v>
      </c>
      <c r="E21" s="38">
        <f t="shared" si="1"/>
        <v>67934159</v>
      </c>
      <c r="F21" s="47">
        <f>SUM(work_ytd!G21:H21)</f>
        <v>56188420</v>
      </c>
      <c r="G21" s="47">
        <f>SUM(work_ytd!I21:J21)</f>
        <v>11745739</v>
      </c>
      <c r="H21" s="39"/>
      <c r="I21" s="39"/>
      <c r="J21" s="39"/>
      <c r="K21" s="39"/>
      <c r="L21" s="39"/>
      <c r="M21" s="39"/>
    </row>
    <row r="22" spans="1:13" ht="15">
      <c r="A22" s="38" t="s">
        <v>480</v>
      </c>
      <c r="B22" s="38">
        <f t="shared" si="0"/>
        <v>15130259</v>
      </c>
      <c r="C22" s="39">
        <f>SUM(work!G22:H22)</f>
        <v>8379105</v>
      </c>
      <c r="D22" s="47">
        <f>SUM(work!I22:J22)</f>
        <v>6751154</v>
      </c>
      <c r="E22" s="38">
        <f t="shared" si="1"/>
        <v>15130259</v>
      </c>
      <c r="F22" s="47">
        <f>SUM(work_ytd!G22:H22)</f>
        <v>8379105</v>
      </c>
      <c r="G22" s="47">
        <f>SUM(work_ytd!I22:J22)</f>
        <v>6751154</v>
      </c>
      <c r="H22" s="39"/>
      <c r="I22" s="39"/>
      <c r="J22" s="39"/>
      <c r="K22" s="39"/>
      <c r="L22" s="39"/>
      <c r="M22" s="39"/>
    </row>
    <row r="23" spans="1:13" ht="15">
      <c r="A23" s="38" t="s">
        <v>529</v>
      </c>
      <c r="B23" s="38">
        <f t="shared" si="0"/>
        <v>4979050</v>
      </c>
      <c r="C23" s="39">
        <f>SUM(work!G23:H23)</f>
        <v>2247513</v>
      </c>
      <c r="D23" s="47">
        <f>SUM(work!I23:J23)</f>
        <v>2731537</v>
      </c>
      <c r="E23" s="38">
        <f t="shared" si="1"/>
        <v>4979050</v>
      </c>
      <c r="F23" s="47">
        <f>SUM(work_ytd!G23:H23)</f>
        <v>2247513</v>
      </c>
      <c r="G23" s="47">
        <f>SUM(work_ytd!I23:J23)</f>
        <v>2731537</v>
      </c>
      <c r="H23" s="39"/>
      <c r="I23" s="39"/>
      <c r="J23" s="39"/>
      <c r="K23" s="39"/>
      <c r="L23" s="39"/>
      <c r="M23" s="39"/>
    </row>
    <row r="24" spans="1:13" ht="15">
      <c r="A24" s="38" t="s">
        <v>580</v>
      </c>
      <c r="B24" s="38">
        <f t="shared" si="0"/>
        <v>150702499</v>
      </c>
      <c r="C24" s="39">
        <f>SUM(work!G24:H24)</f>
        <v>20117715</v>
      </c>
      <c r="D24" s="47">
        <f>SUM(work!I24:J24)</f>
        <v>130584784</v>
      </c>
      <c r="E24" s="38">
        <f t="shared" si="1"/>
        <v>150702499</v>
      </c>
      <c r="F24" s="47">
        <f>SUM(work_ytd!G24:H24)</f>
        <v>20117715</v>
      </c>
      <c r="G24" s="47">
        <f>SUM(work_ytd!I24:J24)</f>
        <v>130584784</v>
      </c>
      <c r="H24" s="39"/>
      <c r="I24" s="39"/>
      <c r="J24" s="39"/>
      <c r="K24" s="39"/>
      <c r="L24" s="39"/>
      <c r="M24" s="39"/>
    </row>
    <row r="25" spans="1:13" ht="15">
      <c r="A25" s="38" t="s">
        <v>657</v>
      </c>
      <c r="B25" s="38">
        <f t="shared" si="0"/>
        <v>10753631</v>
      </c>
      <c r="C25" s="39">
        <f>SUM(work!G25:H25)</f>
        <v>4349205</v>
      </c>
      <c r="D25" s="47">
        <f>SUM(work!I25:J25)</f>
        <v>6404426</v>
      </c>
      <c r="E25" s="38">
        <f t="shared" si="1"/>
        <v>10753631</v>
      </c>
      <c r="F25" s="47">
        <f>SUM(work_ytd!G25:H25)</f>
        <v>4349205</v>
      </c>
      <c r="G25" s="47">
        <f>SUM(work_ytd!I25:J25)</f>
        <v>6404426</v>
      </c>
      <c r="H25" s="39"/>
      <c r="I25" s="39"/>
      <c r="J25" s="39"/>
      <c r="K25" s="39"/>
      <c r="L25" s="39"/>
      <c r="M25" s="39"/>
    </row>
    <row r="26" spans="1:13" ht="15">
      <c r="A26" s="38" t="s">
        <v>740</v>
      </c>
      <c r="B26" s="38">
        <f t="shared" si="0"/>
        <v>48511960</v>
      </c>
      <c r="C26" s="39">
        <f>SUM(work!G26:H26)</f>
        <v>26829669</v>
      </c>
      <c r="D26" s="47">
        <f>SUM(work!I26:J26)</f>
        <v>21682291</v>
      </c>
      <c r="E26" s="38">
        <f t="shared" si="1"/>
        <v>48511960</v>
      </c>
      <c r="F26" s="47">
        <f>SUM(work_ytd!G26:H26)</f>
        <v>26829669</v>
      </c>
      <c r="G26" s="47">
        <f>SUM(work_ytd!I26:J26)</f>
        <v>21682291</v>
      </c>
      <c r="H26" s="39"/>
      <c r="I26" s="39"/>
      <c r="J26" s="39"/>
      <c r="K26" s="39"/>
      <c r="L26" s="39"/>
      <c r="M26" s="39"/>
    </row>
    <row r="27" spans="1:13" ht="15">
      <c r="A27" s="38" t="s">
        <v>805</v>
      </c>
      <c r="B27" s="38">
        <f t="shared" si="0"/>
        <v>9080348</v>
      </c>
      <c r="C27" s="39">
        <f>SUM(work!G27:H27)</f>
        <v>2942418</v>
      </c>
      <c r="D27" s="47">
        <f>SUM(work!I27:J27)</f>
        <v>6137930</v>
      </c>
      <c r="E27" s="38">
        <f t="shared" si="1"/>
        <v>9080348</v>
      </c>
      <c r="F27" s="47">
        <f>SUM(work_ytd!G27:H27)</f>
        <v>2942418</v>
      </c>
      <c r="G27" s="47">
        <f>SUM(work_ytd!I27:J27)</f>
        <v>6137930</v>
      </c>
      <c r="H27" s="39"/>
      <c r="I27" s="39"/>
      <c r="J27" s="39"/>
      <c r="K27" s="39"/>
      <c r="L27" s="39"/>
      <c r="M27" s="39"/>
    </row>
    <row r="28" spans="1:13" ht="15">
      <c r="A28" s="38" t="s">
        <v>613</v>
      </c>
      <c r="B28" s="38">
        <f t="shared" si="0"/>
        <v>16511489</v>
      </c>
      <c r="C28" s="39">
        <f>SUM(work!G28:H28)</f>
        <v>1598429</v>
      </c>
      <c r="D28" s="47">
        <f>SUM(work!I28:J28)</f>
        <v>14913060</v>
      </c>
      <c r="E28" s="38">
        <f t="shared" si="1"/>
        <v>16511489</v>
      </c>
      <c r="F28" s="47">
        <f>SUM(work_ytd!G28:H28)</f>
        <v>1598429</v>
      </c>
      <c r="G28" s="47">
        <f>SUM(work_ytd!I28:J28)</f>
        <v>14913060</v>
      </c>
      <c r="H28" s="39"/>
      <c r="I28" s="39"/>
      <c r="J28" s="39"/>
      <c r="K28" s="39"/>
      <c r="L28" s="39"/>
      <c r="M28" s="39"/>
    </row>
    <row r="29" spans="1:13" ht="15">
      <c r="A29" s="38" t="s">
        <v>614</v>
      </c>
      <c r="B29" s="40">
        <f t="shared" si="0"/>
        <v>1369909780</v>
      </c>
      <c r="C29" s="40">
        <f>SUM(C7:C28)</f>
        <v>496695480</v>
      </c>
      <c r="D29" s="40">
        <f>SUM(D7:D28)</f>
        <v>873214300</v>
      </c>
      <c r="E29" s="40">
        <f>SUM(E7:E28)</f>
        <v>1369909780</v>
      </c>
      <c r="F29" s="40">
        <f>SUM(F7:F28)</f>
        <v>496695480</v>
      </c>
      <c r="G29" s="40">
        <f>SUM(G7:G28)</f>
        <v>873214300</v>
      </c>
      <c r="H29" s="39"/>
      <c r="I29" s="39"/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1727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3/7/08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606</v>
      </c>
      <c r="H4" s="22" t="s">
        <v>606</v>
      </c>
      <c r="I4" s="22" t="s">
        <v>611</v>
      </c>
      <c r="J4" s="22" t="s">
        <v>611</v>
      </c>
      <c r="K4" s="22"/>
      <c r="L4" s="64"/>
    </row>
    <row r="5" spans="1:12" ht="15">
      <c r="A5" s="3"/>
      <c r="B5" s="8" t="s">
        <v>723</v>
      </c>
      <c r="C5" s="1" t="s">
        <v>727</v>
      </c>
      <c r="D5" s="3"/>
      <c r="E5" s="4"/>
      <c r="F5" s="4"/>
      <c r="G5" s="23" t="s">
        <v>607</v>
      </c>
      <c r="H5" s="23" t="s">
        <v>609</v>
      </c>
      <c r="I5" s="23" t="s">
        <v>607</v>
      </c>
      <c r="J5" s="23" t="s">
        <v>609</v>
      </c>
      <c r="K5" s="23"/>
      <c r="L5" s="64"/>
    </row>
    <row r="6" spans="1:12" ht="15.75" thickBot="1">
      <c r="A6" s="11" t="s">
        <v>726</v>
      </c>
      <c r="B6" s="9" t="s">
        <v>724</v>
      </c>
      <c r="C6" s="12" t="s">
        <v>728</v>
      </c>
      <c r="D6" s="11" t="s">
        <v>725</v>
      </c>
      <c r="E6" s="10" t="s">
        <v>619</v>
      </c>
      <c r="F6" s="26" t="s">
        <v>612</v>
      </c>
      <c r="G6" s="24" t="s">
        <v>608</v>
      </c>
      <c r="H6" s="24" t="s">
        <v>610</v>
      </c>
      <c r="I6" s="24" t="s">
        <v>608</v>
      </c>
      <c r="J6" s="24" t="s">
        <v>610</v>
      </c>
      <c r="K6" s="35"/>
      <c r="L6" s="62" t="s">
        <v>615</v>
      </c>
    </row>
    <row r="7" spans="1:12" ht="15.75" thickTop="1">
      <c r="A7" s="31"/>
      <c r="B7" s="32"/>
      <c r="C7" s="30"/>
      <c r="D7" s="38" t="s">
        <v>865</v>
      </c>
      <c r="E7" s="33"/>
      <c r="F7" s="40">
        <f>SUM(F31:F53)</f>
        <v>36556541</v>
      </c>
      <c r="G7" s="40">
        <f>SUM(G31:G53)</f>
        <v>12105035</v>
      </c>
      <c r="H7" s="40">
        <f>SUM(H31:H53)</f>
        <v>5905494</v>
      </c>
      <c r="I7" s="40">
        <f>SUM(I31:I53)</f>
        <v>3396693</v>
      </c>
      <c r="J7" s="40">
        <f>SUM(J31:J53)</f>
        <v>15149319</v>
      </c>
      <c r="K7" s="40"/>
      <c r="L7" s="64"/>
    </row>
    <row r="8" spans="1:12" ht="15">
      <c r="A8" s="31"/>
      <c r="B8" s="32"/>
      <c r="C8" s="30"/>
      <c r="D8" s="38" t="s">
        <v>935</v>
      </c>
      <c r="E8" s="33"/>
      <c r="F8" s="38">
        <f>SUM(F54:F123)</f>
        <v>85296527</v>
      </c>
      <c r="G8" s="38">
        <f>SUM(G54:G123)</f>
        <v>21360082</v>
      </c>
      <c r="H8" s="38">
        <f>SUM(H54:H123)</f>
        <v>34097123</v>
      </c>
      <c r="I8" s="38">
        <f>SUM(I54:I123)</f>
        <v>7931019</v>
      </c>
      <c r="J8" s="38">
        <f>SUM(J54:J123)</f>
        <v>21908303</v>
      </c>
      <c r="K8" s="38"/>
      <c r="L8" s="64"/>
    </row>
    <row r="9" spans="1:12" ht="15">
      <c r="A9" s="31"/>
      <c r="B9" s="32"/>
      <c r="C9" s="30"/>
      <c r="D9" s="38" t="s">
        <v>1146</v>
      </c>
      <c r="E9" s="33"/>
      <c r="F9" s="38">
        <f>SUM(F124:F163)</f>
        <v>39586292</v>
      </c>
      <c r="G9" s="38">
        <f>SUM(G124:G163)</f>
        <v>13375575</v>
      </c>
      <c r="H9" s="38">
        <f>SUM(H124:H163)</f>
        <v>6671322</v>
      </c>
      <c r="I9" s="38">
        <f>SUM(I124:I163)</f>
        <v>3588188</v>
      </c>
      <c r="J9" s="38">
        <f>SUM(J124:J163)</f>
        <v>15951207</v>
      </c>
      <c r="K9" s="38"/>
      <c r="L9" s="64"/>
    </row>
    <row r="10" spans="1:12" ht="15">
      <c r="A10" s="31"/>
      <c r="B10" s="32"/>
      <c r="C10" s="30"/>
      <c r="D10" s="38" t="s">
        <v>1266</v>
      </c>
      <c r="E10" s="33"/>
      <c r="F10" s="38">
        <f>SUM(F164:F200)</f>
        <v>40592632</v>
      </c>
      <c r="G10" s="38">
        <f>SUM(G164:G200)</f>
        <v>4427454</v>
      </c>
      <c r="H10" s="38">
        <f>SUM(H164:H200)</f>
        <v>7449171</v>
      </c>
      <c r="I10" s="38">
        <f>SUM(I164:I200)</f>
        <v>16862972</v>
      </c>
      <c r="J10" s="38">
        <f>SUM(J164:J200)</f>
        <v>11853035</v>
      </c>
      <c r="K10" s="38"/>
      <c r="L10" s="64"/>
    </row>
    <row r="11" spans="1:12" ht="15">
      <c r="A11" s="31"/>
      <c r="B11" s="32"/>
      <c r="C11" s="30"/>
      <c r="D11" s="38" t="s">
        <v>1378</v>
      </c>
      <c r="E11" s="33"/>
      <c r="F11" s="38">
        <f>SUM(F201:F216)</f>
        <v>29529586</v>
      </c>
      <c r="G11" s="38">
        <f>SUM(G201:G216)</f>
        <v>14864343</v>
      </c>
      <c r="H11" s="38">
        <f>SUM(H201:H216)</f>
        <v>12565000</v>
      </c>
      <c r="I11" s="38">
        <f>SUM(I201:I216)</f>
        <v>490018</v>
      </c>
      <c r="J11" s="38">
        <f>SUM(J201:J216)</f>
        <v>1610225</v>
      </c>
      <c r="K11" s="38"/>
      <c r="L11" s="64"/>
    </row>
    <row r="12" spans="1:12" ht="15">
      <c r="A12" s="31"/>
      <c r="B12" s="32"/>
      <c r="C12" s="30"/>
      <c r="D12" s="38" t="s">
        <v>1427</v>
      </c>
      <c r="E12" s="33"/>
      <c r="F12" s="38">
        <f>SUM(F217:F230)</f>
        <v>26933729</v>
      </c>
      <c r="G12" s="38">
        <f>SUM(G217:G230)</f>
        <v>2940679</v>
      </c>
      <c r="H12" s="38">
        <f>SUM(H217:H230)</f>
        <v>1620577</v>
      </c>
      <c r="I12" s="38">
        <f>SUM(I217:I230)</f>
        <v>16940729</v>
      </c>
      <c r="J12" s="38">
        <f>SUM(J217:J230)</f>
        <v>5431744</v>
      </c>
      <c r="K12" s="38"/>
      <c r="L12" s="64"/>
    </row>
    <row r="13" spans="1:12" ht="15">
      <c r="A13" s="31"/>
      <c r="B13" s="32"/>
      <c r="C13" s="30"/>
      <c r="D13" s="38" t="s">
        <v>1470</v>
      </c>
      <c r="E13" s="33"/>
      <c r="F13" s="38">
        <f>SUM(F231:F252)</f>
        <v>43143879</v>
      </c>
      <c r="G13" s="38">
        <f>SUM(G231:G252)</f>
        <v>17688347</v>
      </c>
      <c r="H13" s="38">
        <f>SUM(H231:H252)</f>
        <v>17115759</v>
      </c>
      <c r="I13" s="38">
        <f>SUM(I231:I252)</f>
        <v>992900</v>
      </c>
      <c r="J13" s="38">
        <f>SUM(J231:J252)</f>
        <v>7346873</v>
      </c>
      <c r="K13" s="38"/>
      <c r="L13" s="64"/>
    </row>
    <row r="14" spans="1:12" ht="15">
      <c r="A14" s="31"/>
      <c r="B14" s="32"/>
      <c r="C14" s="30"/>
      <c r="D14" s="38" t="s">
        <v>1535</v>
      </c>
      <c r="E14" s="33"/>
      <c r="F14" s="38">
        <f>SUM(F253:F276)</f>
        <v>56266754</v>
      </c>
      <c r="G14" s="38">
        <f>SUM(G253:G276)</f>
        <v>14259517</v>
      </c>
      <c r="H14" s="38">
        <f>SUM(H253:H276)</f>
        <v>3506070</v>
      </c>
      <c r="I14" s="38">
        <f>SUM(I253:I276)</f>
        <v>1733821</v>
      </c>
      <c r="J14" s="38">
        <f>SUM(J253:J276)</f>
        <v>36767346</v>
      </c>
      <c r="K14" s="38"/>
      <c r="L14" s="64"/>
    </row>
    <row r="15" spans="1:12" ht="15">
      <c r="A15" s="31"/>
      <c r="B15" s="32"/>
      <c r="C15" s="30"/>
      <c r="D15" s="38" t="s">
        <v>1606</v>
      </c>
      <c r="E15" s="33"/>
      <c r="F15" s="38">
        <f>SUM(F277:F288)</f>
        <v>96259127</v>
      </c>
      <c r="G15" s="38">
        <f>SUM(G277:G288)</f>
        <v>45446718</v>
      </c>
      <c r="H15" s="38">
        <f>SUM(H277:H288)</f>
        <v>22851568</v>
      </c>
      <c r="I15" s="38">
        <f>SUM(I277:I288)</f>
        <v>10824026</v>
      </c>
      <c r="J15" s="38">
        <f>SUM(J277:J288)</f>
        <v>17136815</v>
      </c>
      <c r="K15" s="38"/>
      <c r="L15" s="64"/>
    </row>
    <row r="16" spans="1:12" ht="15">
      <c r="A16" s="31"/>
      <c r="B16" s="32"/>
      <c r="C16" s="30"/>
      <c r="D16" s="38" t="s">
        <v>1643</v>
      </c>
      <c r="E16" s="33"/>
      <c r="F16" s="38">
        <f>SUM(F289:F314)</f>
        <v>12663413</v>
      </c>
      <c r="G16" s="38">
        <f>SUM(G289:G314)</f>
        <v>3541529</v>
      </c>
      <c r="H16" s="38">
        <f>SUM(H289:H314)</f>
        <v>4063106</v>
      </c>
      <c r="I16" s="38">
        <f>SUM(I289:I314)</f>
        <v>3154140</v>
      </c>
      <c r="J16" s="38">
        <f>SUM(J289:J314)</f>
        <v>1904638</v>
      </c>
      <c r="K16" s="38"/>
      <c r="L16" s="64"/>
    </row>
    <row r="17" spans="1:12" ht="15">
      <c r="A17" s="31"/>
      <c r="B17" s="32"/>
      <c r="C17" s="30"/>
      <c r="D17" s="38" t="s">
        <v>1721</v>
      </c>
      <c r="E17" s="33"/>
      <c r="F17" s="38">
        <f>SUM(F315:F327)</f>
        <v>291733739</v>
      </c>
      <c r="G17" s="38">
        <f>SUM(G315:G327)</f>
        <v>5940120</v>
      </c>
      <c r="H17" s="38">
        <f>SUM(H315:H327)</f>
        <v>8222313</v>
      </c>
      <c r="I17" s="38">
        <f>SUM(I315:I327)</f>
        <v>259379624</v>
      </c>
      <c r="J17" s="38">
        <f>SUM(J315:J327)</f>
        <v>18191682</v>
      </c>
      <c r="K17" s="38"/>
      <c r="L17" s="64"/>
    </row>
    <row r="18" spans="1:12" ht="15">
      <c r="A18" s="31"/>
      <c r="B18" s="32"/>
      <c r="C18" s="30"/>
      <c r="D18" s="38" t="s">
        <v>32</v>
      </c>
      <c r="E18" s="33"/>
      <c r="F18" s="38">
        <f>SUM(F328:F352)</f>
        <v>74383646</v>
      </c>
      <c r="G18" s="38">
        <f>SUM(G328:G352)</f>
        <v>9866091</v>
      </c>
      <c r="H18" s="38">
        <f>SUM(H328:H352)</f>
        <v>9892977</v>
      </c>
      <c r="I18" s="38">
        <f>SUM(I328:I352)</f>
        <v>18931119</v>
      </c>
      <c r="J18" s="38">
        <f>SUM(J328:J352)</f>
        <v>35693459</v>
      </c>
      <c r="K18" s="38"/>
      <c r="L18" s="64"/>
    </row>
    <row r="19" spans="1:12" ht="15">
      <c r="A19" s="31"/>
      <c r="B19" s="32"/>
      <c r="C19" s="30"/>
      <c r="D19" s="38" t="s">
        <v>106</v>
      </c>
      <c r="E19" s="33"/>
      <c r="F19" s="38">
        <f>SUM(F353:F405)</f>
        <v>108155582</v>
      </c>
      <c r="G19" s="38">
        <f>SUM(G353:G405)</f>
        <v>33144264</v>
      </c>
      <c r="H19" s="38">
        <f>SUM(H353:H405)</f>
        <v>18361839</v>
      </c>
      <c r="I19" s="38">
        <f>SUM(I353:I405)</f>
        <v>30812615</v>
      </c>
      <c r="J19" s="38">
        <f>SUM(J353:J405)</f>
        <v>25836864</v>
      </c>
      <c r="K19" s="38"/>
      <c r="L19" s="64"/>
    </row>
    <row r="20" spans="1:12" ht="15">
      <c r="A20" s="31"/>
      <c r="B20" s="32"/>
      <c r="C20" s="30"/>
      <c r="D20" s="38" t="s">
        <v>264</v>
      </c>
      <c r="E20" s="33"/>
      <c r="F20" s="38">
        <f>SUM(F406:F444)</f>
        <v>105204938</v>
      </c>
      <c r="G20" s="38">
        <f>SUM(G406:G444)</f>
        <v>5413271</v>
      </c>
      <c r="H20" s="38">
        <f>SUM(H406:H444)</f>
        <v>17347662</v>
      </c>
      <c r="I20" s="38">
        <f>SUM(I406:I444)</f>
        <v>63869391</v>
      </c>
      <c r="J20" s="38">
        <f>SUM(J406:J444)</f>
        <v>18574614</v>
      </c>
      <c r="K20" s="38"/>
      <c r="L20" s="64"/>
    </row>
    <row r="21" spans="1:12" ht="15">
      <c r="A21" s="31"/>
      <c r="B21" s="32"/>
      <c r="C21" s="30"/>
      <c r="D21" s="38" t="s">
        <v>381</v>
      </c>
      <c r="E21" s="33"/>
      <c r="F21" s="38">
        <f>SUM(F445:F477)</f>
        <v>67934159</v>
      </c>
      <c r="G21" s="38">
        <f>SUM(G445:G477)</f>
        <v>36477655</v>
      </c>
      <c r="H21" s="38">
        <f>SUM(H445:H477)</f>
        <v>19710765</v>
      </c>
      <c r="I21" s="38">
        <f>SUM(I445:I477)</f>
        <v>1655065</v>
      </c>
      <c r="J21" s="38">
        <f>SUM(J445:J477)</f>
        <v>10090674</v>
      </c>
      <c r="K21" s="38"/>
      <c r="L21" s="64"/>
    </row>
    <row r="22" spans="1:12" ht="15">
      <c r="A22" s="31"/>
      <c r="B22" s="32"/>
      <c r="C22" s="30"/>
      <c r="D22" s="38" t="s">
        <v>480</v>
      </c>
      <c r="E22" s="33"/>
      <c r="F22" s="38">
        <f>SUM(F478:F493)</f>
        <v>15130259</v>
      </c>
      <c r="G22" s="38">
        <f>SUM(G478:G493)</f>
        <v>2340500</v>
      </c>
      <c r="H22" s="38">
        <f>SUM(H478:H493)</f>
        <v>6038605</v>
      </c>
      <c r="I22" s="38">
        <f>SUM(I478:I493)</f>
        <v>1635400</v>
      </c>
      <c r="J22" s="38">
        <f>SUM(J478:J493)</f>
        <v>5115754</v>
      </c>
      <c r="K22" s="38"/>
      <c r="L22" s="64"/>
    </row>
    <row r="23" spans="1:12" ht="15">
      <c r="A23" s="31"/>
      <c r="B23" s="32"/>
      <c r="C23" s="30"/>
      <c r="D23" s="38" t="s">
        <v>529</v>
      </c>
      <c r="E23" s="33"/>
      <c r="F23" s="38">
        <f>SUM(F494:F508)</f>
        <v>4979050</v>
      </c>
      <c r="G23" s="38">
        <f>SUM(G494:G508)</f>
        <v>1578601</v>
      </c>
      <c r="H23" s="38">
        <f>SUM(H494:H508)</f>
        <v>668912</v>
      </c>
      <c r="I23" s="38">
        <f>SUM(I494:I508)</f>
        <v>1198631</v>
      </c>
      <c r="J23" s="38">
        <f>SUM(J494:J508)</f>
        <v>1532906</v>
      </c>
      <c r="K23" s="38"/>
      <c r="L23" s="64"/>
    </row>
    <row r="24" spans="1:12" ht="15">
      <c r="A24" s="31"/>
      <c r="B24" s="32"/>
      <c r="C24" s="30"/>
      <c r="D24" s="38" t="s">
        <v>580</v>
      </c>
      <c r="E24" s="33"/>
      <c r="F24" s="38">
        <f>SUM(F509:F529)</f>
        <v>150702499</v>
      </c>
      <c r="G24" s="38">
        <f>SUM(G509:G529)</f>
        <v>8210819</v>
      </c>
      <c r="H24" s="38">
        <f>SUM(H509:H529)</f>
        <v>11906896</v>
      </c>
      <c r="I24" s="38">
        <f>SUM(I509:I529)</f>
        <v>2971455</v>
      </c>
      <c r="J24" s="38">
        <f>SUM(J509:J529)</f>
        <v>127613329</v>
      </c>
      <c r="K24" s="38"/>
      <c r="L24" s="64"/>
    </row>
    <row r="25" spans="1:12" ht="15">
      <c r="A25" s="31"/>
      <c r="B25" s="32"/>
      <c r="C25" s="30"/>
      <c r="D25" s="38" t="s">
        <v>657</v>
      </c>
      <c r="E25" s="33"/>
      <c r="F25" s="38">
        <f>SUM(F530:F553)</f>
        <v>10753631</v>
      </c>
      <c r="G25" s="38">
        <f>SUM(G530:G553)</f>
        <v>865852</v>
      </c>
      <c r="H25" s="38">
        <f>SUM(H530:H553)</f>
        <v>3483353</v>
      </c>
      <c r="I25" s="38">
        <f>SUM(I530:I553)</f>
        <v>2490001</v>
      </c>
      <c r="J25" s="38">
        <f>SUM(J530:J553)</f>
        <v>3914425</v>
      </c>
      <c r="K25" s="38"/>
      <c r="L25" s="64"/>
    </row>
    <row r="26" spans="1:12" ht="15">
      <c r="A26" s="31"/>
      <c r="B26" s="32"/>
      <c r="C26" s="30"/>
      <c r="D26" s="38" t="s">
        <v>740</v>
      </c>
      <c r="E26" s="33"/>
      <c r="F26" s="38">
        <f>SUM(F554:F574)</f>
        <v>48511960</v>
      </c>
      <c r="G26" s="38">
        <f>SUM(G554:G574)</f>
        <v>5083574</v>
      </c>
      <c r="H26" s="38">
        <f>SUM(H554:H574)</f>
        <v>21746095</v>
      </c>
      <c r="I26" s="38">
        <f>SUM(I554:I574)</f>
        <v>9377886</v>
      </c>
      <c r="J26" s="38">
        <f>SUM(J554:J574)</f>
        <v>12304405</v>
      </c>
      <c r="K26" s="38"/>
      <c r="L26" s="64"/>
    </row>
    <row r="27" spans="1:12" ht="15">
      <c r="A27" s="31"/>
      <c r="B27" s="32"/>
      <c r="C27" s="30"/>
      <c r="D27" s="38" t="s">
        <v>805</v>
      </c>
      <c r="E27" s="33"/>
      <c r="F27" s="38">
        <f>SUM(F575:F597)</f>
        <v>9080348</v>
      </c>
      <c r="G27" s="38">
        <f>SUM(G575:G597)</f>
        <v>499040</v>
      </c>
      <c r="H27" s="38">
        <f>SUM(H575:H597)</f>
        <v>2443378</v>
      </c>
      <c r="I27" s="38">
        <f>SUM(I575:I597)</f>
        <v>1422000</v>
      </c>
      <c r="J27" s="38">
        <f>SUM(J575:J597)</f>
        <v>4715930</v>
      </c>
      <c r="K27" s="38"/>
      <c r="L27" s="64"/>
    </row>
    <row r="28" spans="1:12" ht="15">
      <c r="A28" s="31"/>
      <c r="B28" s="32"/>
      <c r="C28" s="30"/>
      <c r="D28" s="38" t="s">
        <v>613</v>
      </c>
      <c r="E28" s="33"/>
      <c r="F28" s="38">
        <f>F598</f>
        <v>16511489</v>
      </c>
      <c r="G28" s="38">
        <f>G598</f>
        <v>0</v>
      </c>
      <c r="H28" s="38">
        <f>H598</f>
        <v>1598429</v>
      </c>
      <c r="I28" s="38">
        <f>I598</f>
        <v>9705360</v>
      </c>
      <c r="J28" s="38">
        <f>J598</f>
        <v>5207700</v>
      </c>
      <c r="K28" s="38"/>
      <c r="L28" s="64"/>
    </row>
    <row r="29" spans="1:12" ht="15">
      <c r="A29" s="31"/>
      <c r="B29" s="32"/>
      <c r="C29" s="30"/>
      <c r="D29" s="38" t="s">
        <v>614</v>
      </c>
      <c r="E29" s="33"/>
      <c r="F29" s="40">
        <f>SUM(F7:F28)</f>
        <v>1369909780</v>
      </c>
      <c r="G29" s="40">
        <f>SUM(G7:G28)</f>
        <v>259429066</v>
      </c>
      <c r="H29" s="40">
        <f>SUM(H7:H28)</f>
        <v>237266414</v>
      </c>
      <c r="I29" s="40">
        <f>SUM(I7:I28)</f>
        <v>469363053</v>
      </c>
      <c r="J29" s="40">
        <f>SUM(J7:J28)</f>
        <v>403851247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866</v>
      </c>
      <c r="C31" s="18" t="s">
        <v>867</v>
      </c>
      <c r="D31" s="17" t="s">
        <v>865</v>
      </c>
      <c r="E31" s="17" t="s">
        <v>868</v>
      </c>
      <c r="F31" s="73">
        <f>G31+H31+I31+J31</f>
        <v>114881</v>
      </c>
      <c r="G31" s="52">
        <v>0</v>
      </c>
      <c r="H31" s="52">
        <v>75731</v>
      </c>
      <c r="I31" s="52">
        <v>13000</v>
      </c>
      <c r="J31" s="52">
        <v>26150</v>
      </c>
      <c r="K31" s="37"/>
      <c r="L31" s="81">
        <v>20080207</v>
      </c>
    </row>
    <row r="32" spans="1:12" ht="15">
      <c r="A32" s="7">
        <v>2</v>
      </c>
      <c r="B32" s="17" t="s">
        <v>869</v>
      </c>
      <c r="C32" s="18" t="s">
        <v>870</v>
      </c>
      <c r="D32" s="17" t="s">
        <v>865</v>
      </c>
      <c r="E32" s="17" t="s">
        <v>871</v>
      </c>
      <c r="F32" s="74">
        <f>G32+H32+I32+J32</f>
        <v>10569333</v>
      </c>
      <c r="G32" s="37">
        <v>251900</v>
      </c>
      <c r="H32" s="37">
        <v>566329</v>
      </c>
      <c r="I32" s="37">
        <v>56502</v>
      </c>
      <c r="J32" s="37">
        <v>9694602</v>
      </c>
      <c r="K32" s="37"/>
      <c r="L32" s="81">
        <v>20080207</v>
      </c>
    </row>
    <row r="33" spans="1:12" ht="15">
      <c r="A33" s="7">
        <v>3</v>
      </c>
      <c r="B33" s="17" t="s">
        <v>872</v>
      </c>
      <c r="C33" s="18" t="s">
        <v>873</v>
      </c>
      <c r="D33" s="17" t="s">
        <v>865</v>
      </c>
      <c r="E33" s="17" t="s">
        <v>874</v>
      </c>
      <c r="F33" s="74">
        <f>G33+H33+I33+J33</f>
        <v>3043745</v>
      </c>
      <c r="G33" s="37">
        <v>2196545</v>
      </c>
      <c r="H33" s="37">
        <v>689650</v>
      </c>
      <c r="I33" s="37">
        <v>0</v>
      </c>
      <c r="J33" s="37">
        <v>157550</v>
      </c>
      <c r="K33" s="37"/>
      <c r="L33" s="81">
        <v>20080207</v>
      </c>
    </row>
    <row r="34" spans="1:12" ht="15">
      <c r="A34" s="7">
        <v>4</v>
      </c>
      <c r="B34" s="17" t="s">
        <v>875</v>
      </c>
      <c r="C34" s="18" t="s">
        <v>876</v>
      </c>
      <c r="D34" s="17" t="s">
        <v>865</v>
      </c>
      <c r="E34" s="17" t="s">
        <v>877</v>
      </c>
      <c r="F34" s="74">
        <f>G34+H34+I34+J34</f>
        <v>363469</v>
      </c>
      <c r="G34" s="37">
        <v>350180</v>
      </c>
      <c r="H34" s="37">
        <v>3289</v>
      </c>
      <c r="I34" s="37">
        <v>0</v>
      </c>
      <c r="J34" s="37">
        <v>10000</v>
      </c>
      <c r="K34" s="37"/>
      <c r="L34" s="81">
        <v>20080207</v>
      </c>
    </row>
    <row r="35" spans="1:12" ht="15">
      <c r="A35" s="7">
        <v>5</v>
      </c>
      <c r="B35" s="17" t="s">
        <v>878</v>
      </c>
      <c r="C35" s="18" t="s">
        <v>879</v>
      </c>
      <c r="D35" s="17" t="s">
        <v>865</v>
      </c>
      <c r="E35" s="17" t="s">
        <v>880</v>
      </c>
      <c r="F35" s="74">
        <f>G35+H35+I35+J35</f>
        <v>54862</v>
      </c>
      <c r="G35" s="37">
        <v>0</v>
      </c>
      <c r="H35" s="37">
        <v>52862</v>
      </c>
      <c r="I35" s="37">
        <v>2000</v>
      </c>
      <c r="J35" s="37">
        <v>0</v>
      </c>
      <c r="K35" s="37"/>
      <c r="L35" s="81">
        <v>20080207</v>
      </c>
    </row>
    <row r="36" spans="1:12" ht="15">
      <c r="A36" s="7">
        <v>6</v>
      </c>
      <c r="B36" s="17" t="s">
        <v>881</v>
      </c>
      <c r="C36" s="18" t="s">
        <v>882</v>
      </c>
      <c r="D36" s="17" t="s">
        <v>865</v>
      </c>
      <c r="E36" s="17" t="s">
        <v>883</v>
      </c>
      <c r="F36" s="74" t="s">
        <v>617</v>
      </c>
      <c r="G36" s="74" t="s">
        <v>617</v>
      </c>
      <c r="H36" s="74" t="s">
        <v>617</v>
      </c>
      <c r="I36" s="74" t="s">
        <v>617</v>
      </c>
      <c r="J36" s="74" t="s">
        <v>617</v>
      </c>
      <c r="K36" s="37"/>
      <c r="L36" s="66" t="s">
        <v>617</v>
      </c>
    </row>
    <row r="37" spans="1:12" ht="15">
      <c r="A37" s="7">
        <v>7</v>
      </c>
      <c r="B37" s="17" t="s">
        <v>884</v>
      </c>
      <c r="C37" s="18" t="s">
        <v>885</v>
      </c>
      <c r="D37" s="17" t="s">
        <v>865</v>
      </c>
      <c r="E37" s="17" t="s">
        <v>886</v>
      </c>
      <c r="F37" s="74">
        <f aca="true" t="shared" si="0" ref="F37:F63">G37+H37+I37+J37</f>
        <v>98350</v>
      </c>
      <c r="G37" s="37">
        <v>0</v>
      </c>
      <c r="H37" s="37">
        <v>42100</v>
      </c>
      <c r="I37" s="37">
        <v>0</v>
      </c>
      <c r="J37" s="37">
        <v>56250</v>
      </c>
      <c r="K37" s="37"/>
      <c r="L37" s="81">
        <v>20080207</v>
      </c>
    </row>
    <row r="38" spans="1:12" ht="15">
      <c r="A38" s="7">
        <v>8</v>
      </c>
      <c r="B38" s="17" t="s">
        <v>887</v>
      </c>
      <c r="C38" s="18" t="s">
        <v>888</v>
      </c>
      <c r="D38" s="17" t="s">
        <v>865</v>
      </c>
      <c r="E38" s="17" t="s">
        <v>889</v>
      </c>
      <c r="F38" s="74">
        <f t="shared" si="0"/>
        <v>4725179</v>
      </c>
      <c r="G38" s="37">
        <v>1904589</v>
      </c>
      <c r="H38" s="37">
        <v>457000</v>
      </c>
      <c r="I38" s="37">
        <v>327000</v>
      </c>
      <c r="J38" s="37">
        <v>2036590</v>
      </c>
      <c r="K38" s="37"/>
      <c r="L38" s="81">
        <v>20080307</v>
      </c>
    </row>
    <row r="39" spans="1:12" ht="15">
      <c r="A39" s="7">
        <v>9</v>
      </c>
      <c r="B39" s="17" t="s">
        <v>890</v>
      </c>
      <c r="C39" s="18" t="s">
        <v>891</v>
      </c>
      <c r="D39" s="17" t="s">
        <v>865</v>
      </c>
      <c r="E39" s="17" t="s">
        <v>892</v>
      </c>
      <c r="F39" s="74">
        <f t="shared" si="0"/>
        <v>20200</v>
      </c>
      <c r="G39" s="37">
        <v>15200</v>
      </c>
      <c r="H39" s="37">
        <v>0</v>
      </c>
      <c r="I39" s="37">
        <v>5000</v>
      </c>
      <c r="J39" s="37">
        <v>0</v>
      </c>
      <c r="K39" s="37"/>
      <c r="L39" s="81">
        <v>20080207</v>
      </c>
    </row>
    <row r="40" spans="1:12" ht="15">
      <c r="A40" s="7">
        <v>10</v>
      </c>
      <c r="B40" s="17" t="s">
        <v>893</v>
      </c>
      <c r="C40" s="18" t="s">
        <v>894</v>
      </c>
      <c r="D40" s="17" t="s">
        <v>865</v>
      </c>
      <c r="E40" s="17" t="s">
        <v>895</v>
      </c>
      <c r="F40" s="74">
        <f t="shared" si="0"/>
        <v>593295</v>
      </c>
      <c r="G40" s="37">
        <v>390000</v>
      </c>
      <c r="H40" s="37">
        <v>2500</v>
      </c>
      <c r="I40" s="37">
        <v>0</v>
      </c>
      <c r="J40" s="37">
        <v>200795</v>
      </c>
      <c r="K40" s="37"/>
      <c r="L40" s="81">
        <v>20080307</v>
      </c>
    </row>
    <row r="41" spans="1:12" ht="15">
      <c r="A41" s="7">
        <v>11</v>
      </c>
      <c r="B41" s="17" t="s">
        <v>896</v>
      </c>
      <c r="C41" s="18" t="s">
        <v>897</v>
      </c>
      <c r="D41" s="17" t="s">
        <v>865</v>
      </c>
      <c r="E41" s="17" t="s">
        <v>898</v>
      </c>
      <c r="F41" s="74">
        <f t="shared" si="0"/>
        <v>3921503</v>
      </c>
      <c r="G41" s="37">
        <v>1716400</v>
      </c>
      <c r="H41" s="37">
        <v>435335</v>
      </c>
      <c r="I41" s="37">
        <v>1266000</v>
      </c>
      <c r="J41" s="37">
        <v>503768</v>
      </c>
      <c r="K41" s="37"/>
      <c r="L41" s="81">
        <v>20080207</v>
      </c>
    </row>
    <row r="42" spans="1:12" ht="15">
      <c r="A42" s="7">
        <v>12</v>
      </c>
      <c r="B42" s="17" t="s">
        <v>899</v>
      </c>
      <c r="C42" s="18" t="s">
        <v>900</v>
      </c>
      <c r="D42" s="17" t="s">
        <v>865</v>
      </c>
      <c r="E42" s="17" t="s">
        <v>901</v>
      </c>
      <c r="F42" s="74">
        <f t="shared" si="0"/>
        <v>2283570</v>
      </c>
      <c r="G42" s="37">
        <v>1110351</v>
      </c>
      <c r="H42" s="37">
        <v>743697</v>
      </c>
      <c r="I42" s="37">
        <v>0</v>
      </c>
      <c r="J42" s="37">
        <v>429522</v>
      </c>
      <c r="K42" s="37"/>
      <c r="L42" s="81">
        <v>20080207</v>
      </c>
    </row>
    <row r="43" spans="1:12" ht="15">
      <c r="A43" s="7">
        <v>13</v>
      </c>
      <c r="B43" s="17" t="s">
        <v>902</v>
      </c>
      <c r="C43" s="18" t="s">
        <v>903</v>
      </c>
      <c r="D43" s="17" t="s">
        <v>865</v>
      </c>
      <c r="E43" s="17" t="s">
        <v>904</v>
      </c>
      <c r="F43" s="74">
        <f t="shared" si="0"/>
        <v>1244316</v>
      </c>
      <c r="G43" s="37">
        <v>7800</v>
      </c>
      <c r="H43" s="37">
        <v>157918</v>
      </c>
      <c r="I43" s="37">
        <v>41000</v>
      </c>
      <c r="J43" s="37">
        <v>1037598</v>
      </c>
      <c r="K43" s="37"/>
      <c r="L43" s="81">
        <v>20080207</v>
      </c>
    </row>
    <row r="44" spans="1:12" ht="15">
      <c r="A44" s="7">
        <v>14</v>
      </c>
      <c r="B44" s="17" t="s">
        <v>905</v>
      </c>
      <c r="C44" s="18" t="s">
        <v>906</v>
      </c>
      <c r="D44" s="17" t="s">
        <v>865</v>
      </c>
      <c r="E44" s="17" t="s">
        <v>907</v>
      </c>
      <c r="F44" s="74">
        <f t="shared" si="0"/>
        <v>634635</v>
      </c>
      <c r="G44" s="37">
        <v>40000</v>
      </c>
      <c r="H44" s="37">
        <v>364235</v>
      </c>
      <c r="I44" s="37">
        <v>0</v>
      </c>
      <c r="J44" s="37">
        <v>230400</v>
      </c>
      <c r="K44" s="72"/>
      <c r="L44" s="81">
        <v>20080307</v>
      </c>
    </row>
    <row r="45" spans="1:12" ht="15">
      <c r="A45" s="7">
        <v>15</v>
      </c>
      <c r="B45" s="17" t="s">
        <v>908</v>
      </c>
      <c r="C45" s="18" t="s">
        <v>909</v>
      </c>
      <c r="D45" s="17" t="s">
        <v>865</v>
      </c>
      <c r="E45" s="17" t="s">
        <v>910</v>
      </c>
      <c r="F45" s="74">
        <f t="shared" si="0"/>
        <v>1522375</v>
      </c>
      <c r="G45" s="37">
        <v>1205700</v>
      </c>
      <c r="H45" s="37">
        <v>315675</v>
      </c>
      <c r="I45" s="37">
        <v>0</v>
      </c>
      <c r="J45" s="37">
        <v>1000</v>
      </c>
      <c r="K45" s="37"/>
      <c r="L45" s="81">
        <v>20080307</v>
      </c>
    </row>
    <row r="46" spans="1:12" ht="15">
      <c r="A46" s="7">
        <v>16</v>
      </c>
      <c r="B46" s="17" t="s">
        <v>911</v>
      </c>
      <c r="C46" s="18" t="s">
        <v>912</v>
      </c>
      <c r="D46" s="17" t="s">
        <v>865</v>
      </c>
      <c r="E46" s="17" t="s">
        <v>913</v>
      </c>
      <c r="F46" s="74">
        <f t="shared" si="0"/>
        <v>3393302</v>
      </c>
      <c r="G46" s="37">
        <v>2242270</v>
      </c>
      <c r="H46" s="37">
        <v>1093893</v>
      </c>
      <c r="I46" s="37">
        <v>0</v>
      </c>
      <c r="J46" s="37">
        <v>57139</v>
      </c>
      <c r="K46" s="72"/>
      <c r="L46" s="81">
        <v>20080207</v>
      </c>
    </row>
    <row r="47" spans="1:12" ht="15">
      <c r="A47" s="7">
        <v>17</v>
      </c>
      <c r="B47" s="17" t="s">
        <v>914</v>
      </c>
      <c r="C47" s="18" t="s">
        <v>915</v>
      </c>
      <c r="D47" s="17" t="s">
        <v>865</v>
      </c>
      <c r="E47" s="17" t="s">
        <v>916</v>
      </c>
      <c r="F47" s="74">
        <f t="shared" si="0"/>
        <v>330116</v>
      </c>
      <c r="G47" s="37">
        <v>269650</v>
      </c>
      <c r="H47" s="37">
        <v>50700</v>
      </c>
      <c r="I47" s="37">
        <v>5066</v>
      </c>
      <c r="J47" s="37">
        <v>4700</v>
      </c>
      <c r="K47" s="37"/>
      <c r="L47" s="81">
        <v>20080207</v>
      </c>
    </row>
    <row r="48" spans="1:12" ht="15">
      <c r="A48" s="7">
        <v>18</v>
      </c>
      <c r="B48" s="17" t="s">
        <v>917</v>
      </c>
      <c r="C48" s="18" t="s">
        <v>918</v>
      </c>
      <c r="D48" s="17" t="s">
        <v>865</v>
      </c>
      <c r="E48" s="17" t="s">
        <v>919</v>
      </c>
      <c r="F48" s="74">
        <f t="shared" si="0"/>
        <v>238718</v>
      </c>
      <c r="G48" s="37">
        <v>0</v>
      </c>
      <c r="H48" s="37">
        <v>123268</v>
      </c>
      <c r="I48" s="37">
        <v>0</v>
      </c>
      <c r="J48" s="37">
        <v>115450</v>
      </c>
      <c r="K48" s="37"/>
      <c r="L48" s="81">
        <v>20080207</v>
      </c>
    </row>
    <row r="49" spans="1:12" ht="15">
      <c r="A49" s="7">
        <v>19</v>
      </c>
      <c r="B49" s="17" t="s">
        <v>920</v>
      </c>
      <c r="C49" s="18" t="s">
        <v>921</v>
      </c>
      <c r="D49" s="17" t="s">
        <v>865</v>
      </c>
      <c r="E49" s="17" t="s">
        <v>922</v>
      </c>
      <c r="F49" s="74">
        <f t="shared" si="0"/>
        <v>773960</v>
      </c>
      <c r="G49" s="37">
        <v>126800</v>
      </c>
      <c r="H49" s="37">
        <v>111005</v>
      </c>
      <c r="I49" s="37">
        <v>403925</v>
      </c>
      <c r="J49" s="37">
        <v>132230</v>
      </c>
      <c r="K49" s="37"/>
      <c r="L49" s="81">
        <v>20080207</v>
      </c>
    </row>
    <row r="50" spans="1:12" ht="15">
      <c r="A50" s="7">
        <v>20</v>
      </c>
      <c r="B50" s="17" t="s">
        <v>923</v>
      </c>
      <c r="C50" s="18" t="s">
        <v>924</v>
      </c>
      <c r="D50" s="17" t="s">
        <v>865</v>
      </c>
      <c r="E50" s="17" t="s">
        <v>925</v>
      </c>
      <c r="F50" s="74">
        <f t="shared" si="0"/>
        <v>22800</v>
      </c>
      <c r="G50" s="37">
        <v>0</v>
      </c>
      <c r="H50" s="37">
        <v>22800</v>
      </c>
      <c r="I50" s="37">
        <v>0</v>
      </c>
      <c r="J50" s="37">
        <v>0</v>
      </c>
      <c r="K50" s="37"/>
      <c r="L50" s="81">
        <v>20080307</v>
      </c>
    </row>
    <row r="51" spans="1:12" ht="15">
      <c r="A51" s="7">
        <v>21</v>
      </c>
      <c r="B51" s="17" t="s">
        <v>926</v>
      </c>
      <c r="C51" s="18" t="s">
        <v>927</v>
      </c>
      <c r="D51" s="17" t="s">
        <v>865</v>
      </c>
      <c r="E51" s="17" t="s">
        <v>928</v>
      </c>
      <c r="F51" s="74">
        <f t="shared" si="0"/>
        <v>1954740</v>
      </c>
      <c r="G51" s="37">
        <v>277650</v>
      </c>
      <c r="H51" s="37">
        <v>149015</v>
      </c>
      <c r="I51" s="37">
        <v>1268000</v>
      </c>
      <c r="J51" s="37">
        <v>260075</v>
      </c>
      <c r="K51" s="37"/>
      <c r="L51" s="81">
        <v>20080207</v>
      </c>
    </row>
    <row r="52" spans="1:12" ht="15">
      <c r="A52" s="7">
        <v>22</v>
      </c>
      <c r="B52" s="17" t="s">
        <v>929</v>
      </c>
      <c r="C52" s="18" t="s">
        <v>930</v>
      </c>
      <c r="D52" s="17" t="s">
        <v>865</v>
      </c>
      <c r="E52" s="17" t="s">
        <v>931</v>
      </c>
      <c r="F52" s="74">
        <f t="shared" si="0"/>
        <v>640492</v>
      </c>
      <c r="G52" s="37">
        <v>0</v>
      </c>
      <c r="H52" s="37">
        <v>445492</v>
      </c>
      <c r="I52" s="37">
        <v>0</v>
      </c>
      <c r="J52" s="37">
        <v>195000</v>
      </c>
      <c r="K52" s="37"/>
      <c r="L52" s="81">
        <v>20080307</v>
      </c>
    </row>
    <row r="53" spans="1:12" ht="15">
      <c r="A53" s="7">
        <v>23</v>
      </c>
      <c r="B53" s="17" t="s">
        <v>932</v>
      </c>
      <c r="C53" s="18" t="s">
        <v>933</v>
      </c>
      <c r="D53" s="17" t="s">
        <v>865</v>
      </c>
      <c r="E53" s="17" t="s">
        <v>934</v>
      </c>
      <c r="F53" s="74">
        <f t="shared" si="0"/>
        <v>12700</v>
      </c>
      <c r="G53" s="37">
        <v>0</v>
      </c>
      <c r="H53" s="37">
        <v>3000</v>
      </c>
      <c r="I53" s="37">
        <v>9200</v>
      </c>
      <c r="J53" s="37">
        <v>500</v>
      </c>
      <c r="K53" s="37"/>
      <c r="L53" s="81">
        <v>20080207</v>
      </c>
    </row>
    <row r="54" spans="1:12" ht="15">
      <c r="A54" s="7">
        <v>24</v>
      </c>
      <c r="B54" s="17" t="s">
        <v>936</v>
      </c>
      <c r="C54" s="18" t="s">
        <v>937</v>
      </c>
      <c r="D54" s="17" t="s">
        <v>935</v>
      </c>
      <c r="E54" s="17" t="s">
        <v>938</v>
      </c>
      <c r="F54" s="74">
        <f t="shared" si="0"/>
        <v>1327812</v>
      </c>
      <c r="G54" s="37">
        <v>480000</v>
      </c>
      <c r="H54" s="37">
        <v>255091</v>
      </c>
      <c r="I54" s="37">
        <v>0</v>
      </c>
      <c r="J54" s="37">
        <v>592721</v>
      </c>
      <c r="K54" s="37"/>
      <c r="L54" s="81">
        <v>20080307</v>
      </c>
    </row>
    <row r="55" spans="1:12" ht="15">
      <c r="A55" s="7">
        <v>25</v>
      </c>
      <c r="B55" s="17" t="s">
        <v>939</v>
      </c>
      <c r="C55" s="18" t="s">
        <v>940</v>
      </c>
      <c r="D55" s="17" t="s">
        <v>935</v>
      </c>
      <c r="E55" s="17" t="s">
        <v>941</v>
      </c>
      <c r="F55" s="74">
        <f t="shared" si="0"/>
        <v>239963</v>
      </c>
      <c r="G55" s="37">
        <v>4500</v>
      </c>
      <c r="H55" s="37">
        <v>131463</v>
      </c>
      <c r="I55" s="37">
        <v>0</v>
      </c>
      <c r="J55" s="37">
        <v>104000</v>
      </c>
      <c r="K55" s="37"/>
      <c r="L55" s="81">
        <v>20080207</v>
      </c>
    </row>
    <row r="56" spans="1:12" ht="15">
      <c r="A56" s="7">
        <v>26</v>
      </c>
      <c r="B56" s="17" t="s">
        <v>942</v>
      </c>
      <c r="C56" s="18" t="s">
        <v>943</v>
      </c>
      <c r="D56" s="17" t="s">
        <v>935</v>
      </c>
      <c r="E56" s="17" t="s">
        <v>944</v>
      </c>
      <c r="F56" s="74">
        <f t="shared" si="0"/>
        <v>566330</v>
      </c>
      <c r="G56" s="37">
        <v>0</v>
      </c>
      <c r="H56" s="37">
        <v>515765</v>
      </c>
      <c r="I56" s="37">
        <v>0</v>
      </c>
      <c r="J56" s="37">
        <v>50565</v>
      </c>
      <c r="K56" s="37"/>
      <c r="L56" s="81">
        <v>20080207</v>
      </c>
    </row>
    <row r="57" spans="1:12" ht="15">
      <c r="A57" s="7">
        <v>27</v>
      </c>
      <c r="B57" s="17" t="s">
        <v>945</v>
      </c>
      <c r="C57" s="18" t="s">
        <v>946</v>
      </c>
      <c r="D57" s="17" t="s">
        <v>935</v>
      </c>
      <c r="E57" s="17" t="s">
        <v>947</v>
      </c>
      <c r="F57" s="74">
        <f t="shared" si="0"/>
        <v>125375</v>
      </c>
      <c r="G57" s="37">
        <v>20500</v>
      </c>
      <c r="H57" s="37">
        <v>68125</v>
      </c>
      <c r="I57" s="37">
        <v>0</v>
      </c>
      <c r="J57" s="37">
        <v>36750</v>
      </c>
      <c r="K57" s="37"/>
      <c r="L57" s="81">
        <v>20080207</v>
      </c>
    </row>
    <row r="58" spans="1:12" ht="15">
      <c r="A58" s="7">
        <v>28</v>
      </c>
      <c r="B58" s="17" t="s">
        <v>948</v>
      </c>
      <c r="C58" s="18" t="s">
        <v>949</v>
      </c>
      <c r="D58" s="17" t="s">
        <v>935</v>
      </c>
      <c r="E58" s="17" t="s">
        <v>950</v>
      </c>
      <c r="F58" s="74">
        <f t="shared" si="0"/>
        <v>1896652</v>
      </c>
      <c r="G58" s="37">
        <v>0</v>
      </c>
      <c r="H58" s="37">
        <v>127075</v>
      </c>
      <c r="I58" s="37">
        <v>61890</v>
      </c>
      <c r="J58" s="37">
        <v>1707687</v>
      </c>
      <c r="K58" s="37"/>
      <c r="L58" s="81">
        <v>20080207</v>
      </c>
    </row>
    <row r="59" spans="1:12" ht="15">
      <c r="A59" s="7">
        <v>29</v>
      </c>
      <c r="B59" s="17" t="s">
        <v>951</v>
      </c>
      <c r="C59" s="18" t="s">
        <v>952</v>
      </c>
      <c r="D59" s="17" t="s">
        <v>935</v>
      </c>
      <c r="E59" s="17" t="s">
        <v>953</v>
      </c>
      <c r="F59" s="74">
        <f t="shared" si="0"/>
        <v>901160</v>
      </c>
      <c r="G59" s="37">
        <v>517000</v>
      </c>
      <c r="H59" s="37">
        <v>296460</v>
      </c>
      <c r="I59" s="37">
        <v>0</v>
      </c>
      <c r="J59" s="37">
        <v>87700</v>
      </c>
      <c r="K59" s="37"/>
      <c r="L59" s="81">
        <v>20080207</v>
      </c>
    </row>
    <row r="60" spans="1:12" ht="15">
      <c r="A60" s="7">
        <v>30</v>
      </c>
      <c r="B60" s="17" t="s">
        <v>954</v>
      </c>
      <c r="C60" s="18" t="s">
        <v>955</v>
      </c>
      <c r="D60" s="17" t="s">
        <v>935</v>
      </c>
      <c r="E60" s="17" t="s">
        <v>956</v>
      </c>
      <c r="F60" s="74">
        <f t="shared" si="0"/>
        <v>120400</v>
      </c>
      <c r="G60" s="37">
        <v>100</v>
      </c>
      <c r="H60" s="37">
        <v>116205</v>
      </c>
      <c r="I60" s="37">
        <v>0</v>
      </c>
      <c r="J60" s="37">
        <v>4095</v>
      </c>
      <c r="K60" s="37"/>
      <c r="L60" s="81">
        <v>20080207</v>
      </c>
    </row>
    <row r="61" spans="1:12" ht="15">
      <c r="A61" s="7">
        <v>31</v>
      </c>
      <c r="B61" s="17" t="s">
        <v>957</v>
      </c>
      <c r="C61" s="18" t="s">
        <v>958</v>
      </c>
      <c r="D61" s="17" t="s">
        <v>935</v>
      </c>
      <c r="E61" s="17" t="s">
        <v>959</v>
      </c>
      <c r="F61" s="74">
        <f t="shared" si="0"/>
        <v>414158</v>
      </c>
      <c r="G61" s="37">
        <v>0</v>
      </c>
      <c r="H61" s="37">
        <v>409758</v>
      </c>
      <c r="I61" s="37">
        <v>0</v>
      </c>
      <c r="J61" s="37">
        <v>4400</v>
      </c>
      <c r="K61" s="37"/>
      <c r="L61" s="81">
        <v>20080207</v>
      </c>
    </row>
    <row r="62" spans="1:12" ht="15">
      <c r="A62" s="7">
        <v>32</v>
      </c>
      <c r="B62" s="17" t="s">
        <v>960</v>
      </c>
      <c r="C62" s="18" t="s">
        <v>961</v>
      </c>
      <c r="D62" s="17" t="s">
        <v>935</v>
      </c>
      <c r="E62" s="17" t="s">
        <v>962</v>
      </c>
      <c r="F62" s="74">
        <f t="shared" si="0"/>
        <v>733876</v>
      </c>
      <c r="G62" s="37">
        <v>459550</v>
      </c>
      <c r="H62" s="37">
        <v>273326</v>
      </c>
      <c r="I62" s="37">
        <v>0</v>
      </c>
      <c r="J62" s="37">
        <v>1000</v>
      </c>
      <c r="K62" s="37"/>
      <c r="L62" s="81">
        <v>20080307</v>
      </c>
    </row>
    <row r="63" spans="1:12" ht="15">
      <c r="A63" s="7">
        <v>33</v>
      </c>
      <c r="B63" s="17" t="s">
        <v>963</v>
      </c>
      <c r="C63" s="18" t="s">
        <v>964</v>
      </c>
      <c r="D63" s="17" t="s">
        <v>935</v>
      </c>
      <c r="E63" s="17" t="s">
        <v>965</v>
      </c>
      <c r="F63" s="74">
        <f t="shared" si="0"/>
        <v>402017</v>
      </c>
      <c r="G63" s="37">
        <v>122000</v>
      </c>
      <c r="H63" s="37">
        <v>280017</v>
      </c>
      <c r="I63" s="37">
        <v>0</v>
      </c>
      <c r="J63" s="37">
        <v>0</v>
      </c>
      <c r="K63" s="72"/>
      <c r="L63" s="81">
        <v>20080307</v>
      </c>
    </row>
    <row r="64" spans="1:12" ht="15">
      <c r="A64" s="7">
        <v>34</v>
      </c>
      <c r="B64" s="17" t="s">
        <v>966</v>
      </c>
      <c r="C64" s="18" t="s">
        <v>967</v>
      </c>
      <c r="D64" s="17" t="s">
        <v>935</v>
      </c>
      <c r="E64" s="17" t="s">
        <v>968</v>
      </c>
      <c r="F64" s="74" t="s">
        <v>617</v>
      </c>
      <c r="G64" s="74" t="s">
        <v>617</v>
      </c>
      <c r="H64" s="74" t="s">
        <v>617</v>
      </c>
      <c r="I64" s="74" t="s">
        <v>617</v>
      </c>
      <c r="J64" s="74" t="s">
        <v>617</v>
      </c>
      <c r="K64" s="37"/>
      <c r="L64" s="66" t="s">
        <v>617</v>
      </c>
    </row>
    <row r="65" spans="1:12" ht="15">
      <c r="A65" s="7">
        <v>35</v>
      </c>
      <c r="B65" s="17" t="s">
        <v>969</v>
      </c>
      <c r="C65" s="18" t="s">
        <v>970</v>
      </c>
      <c r="D65" s="17" t="s">
        <v>935</v>
      </c>
      <c r="E65" s="17" t="s">
        <v>971</v>
      </c>
      <c r="F65" s="74">
        <f aca="true" t="shared" si="1" ref="F65:F96">G65+H65+I65+J65</f>
        <v>3780685</v>
      </c>
      <c r="G65" s="37">
        <v>2965000</v>
      </c>
      <c r="H65" s="37">
        <v>315974</v>
      </c>
      <c r="I65" s="37">
        <v>0</v>
      </c>
      <c r="J65" s="37">
        <v>499711</v>
      </c>
      <c r="K65" s="37"/>
      <c r="L65" s="81">
        <v>20080307</v>
      </c>
    </row>
    <row r="66" spans="1:12" ht="15">
      <c r="A66" s="7">
        <v>36</v>
      </c>
      <c r="B66" s="17" t="s">
        <v>972</v>
      </c>
      <c r="C66" s="18" t="s">
        <v>973</v>
      </c>
      <c r="D66" s="17" t="s">
        <v>935</v>
      </c>
      <c r="E66" s="17" t="s">
        <v>974</v>
      </c>
      <c r="F66" s="74">
        <f t="shared" si="1"/>
        <v>285124</v>
      </c>
      <c r="G66" s="37">
        <v>0</v>
      </c>
      <c r="H66" s="37">
        <v>135774</v>
      </c>
      <c r="I66" s="37">
        <v>0</v>
      </c>
      <c r="J66" s="37">
        <v>149350</v>
      </c>
      <c r="K66" s="37"/>
      <c r="L66" s="81">
        <v>20080307</v>
      </c>
    </row>
    <row r="67" spans="1:12" ht="15">
      <c r="A67" s="7">
        <v>37</v>
      </c>
      <c r="B67" s="17" t="s">
        <v>975</v>
      </c>
      <c r="C67" s="18" t="s">
        <v>976</v>
      </c>
      <c r="D67" s="17" t="s">
        <v>935</v>
      </c>
      <c r="E67" s="17" t="s">
        <v>977</v>
      </c>
      <c r="F67" s="74">
        <f t="shared" si="1"/>
        <v>503232</v>
      </c>
      <c r="G67" s="37">
        <v>500</v>
      </c>
      <c r="H67" s="37">
        <v>442497</v>
      </c>
      <c r="I67" s="37">
        <v>0</v>
      </c>
      <c r="J67" s="37">
        <v>60235</v>
      </c>
      <c r="K67" s="37"/>
      <c r="L67" s="81">
        <v>20080207</v>
      </c>
    </row>
    <row r="68" spans="1:12" ht="15">
      <c r="A68" s="7">
        <v>38</v>
      </c>
      <c r="B68" s="17" t="s">
        <v>978</v>
      </c>
      <c r="C68" s="18" t="s">
        <v>979</v>
      </c>
      <c r="D68" s="17" t="s">
        <v>935</v>
      </c>
      <c r="E68" s="17" t="s">
        <v>980</v>
      </c>
      <c r="F68" s="74">
        <f t="shared" si="1"/>
        <v>1499573</v>
      </c>
      <c r="G68" s="37">
        <v>325</v>
      </c>
      <c r="H68" s="37">
        <v>974200</v>
      </c>
      <c r="I68" s="37">
        <v>118450</v>
      </c>
      <c r="J68" s="37">
        <v>406598</v>
      </c>
      <c r="K68" s="37"/>
      <c r="L68" s="81">
        <v>20080207</v>
      </c>
    </row>
    <row r="69" spans="1:12" ht="15">
      <c r="A69" s="7">
        <v>39</v>
      </c>
      <c r="B69" s="17" t="s">
        <v>981</v>
      </c>
      <c r="C69" s="18" t="s">
        <v>982</v>
      </c>
      <c r="D69" s="17" t="s">
        <v>935</v>
      </c>
      <c r="E69" s="17" t="s">
        <v>983</v>
      </c>
      <c r="F69" s="74">
        <f t="shared" si="1"/>
        <v>2306494</v>
      </c>
      <c r="G69" s="37">
        <v>1210000</v>
      </c>
      <c r="H69" s="37">
        <v>1096494</v>
      </c>
      <c r="I69" s="37">
        <v>0</v>
      </c>
      <c r="J69" s="37">
        <v>0</v>
      </c>
      <c r="K69" s="37"/>
      <c r="L69" s="81">
        <v>20080307</v>
      </c>
    </row>
    <row r="70" spans="1:12" ht="15">
      <c r="A70" s="7">
        <v>40</v>
      </c>
      <c r="B70" s="17" t="s">
        <v>984</v>
      </c>
      <c r="C70" s="18" t="s">
        <v>985</v>
      </c>
      <c r="D70" s="17" t="s">
        <v>935</v>
      </c>
      <c r="E70" s="17" t="s">
        <v>986</v>
      </c>
      <c r="F70" s="74">
        <f t="shared" si="1"/>
        <v>1987638</v>
      </c>
      <c r="G70" s="37">
        <v>14001</v>
      </c>
      <c r="H70" s="37">
        <v>1349210</v>
      </c>
      <c r="I70" s="37">
        <v>0</v>
      </c>
      <c r="J70" s="37">
        <v>624427</v>
      </c>
      <c r="K70" s="37"/>
      <c r="L70" s="81">
        <v>20080307</v>
      </c>
    </row>
    <row r="71" spans="1:12" ht="15">
      <c r="A71" s="7">
        <v>41</v>
      </c>
      <c r="B71" s="17" t="s">
        <v>987</v>
      </c>
      <c r="C71" s="18" t="s">
        <v>988</v>
      </c>
      <c r="D71" s="17" t="s">
        <v>935</v>
      </c>
      <c r="E71" s="17" t="s">
        <v>989</v>
      </c>
      <c r="F71" s="74">
        <f t="shared" si="1"/>
        <v>1080920</v>
      </c>
      <c r="G71" s="37">
        <v>175500</v>
      </c>
      <c r="H71" s="37">
        <v>202570</v>
      </c>
      <c r="I71" s="37">
        <v>683000</v>
      </c>
      <c r="J71" s="37">
        <v>19850</v>
      </c>
      <c r="K71" s="72"/>
      <c r="L71" s="81">
        <v>20080207</v>
      </c>
    </row>
    <row r="72" spans="1:12" ht="15">
      <c r="A72" s="7">
        <v>42</v>
      </c>
      <c r="B72" s="17" t="s">
        <v>990</v>
      </c>
      <c r="C72" s="18" t="s">
        <v>991</v>
      </c>
      <c r="D72" s="17" t="s">
        <v>935</v>
      </c>
      <c r="E72" s="17" t="s">
        <v>992</v>
      </c>
      <c r="F72" s="74">
        <f t="shared" si="1"/>
        <v>1743706</v>
      </c>
      <c r="G72" s="37">
        <v>0</v>
      </c>
      <c r="H72" s="37">
        <v>1316325</v>
      </c>
      <c r="I72" s="37">
        <v>0</v>
      </c>
      <c r="J72" s="37">
        <v>427381</v>
      </c>
      <c r="K72" s="37"/>
      <c r="L72" s="81">
        <v>20080307</v>
      </c>
    </row>
    <row r="73" spans="1:12" ht="15">
      <c r="A73" s="7">
        <v>43</v>
      </c>
      <c r="B73" s="17" t="s">
        <v>993</v>
      </c>
      <c r="C73" s="18" t="s">
        <v>994</v>
      </c>
      <c r="D73" s="17" t="s">
        <v>935</v>
      </c>
      <c r="E73" s="17" t="s">
        <v>995</v>
      </c>
      <c r="F73" s="74">
        <f t="shared" si="1"/>
        <v>1123997</v>
      </c>
      <c r="G73" s="37">
        <v>690000</v>
      </c>
      <c r="H73" s="37">
        <v>362272</v>
      </c>
      <c r="I73" s="37">
        <v>1275</v>
      </c>
      <c r="J73" s="37">
        <v>70450</v>
      </c>
      <c r="K73" s="37"/>
      <c r="L73" s="81">
        <v>20080207</v>
      </c>
    </row>
    <row r="74" spans="1:12" ht="15">
      <c r="A74" s="7">
        <v>44</v>
      </c>
      <c r="B74" s="17" t="s">
        <v>996</v>
      </c>
      <c r="C74" s="18" t="s">
        <v>997</v>
      </c>
      <c r="D74" s="17" t="s">
        <v>935</v>
      </c>
      <c r="E74" s="17" t="s">
        <v>998</v>
      </c>
      <c r="F74" s="74">
        <f t="shared" si="1"/>
        <v>823135</v>
      </c>
      <c r="G74" s="37">
        <v>216842</v>
      </c>
      <c r="H74" s="37">
        <v>334523</v>
      </c>
      <c r="I74" s="37">
        <v>0</v>
      </c>
      <c r="J74" s="37">
        <v>271770</v>
      </c>
      <c r="K74" s="37"/>
      <c r="L74" s="81">
        <v>20080307</v>
      </c>
    </row>
    <row r="75" spans="1:12" ht="15">
      <c r="A75" s="7">
        <v>45</v>
      </c>
      <c r="B75" s="17" t="s">
        <v>999</v>
      </c>
      <c r="C75" s="18" t="s">
        <v>1000</v>
      </c>
      <c r="D75" s="17" t="s">
        <v>935</v>
      </c>
      <c r="E75" s="17" t="s">
        <v>1001</v>
      </c>
      <c r="F75" s="74">
        <f t="shared" si="1"/>
        <v>1066802</v>
      </c>
      <c r="G75" s="37">
        <v>1000</v>
      </c>
      <c r="H75" s="37">
        <v>1024802</v>
      </c>
      <c r="I75" s="37">
        <v>0</v>
      </c>
      <c r="J75" s="37">
        <v>41000</v>
      </c>
      <c r="K75" s="37"/>
      <c r="L75" s="81">
        <v>20080307</v>
      </c>
    </row>
    <row r="76" spans="1:12" ht="15">
      <c r="A76" s="7">
        <v>46</v>
      </c>
      <c r="B76" s="17" t="s">
        <v>1002</v>
      </c>
      <c r="C76" s="18" t="s">
        <v>1003</v>
      </c>
      <c r="D76" s="17" t="s">
        <v>935</v>
      </c>
      <c r="E76" s="17" t="s">
        <v>1004</v>
      </c>
      <c r="F76" s="74">
        <f t="shared" si="1"/>
        <v>2397325</v>
      </c>
      <c r="G76" s="37">
        <v>165600</v>
      </c>
      <c r="H76" s="37">
        <v>840833</v>
      </c>
      <c r="I76" s="37">
        <v>11000</v>
      </c>
      <c r="J76" s="37">
        <v>1379892</v>
      </c>
      <c r="K76" s="37"/>
      <c r="L76" s="81">
        <v>20080307</v>
      </c>
    </row>
    <row r="77" spans="1:12" ht="15">
      <c r="A77" s="7">
        <v>47</v>
      </c>
      <c r="B77" s="17" t="s">
        <v>1005</v>
      </c>
      <c r="C77" s="18" t="s">
        <v>1006</v>
      </c>
      <c r="D77" s="17" t="s">
        <v>935</v>
      </c>
      <c r="E77" s="17" t="s">
        <v>1007</v>
      </c>
      <c r="F77" s="74">
        <f t="shared" si="1"/>
        <v>197486</v>
      </c>
      <c r="G77" s="37">
        <v>0</v>
      </c>
      <c r="H77" s="37">
        <v>188486</v>
      </c>
      <c r="I77" s="37">
        <v>0</v>
      </c>
      <c r="J77" s="37">
        <v>9000</v>
      </c>
      <c r="K77" s="37"/>
      <c r="L77" s="81">
        <v>20080307</v>
      </c>
    </row>
    <row r="78" spans="1:12" ht="15">
      <c r="A78" s="7">
        <v>48</v>
      </c>
      <c r="B78" s="17" t="s">
        <v>1008</v>
      </c>
      <c r="C78" s="18" t="s">
        <v>1009</v>
      </c>
      <c r="D78" s="17" t="s">
        <v>935</v>
      </c>
      <c r="E78" s="17" t="s">
        <v>1010</v>
      </c>
      <c r="F78" s="74">
        <f t="shared" si="1"/>
        <v>216203</v>
      </c>
      <c r="G78" s="37">
        <v>0</v>
      </c>
      <c r="H78" s="37">
        <v>109103</v>
      </c>
      <c r="I78" s="37">
        <v>0</v>
      </c>
      <c r="J78" s="37">
        <v>107100</v>
      </c>
      <c r="K78" s="37"/>
      <c r="L78" s="81">
        <v>20080307</v>
      </c>
    </row>
    <row r="79" spans="1:12" ht="15">
      <c r="A79" s="7">
        <v>49</v>
      </c>
      <c r="B79" s="17" t="s">
        <v>1011</v>
      </c>
      <c r="C79" s="18" t="s">
        <v>1012</v>
      </c>
      <c r="D79" s="17" t="s">
        <v>935</v>
      </c>
      <c r="E79" s="17" t="s">
        <v>1013</v>
      </c>
      <c r="F79" s="74">
        <f t="shared" si="1"/>
        <v>125501</v>
      </c>
      <c r="G79" s="37">
        <v>500</v>
      </c>
      <c r="H79" s="37">
        <v>94501</v>
      </c>
      <c r="I79" s="37">
        <v>0</v>
      </c>
      <c r="J79" s="37">
        <v>30500</v>
      </c>
      <c r="K79" s="37"/>
      <c r="L79" s="81">
        <v>20080207</v>
      </c>
    </row>
    <row r="80" spans="1:12" ht="15">
      <c r="A80" s="7">
        <v>50</v>
      </c>
      <c r="B80" s="17" t="s">
        <v>1014</v>
      </c>
      <c r="C80" s="18" t="s">
        <v>1015</v>
      </c>
      <c r="D80" s="17" t="s">
        <v>935</v>
      </c>
      <c r="E80" s="17" t="s">
        <v>1016</v>
      </c>
      <c r="F80" s="74">
        <f t="shared" si="1"/>
        <v>902024</v>
      </c>
      <c r="G80" s="37">
        <v>203125</v>
      </c>
      <c r="H80" s="37">
        <v>652899</v>
      </c>
      <c r="I80" s="37">
        <v>0</v>
      </c>
      <c r="J80" s="37">
        <v>46000</v>
      </c>
      <c r="K80" s="37"/>
      <c r="L80" s="81">
        <v>20080207</v>
      </c>
    </row>
    <row r="81" spans="1:12" ht="15">
      <c r="A81" s="7">
        <v>51</v>
      </c>
      <c r="B81" s="17" t="s">
        <v>1017</v>
      </c>
      <c r="C81" s="18" t="s">
        <v>1018</v>
      </c>
      <c r="D81" s="17" t="s">
        <v>935</v>
      </c>
      <c r="E81" s="17" t="s">
        <v>1019</v>
      </c>
      <c r="F81" s="74">
        <f t="shared" si="1"/>
        <v>895183</v>
      </c>
      <c r="G81" s="37">
        <v>0</v>
      </c>
      <c r="H81" s="37">
        <v>630633</v>
      </c>
      <c r="I81" s="37">
        <v>17000</v>
      </c>
      <c r="J81" s="37">
        <v>247550</v>
      </c>
      <c r="K81" s="37"/>
      <c r="L81" s="81">
        <v>20080207</v>
      </c>
    </row>
    <row r="82" spans="1:12" ht="15">
      <c r="A82" s="7">
        <v>52</v>
      </c>
      <c r="B82" s="17" t="s">
        <v>1020</v>
      </c>
      <c r="C82" s="18" t="s">
        <v>1021</v>
      </c>
      <c r="D82" s="17" t="s">
        <v>935</v>
      </c>
      <c r="E82" s="17" t="s">
        <v>1022</v>
      </c>
      <c r="F82" s="74">
        <f t="shared" si="1"/>
        <v>471795</v>
      </c>
      <c r="G82" s="37">
        <v>0</v>
      </c>
      <c r="H82" s="37">
        <v>344500</v>
      </c>
      <c r="I82" s="37">
        <v>0</v>
      </c>
      <c r="J82" s="37">
        <v>127295</v>
      </c>
      <c r="K82" s="37"/>
      <c r="L82" s="81">
        <v>20080307</v>
      </c>
    </row>
    <row r="83" spans="1:12" ht="15">
      <c r="A83" s="7">
        <v>53</v>
      </c>
      <c r="B83" s="17" t="s">
        <v>1023</v>
      </c>
      <c r="C83" s="18" t="s">
        <v>1024</v>
      </c>
      <c r="D83" s="17" t="s">
        <v>935</v>
      </c>
      <c r="E83" s="17" t="s">
        <v>1025</v>
      </c>
      <c r="F83" s="74">
        <f t="shared" si="1"/>
        <v>176603</v>
      </c>
      <c r="G83" s="37">
        <v>0</v>
      </c>
      <c r="H83" s="37">
        <v>104453</v>
      </c>
      <c r="I83" s="37">
        <v>0</v>
      </c>
      <c r="J83" s="37">
        <v>72150</v>
      </c>
      <c r="K83" s="37"/>
      <c r="L83" s="81">
        <v>20080207</v>
      </c>
    </row>
    <row r="84" spans="1:12" ht="15">
      <c r="A84" s="7">
        <v>54</v>
      </c>
      <c r="B84" s="17" t="s">
        <v>1026</v>
      </c>
      <c r="C84" s="18" t="s">
        <v>1027</v>
      </c>
      <c r="D84" s="17" t="s">
        <v>935</v>
      </c>
      <c r="E84" s="17" t="s">
        <v>1028</v>
      </c>
      <c r="F84" s="74">
        <f t="shared" si="1"/>
        <v>301787</v>
      </c>
      <c r="G84" s="37">
        <v>0</v>
      </c>
      <c r="H84" s="37">
        <v>174146</v>
      </c>
      <c r="I84" s="37">
        <v>0</v>
      </c>
      <c r="J84" s="37">
        <v>127641</v>
      </c>
      <c r="K84" s="37"/>
      <c r="L84" s="81">
        <v>20080307</v>
      </c>
    </row>
    <row r="85" spans="1:12" ht="15">
      <c r="A85" s="7">
        <v>55</v>
      </c>
      <c r="B85" s="17" t="s">
        <v>1029</v>
      </c>
      <c r="C85" s="18" t="s">
        <v>1030</v>
      </c>
      <c r="D85" s="17" t="s">
        <v>935</v>
      </c>
      <c r="E85" s="17" t="s">
        <v>1031</v>
      </c>
      <c r="F85" s="74">
        <f t="shared" si="1"/>
        <v>624976</v>
      </c>
      <c r="G85" s="37">
        <v>12700</v>
      </c>
      <c r="H85" s="37">
        <v>355186</v>
      </c>
      <c r="I85" s="37">
        <v>0</v>
      </c>
      <c r="J85" s="37">
        <v>257090</v>
      </c>
      <c r="K85" s="37"/>
      <c r="L85" s="81">
        <v>20080307</v>
      </c>
    </row>
    <row r="86" spans="1:12" ht="15">
      <c r="A86" s="7">
        <v>56</v>
      </c>
      <c r="B86" s="17" t="s">
        <v>1032</v>
      </c>
      <c r="C86" s="18" t="s">
        <v>1033</v>
      </c>
      <c r="D86" s="17" t="s">
        <v>935</v>
      </c>
      <c r="E86" s="17" t="s">
        <v>1034</v>
      </c>
      <c r="F86" s="74">
        <f t="shared" si="1"/>
        <v>1188981</v>
      </c>
      <c r="G86" s="37">
        <v>750</v>
      </c>
      <c r="H86" s="37">
        <v>890420</v>
      </c>
      <c r="I86" s="37">
        <v>1</v>
      </c>
      <c r="J86" s="37">
        <v>297810</v>
      </c>
      <c r="K86" s="37"/>
      <c r="L86" s="81">
        <v>20080307</v>
      </c>
    </row>
    <row r="87" spans="1:12" ht="15">
      <c r="A87" s="7">
        <v>57</v>
      </c>
      <c r="B87" s="17" t="s">
        <v>1035</v>
      </c>
      <c r="C87" s="18" t="s">
        <v>1036</v>
      </c>
      <c r="D87" s="17" t="s">
        <v>935</v>
      </c>
      <c r="E87" s="17" t="s">
        <v>1037</v>
      </c>
      <c r="F87" s="74">
        <f t="shared" si="1"/>
        <v>909386</v>
      </c>
      <c r="G87" s="37">
        <v>548500</v>
      </c>
      <c r="H87" s="37">
        <v>300786</v>
      </c>
      <c r="I87" s="37">
        <v>0</v>
      </c>
      <c r="J87" s="37">
        <v>60100</v>
      </c>
      <c r="K87" s="37"/>
      <c r="L87" s="81">
        <v>20080207</v>
      </c>
    </row>
    <row r="88" spans="1:12" ht="15">
      <c r="A88" s="7">
        <v>58</v>
      </c>
      <c r="B88" s="17" t="s">
        <v>1038</v>
      </c>
      <c r="C88" s="18" t="s">
        <v>1039</v>
      </c>
      <c r="D88" s="17" t="s">
        <v>935</v>
      </c>
      <c r="E88" s="17" t="s">
        <v>1040</v>
      </c>
      <c r="F88" s="74">
        <f t="shared" si="1"/>
        <v>583185</v>
      </c>
      <c r="G88" s="37">
        <v>0</v>
      </c>
      <c r="H88" s="37">
        <v>482848</v>
      </c>
      <c r="I88" s="37">
        <v>0</v>
      </c>
      <c r="J88" s="37">
        <v>100337</v>
      </c>
      <c r="K88" s="37"/>
      <c r="L88" s="81">
        <v>20080307</v>
      </c>
    </row>
    <row r="89" spans="1:12" ht="15">
      <c r="A89" s="7">
        <v>59</v>
      </c>
      <c r="B89" s="17" t="s">
        <v>1041</v>
      </c>
      <c r="C89" s="18" t="s">
        <v>1042</v>
      </c>
      <c r="D89" s="17" t="s">
        <v>935</v>
      </c>
      <c r="E89" s="17" t="s">
        <v>1043</v>
      </c>
      <c r="F89" s="74">
        <f t="shared" si="1"/>
        <v>1513105</v>
      </c>
      <c r="G89" s="37">
        <v>415000</v>
      </c>
      <c r="H89" s="37">
        <v>167276</v>
      </c>
      <c r="I89" s="37">
        <v>800000</v>
      </c>
      <c r="J89" s="37">
        <v>130829</v>
      </c>
      <c r="K89" s="37"/>
      <c r="L89" s="81">
        <v>20080207</v>
      </c>
    </row>
    <row r="90" spans="1:12" ht="15">
      <c r="A90" s="7">
        <v>60</v>
      </c>
      <c r="B90" s="17" t="s">
        <v>1044</v>
      </c>
      <c r="C90" s="18" t="s">
        <v>1045</v>
      </c>
      <c r="D90" s="17" t="s">
        <v>935</v>
      </c>
      <c r="E90" s="17" t="s">
        <v>1046</v>
      </c>
      <c r="F90" s="74">
        <f t="shared" si="1"/>
        <v>137667</v>
      </c>
      <c r="G90" s="37">
        <v>0</v>
      </c>
      <c r="H90" s="37">
        <v>9950</v>
      </c>
      <c r="I90" s="37">
        <v>0</v>
      </c>
      <c r="J90" s="37">
        <v>127717</v>
      </c>
      <c r="K90" s="37"/>
      <c r="L90" s="81">
        <v>20080307</v>
      </c>
    </row>
    <row r="91" spans="1:12" ht="15">
      <c r="A91" s="7">
        <v>61</v>
      </c>
      <c r="B91" s="17" t="s">
        <v>1047</v>
      </c>
      <c r="C91" s="18" t="s">
        <v>1048</v>
      </c>
      <c r="D91" s="17" t="s">
        <v>935</v>
      </c>
      <c r="E91" s="17" t="s">
        <v>1049</v>
      </c>
      <c r="F91" s="74">
        <f t="shared" si="1"/>
        <v>421903</v>
      </c>
      <c r="G91" s="37">
        <v>3600</v>
      </c>
      <c r="H91" s="37">
        <v>389603</v>
      </c>
      <c r="I91" s="37">
        <v>0</v>
      </c>
      <c r="J91" s="37">
        <v>28700</v>
      </c>
      <c r="K91" s="37"/>
      <c r="L91" s="81">
        <v>20080307</v>
      </c>
    </row>
    <row r="92" spans="1:12" ht="15">
      <c r="A92" s="7">
        <v>62</v>
      </c>
      <c r="B92" s="17" t="s">
        <v>1050</v>
      </c>
      <c r="C92" s="18" t="s">
        <v>1051</v>
      </c>
      <c r="D92" s="17" t="s">
        <v>935</v>
      </c>
      <c r="E92" s="17" t="s">
        <v>1052</v>
      </c>
      <c r="F92" s="74">
        <f t="shared" si="1"/>
        <v>416248</v>
      </c>
      <c r="G92" s="37">
        <v>0</v>
      </c>
      <c r="H92" s="37">
        <v>92098</v>
      </c>
      <c r="I92" s="37">
        <v>0</v>
      </c>
      <c r="J92" s="37">
        <v>324150</v>
      </c>
      <c r="K92" s="37"/>
      <c r="L92" s="81">
        <v>20080307</v>
      </c>
    </row>
    <row r="93" spans="1:12" ht="15">
      <c r="A93" s="7">
        <v>63</v>
      </c>
      <c r="B93" s="17" t="s">
        <v>1053</v>
      </c>
      <c r="C93" s="18" t="s">
        <v>1054</v>
      </c>
      <c r="D93" s="17" t="s">
        <v>935</v>
      </c>
      <c r="E93" s="17" t="s">
        <v>1055</v>
      </c>
      <c r="F93" s="74">
        <f t="shared" si="1"/>
        <v>309098</v>
      </c>
      <c r="G93" s="37">
        <v>0</v>
      </c>
      <c r="H93" s="37">
        <v>106079</v>
      </c>
      <c r="I93" s="37">
        <v>164808</v>
      </c>
      <c r="J93" s="37">
        <v>38211</v>
      </c>
      <c r="K93" s="37"/>
      <c r="L93" s="81">
        <v>20080207</v>
      </c>
    </row>
    <row r="94" spans="1:12" ht="15">
      <c r="A94" s="7">
        <v>64</v>
      </c>
      <c r="B94" s="17" t="s">
        <v>1056</v>
      </c>
      <c r="C94" s="18" t="s">
        <v>1057</v>
      </c>
      <c r="D94" s="17" t="s">
        <v>935</v>
      </c>
      <c r="E94" s="17" t="s">
        <v>1058</v>
      </c>
      <c r="F94" s="74">
        <f t="shared" si="1"/>
        <v>829790</v>
      </c>
      <c r="G94" s="37">
        <v>518000</v>
      </c>
      <c r="H94" s="37">
        <v>160590</v>
      </c>
      <c r="I94" s="37">
        <v>0</v>
      </c>
      <c r="J94" s="37">
        <v>151200</v>
      </c>
      <c r="K94" s="37"/>
      <c r="L94" s="81">
        <v>20080307</v>
      </c>
    </row>
    <row r="95" spans="1:12" ht="15">
      <c r="A95" s="7">
        <v>65</v>
      </c>
      <c r="B95" s="17" t="s">
        <v>1059</v>
      </c>
      <c r="C95" s="18" t="s">
        <v>1060</v>
      </c>
      <c r="D95" s="17" t="s">
        <v>935</v>
      </c>
      <c r="E95" s="17" t="s">
        <v>1062</v>
      </c>
      <c r="F95" s="74">
        <f t="shared" si="1"/>
        <v>600305</v>
      </c>
      <c r="G95" s="37">
        <v>0</v>
      </c>
      <c r="H95" s="37">
        <v>461459</v>
      </c>
      <c r="I95" s="37">
        <v>30000</v>
      </c>
      <c r="J95" s="37">
        <v>108846</v>
      </c>
      <c r="K95" s="37"/>
      <c r="L95" s="81">
        <v>20080307</v>
      </c>
    </row>
    <row r="96" spans="1:12" ht="15">
      <c r="A96" s="7">
        <v>66</v>
      </c>
      <c r="B96" s="17" t="s">
        <v>1063</v>
      </c>
      <c r="C96" s="18" t="s">
        <v>1064</v>
      </c>
      <c r="D96" s="17" t="s">
        <v>935</v>
      </c>
      <c r="E96" s="17" t="s">
        <v>1065</v>
      </c>
      <c r="F96" s="74">
        <f t="shared" si="1"/>
        <v>1548414</v>
      </c>
      <c r="G96" s="37">
        <v>1222100</v>
      </c>
      <c r="H96" s="37">
        <v>324314</v>
      </c>
      <c r="I96" s="37">
        <v>0</v>
      </c>
      <c r="J96" s="37">
        <v>2000</v>
      </c>
      <c r="K96" s="37"/>
      <c r="L96" s="81">
        <v>20080207</v>
      </c>
    </row>
    <row r="97" spans="1:12" ht="15">
      <c r="A97" s="7">
        <v>67</v>
      </c>
      <c r="B97" s="17" t="s">
        <v>1066</v>
      </c>
      <c r="C97" s="18" t="s">
        <v>1067</v>
      </c>
      <c r="D97" s="17" t="s">
        <v>935</v>
      </c>
      <c r="E97" s="17" t="s">
        <v>1068</v>
      </c>
      <c r="F97" s="74">
        <f aca="true" t="shared" si="2" ref="F97:F128">G97+H97+I97+J97</f>
        <v>351459</v>
      </c>
      <c r="G97" s="37">
        <v>0</v>
      </c>
      <c r="H97" s="37">
        <v>209159</v>
      </c>
      <c r="I97" s="37">
        <v>8700</v>
      </c>
      <c r="J97" s="37">
        <v>133600</v>
      </c>
      <c r="K97" s="72"/>
      <c r="L97" s="81">
        <v>20080207</v>
      </c>
    </row>
    <row r="98" spans="1:12" ht="15">
      <c r="A98" s="7">
        <v>68</v>
      </c>
      <c r="B98" s="17" t="s">
        <v>1069</v>
      </c>
      <c r="C98" s="18" t="s">
        <v>1070</v>
      </c>
      <c r="D98" s="17" t="s">
        <v>935</v>
      </c>
      <c r="E98" s="17" t="s">
        <v>1071</v>
      </c>
      <c r="F98" s="74">
        <f t="shared" si="2"/>
        <v>356777</v>
      </c>
      <c r="G98" s="37">
        <v>0</v>
      </c>
      <c r="H98" s="37">
        <v>149627</v>
      </c>
      <c r="I98" s="37">
        <v>0</v>
      </c>
      <c r="J98" s="37">
        <v>207150</v>
      </c>
      <c r="K98" s="37"/>
      <c r="L98" s="81">
        <v>20080207</v>
      </c>
    </row>
    <row r="99" spans="1:12" ht="15">
      <c r="A99" s="7">
        <v>69</v>
      </c>
      <c r="B99" s="17" t="s">
        <v>1072</v>
      </c>
      <c r="C99" s="18" t="s">
        <v>1073</v>
      </c>
      <c r="D99" s="17" t="s">
        <v>935</v>
      </c>
      <c r="E99" s="17" t="s">
        <v>1074</v>
      </c>
      <c r="F99" s="74">
        <f t="shared" si="2"/>
        <v>7628541</v>
      </c>
      <c r="G99" s="37">
        <v>200</v>
      </c>
      <c r="H99" s="37">
        <v>971610</v>
      </c>
      <c r="I99" s="37">
        <v>0</v>
      </c>
      <c r="J99" s="37">
        <v>6656731</v>
      </c>
      <c r="K99" s="37"/>
      <c r="L99" s="81">
        <v>20080307</v>
      </c>
    </row>
    <row r="100" spans="1:12" ht="15">
      <c r="A100" s="7">
        <v>70</v>
      </c>
      <c r="B100" s="17" t="s">
        <v>1075</v>
      </c>
      <c r="C100" s="18" t="s">
        <v>1076</v>
      </c>
      <c r="D100" s="17" t="s">
        <v>935</v>
      </c>
      <c r="E100" s="17" t="s">
        <v>1077</v>
      </c>
      <c r="F100" s="74">
        <f t="shared" si="2"/>
        <v>506129</v>
      </c>
      <c r="G100" s="37">
        <v>0</v>
      </c>
      <c r="H100" s="37">
        <v>463075</v>
      </c>
      <c r="I100" s="37">
        <v>0</v>
      </c>
      <c r="J100" s="37">
        <v>43054</v>
      </c>
      <c r="K100" s="37"/>
      <c r="L100" s="81">
        <v>20080207</v>
      </c>
    </row>
    <row r="101" spans="1:12" ht="15">
      <c r="A101" s="7">
        <v>71</v>
      </c>
      <c r="B101" s="17" t="s">
        <v>1078</v>
      </c>
      <c r="C101" s="18" t="s">
        <v>1079</v>
      </c>
      <c r="D101" s="17" t="s">
        <v>935</v>
      </c>
      <c r="E101" s="17" t="s">
        <v>1080</v>
      </c>
      <c r="F101" s="74">
        <f t="shared" si="2"/>
        <v>8385217</v>
      </c>
      <c r="G101" s="37">
        <v>8400</v>
      </c>
      <c r="H101" s="37">
        <v>2402937</v>
      </c>
      <c r="I101" s="37">
        <v>5668000</v>
      </c>
      <c r="J101" s="37">
        <v>305880</v>
      </c>
      <c r="K101" s="37"/>
      <c r="L101" s="81">
        <v>20080207</v>
      </c>
    </row>
    <row r="102" spans="1:12" ht="15">
      <c r="A102" s="7">
        <v>72</v>
      </c>
      <c r="B102" s="17" t="s">
        <v>1081</v>
      </c>
      <c r="C102" s="18" t="s">
        <v>1082</v>
      </c>
      <c r="D102" s="17" t="s">
        <v>935</v>
      </c>
      <c r="E102" s="17" t="s">
        <v>1083</v>
      </c>
      <c r="F102" s="74">
        <f t="shared" si="2"/>
        <v>840299</v>
      </c>
      <c r="G102" s="37">
        <v>0</v>
      </c>
      <c r="H102" s="37">
        <v>170953</v>
      </c>
      <c r="I102" s="37">
        <v>0</v>
      </c>
      <c r="J102" s="37">
        <v>669346</v>
      </c>
      <c r="K102" s="37"/>
      <c r="L102" s="81">
        <v>20080207</v>
      </c>
    </row>
    <row r="103" spans="1:12" ht="15">
      <c r="A103" s="7">
        <v>73</v>
      </c>
      <c r="B103" s="17" t="s">
        <v>1084</v>
      </c>
      <c r="C103" s="18" t="s">
        <v>1085</v>
      </c>
      <c r="D103" s="17" t="s">
        <v>935</v>
      </c>
      <c r="E103" s="17" t="s">
        <v>1086</v>
      </c>
      <c r="F103" s="74">
        <f t="shared" si="2"/>
        <v>462626</v>
      </c>
      <c r="G103" s="37">
        <v>0</v>
      </c>
      <c r="H103" s="37">
        <v>147526</v>
      </c>
      <c r="I103" s="37">
        <v>0</v>
      </c>
      <c r="J103" s="37">
        <v>315100</v>
      </c>
      <c r="K103" s="37"/>
      <c r="L103" s="81">
        <v>20080307</v>
      </c>
    </row>
    <row r="104" spans="1:12" ht="15">
      <c r="A104" s="7">
        <v>74</v>
      </c>
      <c r="B104" s="17" t="s">
        <v>1087</v>
      </c>
      <c r="C104" s="18" t="s">
        <v>1088</v>
      </c>
      <c r="D104" s="17" t="s">
        <v>935</v>
      </c>
      <c r="E104" s="17" t="s">
        <v>1089</v>
      </c>
      <c r="F104" s="74">
        <f t="shared" si="2"/>
        <v>4469417</v>
      </c>
      <c r="G104" s="37">
        <v>1934000</v>
      </c>
      <c r="H104" s="37">
        <v>2228079</v>
      </c>
      <c r="I104" s="37">
        <v>106495</v>
      </c>
      <c r="J104" s="37">
        <v>200843</v>
      </c>
      <c r="K104" s="37"/>
      <c r="L104" s="81">
        <v>20080207</v>
      </c>
    </row>
    <row r="105" spans="1:12" ht="15">
      <c r="A105" s="7">
        <v>75</v>
      </c>
      <c r="B105" s="17" t="s">
        <v>1090</v>
      </c>
      <c r="C105" s="18" t="s">
        <v>1091</v>
      </c>
      <c r="D105" s="17" t="s">
        <v>935</v>
      </c>
      <c r="E105" s="17" t="s">
        <v>1092</v>
      </c>
      <c r="F105" s="74">
        <f t="shared" si="2"/>
        <v>717261</v>
      </c>
      <c r="G105" s="37">
        <v>500</v>
      </c>
      <c r="H105" s="37">
        <v>335845</v>
      </c>
      <c r="I105" s="37">
        <v>0</v>
      </c>
      <c r="J105" s="37">
        <v>380916</v>
      </c>
      <c r="K105" s="37"/>
      <c r="L105" s="81">
        <v>20080207</v>
      </c>
    </row>
    <row r="106" spans="1:12" ht="15">
      <c r="A106" s="7">
        <v>76</v>
      </c>
      <c r="B106" s="17" t="s">
        <v>1093</v>
      </c>
      <c r="C106" s="18" t="s">
        <v>1094</v>
      </c>
      <c r="D106" s="17" t="s">
        <v>935</v>
      </c>
      <c r="E106" s="17" t="s">
        <v>1095</v>
      </c>
      <c r="F106" s="74">
        <f t="shared" si="2"/>
        <v>727706</v>
      </c>
      <c r="G106" s="37">
        <v>357110</v>
      </c>
      <c r="H106" s="37">
        <v>353757</v>
      </c>
      <c r="I106" s="37">
        <v>0</v>
      </c>
      <c r="J106" s="37">
        <v>16839</v>
      </c>
      <c r="K106" s="37"/>
      <c r="L106" s="81">
        <v>20080207</v>
      </c>
    </row>
    <row r="107" spans="1:12" ht="15">
      <c r="A107" s="7">
        <v>77</v>
      </c>
      <c r="B107" s="17" t="s">
        <v>1096</v>
      </c>
      <c r="C107" s="18" t="s">
        <v>1097</v>
      </c>
      <c r="D107" s="17" t="s">
        <v>935</v>
      </c>
      <c r="E107" s="17" t="s">
        <v>1098</v>
      </c>
      <c r="F107" s="74">
        <f t="shared" si="2"/>
        <v>685171</v>
      </c>
      <c r="G107" s="37">
        <v>0</v>
      </c>
      <c r="H107" s="37">
        <v>379421</v>
      </c>
      <c r="I107" s="37">
        <v>0</v>
      </c>
      <c r="J107" s="37">
        <v>305750</v>
      </c>
      <c r="K107" s="37"/>
      <c r="L107" s="81">
        <v>20080207</v>
      </c>
    </row>
    <row r="108" spans="1:12" ht="15">
      <c r="A108" s="7">
        <v>78</v>
      </c>
      <c r="B108" s="17" t="s">
        <v>1099</v>
      </c>
      <c r="C108" s="18" t="s">
        <v>1100</v>
      </c>
      <c r="D108" s="17" t="s">
        <v>935</v>
      </c>
      <c r="E108" s="17" t="s">
        <v>1101</v>
      </c>
      <c r="F108" s="74">
        <f t="shared" si="2"/>
        <v>20000</v>
      </c>
      <c r="G108" s="37">
        <v>0</v>
      </c>
      <c r="H108" s="37">
        <v>0</v>
      </c>
      <c r="I108" s="37">
        <v>0</v>
      </c>
      <c r="J108" s="37">
        <v>20000</v>
      </c>
      <c r="K108" s="37"/>
      <c r="L108" s="81">
        <v>20080107</v>
      </c>
    </row>
    <row r="109" spans="1:12" ht="15">
      <c r="A109" s="7">
        <v>79</v>
      </c>
      <c r="B109" s="17" t="s">
        <v>1102</v>
      </c>
      <c r="C109" s="18" t="s">
        <v>1103</v>
      </c>
      <c r="D109" s="17" t="s">
        <v>935</v>
      </c>
      <c r="E109" s="17" t="s">
        <v>1104</v>
      </c>
      <c r="F109" s="74">
        <f t="shared" si="2"/>
        <v>1458855</v>
      </c>
      <c r="G109" s="37">
        <v>0</v>
      </c>
      <c r="H109" s="37">
        <v>901906</v>
      </c>
      <c r="I109" s="37">
        <v>0</v>
      </c>
      <c r="J109" s="37">
        <v>556949</v>
      </c>
      <c r="K109" s="37"/>
      <c r="L109" s="81">
        <v>20080307</v>
      </c>
    </row>
    <row r="110" spans="1:12" ht="15">
      <c r="A110" s="7">
        <v>80</v>
      </c>
      <c r="B110" s="17" t="s">
        <v>1105</v>
      </c>
      <c r="C110" s="18" t="s">
        <v>1106</v>
      </c>
      <c r="D110" s="17" t="s">
        <v>935</v>
      </c>
      <c r="E110" s="17" t="s">
        <v>1107</v>
      </c>
      <c r="F110" s="74">
        <f t="shared" si="2"/>
        <v>1282865</v>
      </c>
      <c r="G110" s="37">
        <v>0</v>
      </c>
      <c r="H110" s="37">
        <v>291412</v>
      </c>
      <c r="I110" s="37">
        <v>0</v>
      </c>
      <c r="J110" s="37">
        <v>991453</v>
      </c>
      <c r="K110" s="37"/>
      <c r="L110" s="81">
        <v>20080307</v>
      </c>
    </row>
    <row r="111" spans="1:12" ht="15">
      <c r="A111" s="7">
        <v>81</v>
      </c>
      <c r="B111" s="17" t="s">
        <v>1108</v>
      </c>
      <c r="C111" s="18" t="s">
        <v>1109</v>
      </c>
      <c r="D111" s="17" t="s">
        <v>935</v>
      </c>
      <c r="E111" s="17" t="s">
        <v>1110</v>
      </c>
      <c r="F111" s="74">
        <f t="shared" si="2"/>
        <v>1123652</v>
      </c>
      <c r="G111" s="37">
        <v>721500</v>
      </c>
      <c r="H111" s="37">
        <v>297325</v>
      </c>
      <c r="I111" s="37">
        <v>0</v>
      </c>
      <c r="J111" s="37">
        <v>104827</v>
      </c>
      <c r="K111" s="37"/>
      <c r="L111" s="81">
        <v>20080207</v>
      </c>
    </row>
    <row r="112" spans="1:12" ht="15">
      <c r="A112" s="7">
        <v>82</v>
      </c>
      <c r="B112" s="17" t="s">
        <v>1111</v>
      </c>
      <c r="C112" s="18" t="s">
        <v>1112</v>
      </c>
      <c r="D112" s="17" t="s">
        <v>935</v>
      </c>
      <c r="E112" s="17" t="s">
        <v>562</v>
      </c>
      <c r="F112" s="74">
        <f t="shared" si="2"/>
        <v>176137</v>
      </c>
      <c r="G112" s="37">
        <v>0</v>
      </c>
      <c r="H112" s="37">
        <v>24977</v>
      </c>
      <c r="I112" s="37">
        <v>0</v>
      </c>
      <c r="J112" s="37">
        <v>151160</v>
      </c>
      <c r="K112" s="37"/>
      <c r="L112" s="81">
        <v>20080307</v>
      </c>
    </row>
    <row r="113" spans="1:12" ht="15">
      <c r="A113" s="7">
        <v>83</v>
      </c>
      <c r="B113" s="17" t="s">
        <v>1113</v>
      </c>
      <c r="C113" s="18" t="s">
        <v>1114</v>
      </c>
      <c r="D113" s="17" t="s">
        <v>935</v>
      </c>
      <c r="E113" s="17" t="s">
        <v>1115</v>
      </c>
      <c r="F113" s="74">
        <f t="shared" si="2"/>
        <v>4470753</v>
      </c>
      <c r="G113" s="37">
        <v>2350103</v>
      </c>
      <c r="H113" s="37">
        <v>1922229</v>
      </c>
      <c r="I113" s="37">
        <v>16000</v>
      </c>
      <c r="J113" s="37">
        <v>182421</v>
      </c>
      <c r="K113" s="37"/>
      <c r="L113" s="81">
        <v>20080307</v>
      </c>
    </row>
    <row r="114" spans="1:12" ht="15">
      <c r="A114" s="7">
        <v>84</v>
      </c>
      <c r="B114" s="17" t="s">
        <v>1116</v>
      </c>
      <c r="C114" s="18" t="s">
        <v>1117</v>
      </c>
      <c r="D114" s="17" t="s">
        <v>935</v>
      </c>
      <c r="E114" s="17" t="s">
        <v>1118</v>
      </c>
      <c r="F114" s="74">
        <f t="shared" si="2"/>
        <v>5572359</v>
      </c>
      <c r="G114" s="37">
        <v>3428026</v>
      </c>
      <c r="H114" s="37">
        <v>1733619</v>
      </c>
      <c r="I114" s="37">
        <v>95400</v>
      </c>
      <c r="J114" s="37">
        <v>315314</v>
      </c>
      <c r="K114" s="37"/>
      <c r="L114" s="81">
        <v>20080307</v>
      </c>
    </row>
    <row r="115" spans="1:12" ht="15">
      <c r="A115" s="7">
        <v>85</v>
      </c>
      <c r="B115" s="17" t="s">
        <v>1119</v>
      </c>
      <c r="C115" s="18" t="s">
        <v>1120</v>
      </c>
      <c r="D115" s="17" t="s">
        <v>935</v>
      </c>
      <c r="E115" s="17" t="s">
        <v>1121</v>
      </c>
      <c r="F115" s="74">
        <f t="shared" si="2"/>
        <v>841280</v>
      </c>
      <c r="G115" s="37">
        <v>0</v>
      </c>
      <c r="H115" s="37">
        <v>0</v>
      </c>
      <c r="I115" s="37">
        <v>0</v>
      </c>
      <c r="J115" s="37">
        <v>841280</v>
      </c>
      <c r="K115" s="72"/>
      <c r="L115" s="81">
        <v>20080207</v>
      </c>
    </row>
    <row r="116" spans="1:12" ht="15">
      <c r="A116" s="7">
        <v>86</v>
      </c>
      <c r="B116" s="17" t="s">
        <v>1122</v>
      </c>
      <c r="C116" s="18" t="s">
        <v>1123</v>
      </c>
      <c r="D116" s="17" t="s">
        <v>935</v>
      </c>
      <c r="E116" s="17" t="s">
        <v>1124</v>
      </c>
      <c r="F116" s="74">
        <f t="shared" si="2"/>
        <v>2322217</v>
      </c>
      <c r="G116" s="37">
        <v>1671750</v>
      </c>
      <c r="H116" s="37">
        <v>650467</v>
      </c>
      <c r="I116" s="37">
        <v>0</v>
      </c>
      <c r="J116" s="37">
        <v>0</v>
      </c>
      <c r="K116" s="72"/>
      <c r="L116" s="81">
        <v>20080307</v>
      </c>
    </row>
    <row r="117" spans="1:12" ht="15">
      <c r="A117" s="7">
        <v>87</v>
      </c>
      <c r="B117" s="17" t="s">
        <v>1125</v>
      </c>
      <c r="C117" s="18" t="s">
        <v>1126</v>
      </c>
      <c r="D117" s="17" t="s">
        <v>935</v>
      </c>
      <c r="E117" s="17" t="s">
        <v>1127</v>
      </c>
      <c r="F117" s="74">
        <f t="shared" si="2"/>
        <v>746367</v>
      </c>
      <c r="G117" s="37">
        <v>305000</v>
      </c>
      <c r="H117" s="37">
        <v>218567</v>
      </c>
      <c r="I117" s="37">
        <v>0</v>
      </c>
      <c r="J117" s="37">
        <v>222800</v>
      </c>
      <c r="K117" s="37"/>
      <c r="L117" s="81">
        <v>20080207</v>
      </c>
    </row>
    <row r="118" spans="1:12" ht="15">
      <c r="A118" s="7">
        <v>88</v>
      </c>
      <c r="B118" s="17" t="s">
        <v>1128</v>
      </c>
      <c r="C118" s="18" t="s">
        <v>1129</v>
      </c>
      <c r="D118" s="17" t="s">
        <v>935</v>
      </c>
      <c r="E118" s="17" t="s">
        <v>1130</v>
      </c>
      <c r="F118" s="74">
        <f t="shared" si="2"/>
        <v>531077</v>
      </c>
      <c r="G118" s="37">
        <v>0</v>
      </c>
      <c r="H118" s="37">
        <v>525677</v>
      </c>
      <c r="I118" s="37">
        <v>0</v>
      </c>
      <c r="J118" s="37">
        <v>5400</v>
      </c>
      <c r="K118" s="37"/>
      <c r="L118" s="81">
        <v>20080307</v>
      </c>
    </row>
    <row r="119" spans="1:12" ht="15">
      <c r="A119" s="7">
        <v>89</v>
      </c>
      <c r="B119" s="17" t="s">
        <v>1131</v>
      </c>
      <c r="C119" s="18" t="s">
        <v>1132</v>
      </c>
      <c r="D119" s="17" t="s">
        <v>935</v>
      </c>
      <c r="E119" s="17" t="s">
        <v>1133</v>
      </c>
      <c r="F119" s="74">
        <f t="shared" si="2"/>
        <v>220579</v>
      </c>
      <c r="G119" s="37">
        <v>0</v>
      </c>
      <c r="H119" s="37">
        <v>220579</v>
      </c>
      <c r="I119" s="37">
        <v>0</v>
      </c>
      <c r="J119" s="37">
        <v>0</v>
      </c>
      <c r="K119" s="37"/>
      <c r="L119" s="81">
        <v>20080307</v>
      </c>
    </row>
    <row r="120" spans="1:12" ht="15">
      <c r="A120" s="7">
        <v>90</v>
      </c>
      <c r="B120" s="17" t="s">
        <v>1134</v>
      </c>
      <c r="C120" s="18" t="s">
        <v>1135</v>
      </c>
      <c r="D120" s="17" t="s">
        <v>935</v>
      </c>
      <c r="E120" s="17" t="s">
        <v>1136</v>
      </c>
      <c r="F120" s="74">
        <f t="shared" si="2"/>
        <v>580304</v>
      </c>
      <c r="G120" s="37">
        <v>0</v>
      </c>
      <c r="H120" s="37">
        <v>324023</v>
      </c>
      <c r="I120" s="37">
        <v>25000</v>
      </c>
      <c r="J120" s="37">
        <v>231281</v>
      </c>
      <c r="K120" s="37"/>
      <c r="L120" s="81">
        <v>20080307</v>
      </c>
    </row>
    <row r="121" spans="1:12" ht="15">
      <c r="A121" s="7">
        <v>91</v>
      </c>
      <c r="B121" s="17" t="s">
        <v>1137</v>
      </c>
      <c r="C121" s="18" t="s">
        <v>1138</v>
      </c>
      <c r="D121" s="17" t="s">
        <v>935</v>
      </c>
      <c r="E121" s="17" t="s">
        <v>1139</v>
      </c>
      <c r="F121" s="74">
        <f t="shared" si="2"/>
        <v>230647</v>
      </c>
      <c r="G121" s="37">
        <v>0</v>
      </c>
      <c r="H121" s="37">
        <v>219647</v>
      </c>
      <c r="I121" s="37">
        <v>0</v>
      </c>
      <c r="J121" s="37">
        <v>11000</v>
      </c>
      <c r="K121" s="37"/>
      <c r="L121" s="81">
        <v>20080207</v>
      </c>
    </row>
    <row r="122" spans="1:12" ht="15">
      <c r="A122" s="7">
        <v>92</v>
      </c>
      <c r="B122" s="17" t="s">
        <v>1140</v>
      </c>
      <c r="C122" s="18" t="s">
        <v>1141</v>
      </c>
      <c r="D122" s="17" t="s">
        <v>935</v>
      </c>
      <c r="E122" s="17" t="s">
        <v>1142</v>
      </c>
      <c r="F122" s="74">
        <f t="shared" si="2"/>
        <v>293444</v>
      </c>
      <c r="G122" s="37">
        <v>162800</v>
      </c>
      <c r="H122" s="37">
        <v>130643</v>
      </c>
      <c r="I122" s="37">
        <v>0</v>
      </c>
      <c r="J122" s="37">
        <v>1</v>
      </c>
      <c r="K122" s="37"/>
      <c r="L122" s="81">
        <v>20080307</v>
      </c>
    </row>
    <row r="123" spans="1:12" ht="15">
      <c r="A123" s="7">
        <v>93</v>
      </c>
      <c r="B123" s="17" t="s">
        <v>1143</v>
      </c>
      <c r="C123" s="18" t="s">
        <v>1144</v>
      </c>
      <c r="D123" s="17" t="s">
        <v>935</v>
      </c>
      <c r="E123" s="17" t="s">
        <v>1145</v>
      </c>
      <c r="F123" s="74">
        <f t="shared" si="2"/>
        <v>2599374</v>
      </c>
      <c r="G123" s="37">
        <v>454000</v>
      </c>
      <c r="H123" s="37">
        <v>1915974</v>
      </c>
      <c r="I123" s="37">
        <v>124000</v>
      </c>
      <c r="J123" s="37">
        <v>105400</v>
      </c>
      <c r="K123" s="37"/>
      <c r="L123" s="81">
        <v>20080207</v>
      </c>
    </row>
    <row r="124" spans="1:12" ht="15">
      <c r="A124" s="7">
        <v>94</v>
      </c>
      <c r="B124" s="17" t="s">
        <v>1147</v>
      </c>
      <c r="C124" s="18" t="s">
        <v>1148</v>
      </c>
      <c r="D124" s="17" t="s">
        <v>1146</v>
      </c>
      <c r="E124" s="17" t="s">
        <v>1149</v>
      </c>
      <c r="F124" s="74">
        <f t="shared" si="2"/>
        <v>4500</v>
      </c>
      <c r="G124" s="37">
        <v>0</v>
      </c>
      <c r="H124" s="37">
        <v>0</v>
      </c>
      <c r="I124" s="37">
        <v>0</v>
      </c>
      <c r="J124" s="37">
        <v>4500</v>
      </c>
      <c r="K124" s="37"/>
      <c r="L124" s="81">
        <v>20080207</v>
      </c>
    </row>
    <row r="125" spans="1:12" ht="15">
      <c r="A125" s="7">
        <v>95</v>
      </c>
      <c r="B125" s="17" t="s">
        <v>1150</v>
      </c>
      <c r="C125" s="18" t="s">
        <v>1151</v>
      </c>
      <c r="D125" s="17" t="s">
        <v>1146</v>
      </c>
      <c r="E125" s="17" t="s">
        <v>1152</v>
      </c>
      <c r="F125" s="74">
        <f t="shared" si="2"/>
        <v>607212</v>
      </c>
      <c r="G125" s="37">
        <v>480000</v>
      </c>
      <c r="H125" s="37">
        <v>127212</v>
      </c>
      <c r="I125" s="37">
        <v>0</v>
      </c>
      <c r="J125" s="37">
        <v>0</v>
      </c>
      <c r="K125" s="37"/>
      <c r="L125" s="81">
        <v>20080207</v>
      </c>
    </row>
    <row r="126" spans="1:12" ht="15">
      <c r="A126" s="7">
        <v>96</v>
      </c>
      <c r="B126" s="17" t="s">
        <v>1153</v>
      </c>
      <c r="C126" s="18" t="s">
        <v>1154</v>
      </c>
      <c r="D126" s="17" t="s">
        <v>1146</v>
      </c>
      <c r="E126" s="17" t="s">
        <v>1155</v>
      </c>
      <c r="F126" s="74">
        <f t="shared" si="2"/>
        <v>247247</v>
      </c>
      <c r="G126" s="37">
        <v>0</v>
      </c>
      <c r="H126" s="37">
        <v>202247</v>
      </c>
      <c r="I126" s="37">
        <v>0</v>
      </c>
      <c r="J126" s="37">
        <v>45000</v>
      </c>
      <c r="K126" s="37"/>
      <c r="L126" s="81">
        <v>20080307</v>
      </c>
    </row>
    <row r="127" spans="1:12" ht="15">
      <c r="A127" s="7">
        <v>97</v>
      </c>
      <c r="B127" s="17" t="s">
        <v>1156</v>
      </c>
      <c r="C127" s="18" t="s">
        <v>1157</v>
      </c>
      <c r="D127" s="17" t="s">
        <v>1146</v>
      </c>
      <c r="E127" s="17" t="s">
        <v>1158</v>
      </c>
      <c r="F127" s="74">
        <f t="shared" si="2"/>
        <v>287418</v>
      </c>
      <c r="G127" s="37">
        <v>0</v>
      </c>
      <c r="H127" s="37">
        <v>128793</v>
      </c>
      <c r="I127" s="37">
        <v>2600</v>
      </c>
      <c r="J127" s="37">
        <v>156025</v>
      </c>
      <c r="K127" s="37"/>
      <c r="L127" s="81">
        <v>20080307</v>
      </c>
    </row>
    <row r="128" spans="1:12" ht="15">
      <c r="A128" s="7">
        <v>98</v>
      </c>
      <c r="B128" s="17" t="s">
        <v>1159</v>
      </c>
      <c r="C128" s="18" t="s">
        <v>1160</v>
      </c>
      <c r="D128" s="17" t="s">
        <v>1146</v>
      </c>
      <c r="E128" s="17" t="s">
        <v>1161</v>
      </c>
      <c r="F128" s="74">
        <f t="shared" si="2"/>
        <v>427215</v>
      </c>
      <c r="G128" s="37">
        <v>112500</v>
      </c>
      <c r="H128" s="37">
        <v>120640</v>
      </c>
      <c r="I128" s="37">
        <v>0</v>
      </c>
      <c r="J128" s="37">
        <v>194075</v>
      </c>
      <c r="K128" s="37"/>
      <c r="L128" s="81">
        <v>20080307</v>
      </c>
    </row>
    <row r="129" spans="1:12" ht="15">
      <c r="A129" s="7">
        <v>99</v>
      </c>
      <c r="B129" s="17" t="s">
        <v>1162</v>
      </c>
      <c r="C129" s="18" t="s">
        <v>1163</v>
      </c>
      <c r="D129" s="17" t="s">
        <v>1146</v>
      </c>
      <c r="E129" s="17" t="s">
        <v>1164</v>
      </c>
      <c r="F129" s="74">
        <f aca="true" t="shared" si="3" ref="F129:F160">G129+H129+I129+J129</f>
        <v>285590</v>
      </c>
      <c r="G129" s="37">
        <v>0</v>
      </c>
      <c r="H129" s="37">
        <v>192220</v>
      </c>
      <c r="I129" s="37">
        <v>0</v>
      </c>
      <c r="J129" s="37">
        <v>93370</v>
      </c>
      <c r="K129" s="37"/>
      <c r="L129" s="81">
        <v>20080307</v>
      </c>
    </row>
    <row r="130" spans="1:12" ht="15">
      <c r="A130" s="7">
        <v>100</v>
      </c>
      <c r="B130" s="17" t="s">
        <v>1165</v>
      </c>
      <c r="C130" s="18" t="s">
        <v>1166</v>
      </c>
      <c r="D130" s="17" t="s">
        <v>1146</v>
      </c>
      <c r="E130" s="17" t="s">
        <v>1167</v>
      </c>
      <c r="F130" s="74">
        <f t="shared" si="3"/>
        <v>1135638</v>
      </c>
      <c r="G130" s="37">
        <v>874720</v>
      </c>
      <c r="H130" s="37">
        <v>260618</v>
      </c>
      <c r="I130" s="37">
        <v>0</v>
      </c>
      <c r="J130" s="37">
        <v>300</v>
      </c>
      <c r="K130" s="37"/>
      <c r="L130" s="81">
        <v>20080207</v>
      </c>
    </row>
    <row r="131" spans="1:12" ht="15">
      <c r="A131" s="7">
        <v>101</v>
      </c>
      <c r="B131" s="17" t="s">
        <v>1168</v>
      </c>
      <c r="C131" s="18" t="s">
        <v>1169</v>
      </c>
      <c r="D131" s="17" t="s">
        <v>1146</v>
      </c>
      <c r="E131" s="17" t="s">
        <v>1170</v>
      </c>
      <c r="F131" s="74">
        <f t="shared" si="3"/>
        <v>5321211</v>
      </c>
      <c r="G131" s="37">
        <v>4399025</v>
      </c>
      <c r="H131" s="37">
        <v>530358</v>
      </c>
      <c r="I131" s="37">
        <v>36370</v>
      </c>
      <c r="J131" s="37">
        <v>355458</v>
      </c>
      <c r="K131" s="37"/>
      <c r="L131" s="81">
        <v>20080207</v>
      </c>
    </row>
    <row r="132" spans="1:12" ht="15">
      <c r="A132" s="7">
        <v>102</v>
      </c>
      <c r="B132" s="17" t="s">
        <v>1171</v>
      </c>
      <c r="C132" s="18" t="s">
        <v>1172</v>
      </c>
      <c r="D132" s="17" t="s">
        <v>1146</v>
      </c>
      <c r="E132" s="17" t="s">
        <v>1173</v>
      </c>
      <c r="F132" s="74">
        <f t="shared" si="3"/>
        <v>41765</v>
      </c>
      <c r="G132" s="37">
        <v>0</v>
      </c>
      <c r="H132" s="37">
        <v>21415</v>
      </c>
      <c r="I132" s="37">
        <v>0</v>
      </c>
      <c r="J132" s="37">
        <v>20350</v>
      </c>
      <c r="K132" s="37"/>
      <c r="L132" s="81">
        <v>20080207</v>
      </c>
    </row>
    <row r="133" spans="1:12" ht="15">
      <c r="A133" s="7">
        <v>103</v>
      </c>
      <c r="B133" s="17" t="s">
        <v>1174</v>
      </c>
      <c r="C133" s="18" t="s">
        <v>1175</v>
      </c>
      <c r="D133" s="17" t="s">
        <v>1146</v>
      </c>
      <c r="E133" s="17" t="s">
        <v>1176</v>
      </c>
      <c r="F133" s="74">
        <f t="shared" si="3"/>
        <v>323039</v>
      </c>
      <c r="G133" s="37">
        <v>0</v>
      </c>
      <c r="H133" s="37">
        <v>249621</v>
      </c>
      <c r="I133" s="37">
        <v>1740</v>
      </c>
      <c r="J133" s="37">
        <v>71678</v>
      </c>
      <c r="K133" s="37"/>
      <c r="L133" s="81">
        <v>20080207</v>
      </c>
    </row>
    <row r="134" spans="1:12" ht="15">
      <c r="A134" s="7">
        <v>104</v>
      </c>
      <c r="B134" s="17" t="s">
        <v>1177</v>
      </c>
      <c r="C134" s="18" t="s">
        <v>1178</v>
      </c>
      <c r="D134" s="17" t="s">
        <v>1146</v>
      </c>
      <c r="E134" s="17" t="s">
        <v>1179</v>
      </c>
      <c r="F134" s="74">
        <f t="shared" si="3"/>
        <v>80191</v>
      </c>
      <c r="G134" s="37">
        <v>0</v>
      </c>
      <c r="H134" s="37">
        <v>58566</v>
      </c>
      <c r="I134" s="37">
        <v>0</v>
      </c>
      <c r="J134" s="37">
        <v>21625</v>
      </c>
      <c r="K134" s="37"/>
      <c r="L134" s="81">
        <v>20080307</v>
      </c>
    </row>
    <row r="135" spans="1:12" ht="15">
      <c r="A135" s="7">
        <v>105</v>
      </c>
      <c r="B135" s="17" t="s">
        <v>1180</v>
      </c>
      <c r="C135" s="18" t="s">
        <v>1181</v>
      </c>
      <c r="D135" s="17" t="s">
        <v>1146</v>
      </c>
      <c r="E135" s="17" t="s">
        <v>1182</v>
      </c>
      <c r="F135" s="74">
        <f t="shared" si="3"/>
        <v>150208</v>
      </c>
      <c r="G135" s="37">
        <v>10000</v>
      </c>
      <c r="H135" s="37">
        <v>111808</v>
      </c>
      <c r="I135" s="37">
        <v>0</v>
      </c>
      <c r="J135" s="37">
        <v>28400</v>
      </c>
      <c r="K135" s="37"/>
      <c r="L135" s="81">
        <v>20080307</v>
      </c>
    </row>
    <row r="136" spans="1:12" ht="15">
      <c r="A136" s="7">
        <v>106</v>
      </c>
      <c r="B136" s="17" t="s">
        <v>1183</v>
      </c>
      <c r="C136" s="18" t="s">
        <v>1184</v>
      </c>
      <c r="D136" s="17" t="s">
        <v>1146</v>
      </c>
      <c r="E136" s="17" t="s">
        <v>1185</v>
      </c>
      <c r="F136" s="74">
        <f t="shared" si="3"/>
        <v>4639650</v>
      </c>
      <c r="G136" s="37">
        <v>331570</v>
      </c>
      <c r="H136" s="37">
        <v>17300</v>
      </c>
      <c r="I136" s="37">
        <v>0</v>
      </c>
      <c r="J136" s="37">
        <v>4290780</v>
      </c>
      <c r="K136" s="37"/>
      <c r="L136" s="81">
        <v>20080207</v>
      </c>
    </row>
    <row r="137" spans="1:12" ht="15">
      <c r="A137" s="7">
        <v>107</v>
      </c>
      <c r="B137" s="17" t="s">
        <v>1186</v>
      </c>
      <c r="C137" s="18" t="s">
        <v>1187</v>
      </c>
      <c r="D137" s="17" t="s">
        <v>1146</v>
      </c>
      <c r="E137" s="17" t="s">
        <v>1188</v>
      </c>
      <c r="F137" s="74">
        <f t="shared" si="3"/>
        <v>8274</v>
      </c>
      <c r="G137" s="37">
        <v>0</v>
      </c>
      <c r="H137" s="37">
        <v>8274</v>
      </c>
      <c r="I137" s="37">
        <v>0</v>
      </c>
      <c r="J137" s="37">
        <v>0</v>
      </c>
      <c r="K137" s="37"/>
      <c r="L137" s="81">
        <v>20080207</v>
      </c>
    </row>
    <row r="138" spans="1:12" ht="15">
      <c r="A138" s="7">
        <v>108</v>
      </c>
      <c r="B138" s="17" t="s">
        <v>1189</v>
      </c>
      <c r="C138" s="18" t="s">
        <v>1190</v>
      </c>
      <c r="D138" s="17" t="s">
        <v>1146</v>
      </c>
      <c r="E138" s="17" t="s">
        <v>1191</v>
      </c>
      <c r="F138" s="74">
        <f t="shared" si="3"/>
        <v>1510932</v>
      </c>
      <c r="G138" s="37">
        <v>849105</v>
      </c>
      <c r="H138" s="37">
        <v>597823</v>
      </c>
      <c r="I138" s="37">
        <v>21000</v>
      </c>
      <c r="J138" s="37">
        <v>43004</v>
      </c>
      <c r="K138" s="37"/>
      <c r="L138" s="81">
        <v>20080307</v>
      </c>
    </row>
    <row r="139" spans="1:12" ht="15">
      <c r="A139" s="7">
        <v>109</v>
      </c>
      <c r="B139" s="17" t="s">
        <v>1192</v>
      </c>
      <c r="C139" s="18" t="s">
        <v>1193</v>
      </c>
      <c r="D139" s="17" t="s">
        <v>1146</v>
      </c>
      <c r="E139" s="17" t="s">
        <v>1194</v>
      </c>
      <c r="F139" s="74">
        <f t="shared" si="3"/>
        <v>333245</v>
      </c>
      <c r="G139" s="37">
        <v>0</v>
      </c>
      <c r="H139" s="37">
        <v>184795</v>
      </c>
      <c r="I139" s="37">
        <v>0</v>
      </c>
      <c r="J139" s="37">
        <v>148450</v>
      </c>
      <c r="K139" s="37"/>
      <c r="L139" s="81">
        <v>20080307</v>
      </c>
    </row>
    <row r="140" spans="1:12" ht="15">
      <c r="A140" s="7">
        <v>110</v>
      </c>
      <c r="B140" s="17" t="s">
        <v>1195</v>
      </c>
      <c r="C140" s="18" t="s">
        <v>1196</v>
      </c>
      <c r="D140" s="17" t="s">
        <v>1146</v>
      </c>
      <c r="E140" s="17" t="s">
        <v>1197</v>
      </c>
      <c r="F140" s="74">
        <f t="shared" si="3"/>
        <v>560342</v>
      </c>
      <c r="G140" s="37">
        <v>0</v>
      </c>
      <c r="H140" s="37">
        <v>125317</v>
      </c>
      <c r="I140" s="37">
        <v>0</v>
      </c>
      <c r="J140" s="37">
        <v>435025</v>
      </c>
      <c r="K140" s="37"/>
      <c r="L140" s="81">
        <v>20080307</v>
      </c>
    </row>
    <row r="141" spans="1:12" ht="15">
      <c r="A141" s="7">
        <v>111</v>
      </c>
      <c r="B141" s="17" t="s">
        <v>1198</v>
      </c>
      <c r="C141" s="18" t="s">
        <v>1199</v>
      </c>
      <c r="D141" s="17" t="s">
        <v>1146</v>
      </c>
      <c r="E141" s="17" t="s">
        <v>1200</v>
      </c>
      <c r="F141" s="74">
        <f t="shared" si="3"/>
        <v>419039</v>
      </c>
      <c r="G141" s="37">
        <v>358150</v>
      </c>
      <c r="H141" s="37">
        <v>41178</v>
      </c>
      <c r="I141" s="37">
        <v>0</v>
      </c>
      <c r="J141" s="37">
        <v>19711</v>
      </c>
      <c r="K141" s="37"/>
      <c r="L141" s="81">
        <v>20080307</v>
      </c>
    </row>
    <row r="142" spans="1:12" ht="15">
      <c r="A142" s="7">
        <v>112</v>
      </c>
      <c r="B142" s="17" t="s">
        <v>1201</v>
      </c>
      <c r="C142" s="18" t="s">
        <v>1202</v>
      </c>
      <c r="D142" s="17" t="s">
        <v>1146</v>
      </c>
      <c r="E142" s="17" t="s">
        <v>1203</v>
      </c>
      <c r="F142" s="74">
        <f t="shared" si="3"/>
        <v>508422</v>
      </c>
      <c r="G142" s="37">
        <v>94850</v>
      </c>
      <c r="H142" s="37">
        <v>149072</v>
      </c>
      <c r="I142" s="37">
        <v>0</v>
      </c>
      <c r="J142" s="37">
        <v>264500</v>
      </c>
      <c r="K142" s="37"/>
      <c r="L142" s="81">
        <v>20080207</v>
      </c>
    </row>
    <row r="143" spans="1:12" ht="15">
      <c r="A143" s="7">
        <v>113</v>
      </c>
      <c r="B143" s="17" t="s">
        <v>1204</v>
      </c>
      <c r="C143" s="18" t="s">
        <v>1205</v>
      </c>
      <c r="D143" s="17" t="s">
        <v>1146</v>
      </c>
      <c r="E143" s="17" t="s">
        <v>1206</v>
      </c>
      <c r="F143" s="74">
        <f t="shared" si="3"/>
        <v>2516320</v>
      </c>
      <c r="G143" s="37">
        <v>21250</v>
      </c>
      <c r="H143" s="37">
        <v>543500</v>
      </c>
      <c r="I143" s="37">
        <v>747360</v>
      </c>
      <c r="J143" s="37">
        <v>1204210</v>
      </c>
      <c r="K143" s="72"/>
      <c r="L143" s="81">
        <v>20080307</v>
      </c>
    </row>
    <row r="144" spans="1:12" ht="15">
      <c r="A144" s="7">
        <v>114</v>
      </c>
      <c r="B144" s="17" t="s">
        <v>1207</v>
      </c>
      <c r="C144" s="18" t="s">
        <v>1208</v>
      </c>
      <c r="D144" s="17" t="s">
        <v>1146</v>
      </c>
      <c r="E144" s="17" t="s">
        <v>1209</v>
      </c>
      <c r="F144" s="74">
        <f t="shared" si="3"/>
        <v>333108</v>
      </c>
      <c r="G144" s="37">
        <v>0</v>
      </c>
      <c r="H144" s="37">
        <v>333108</v>
      </c>
      <c r="I144" s="37">
        <v>0</v>
      </c>
      <c r="J144" s="37">
        <v>0</v>
      </c>
      <c r="K144" s="37"/>
      <c r="L144" s="81">
        <v>20080307</v>
      </c>
    </row>
    <row r="145" spans="1:12" ht="15">
      <c r="A145" s="7">
        <v>115</v>
      </c>
      <c r="B145" s="17" t="s">
        <v>1210</v>
      </c>
      <c r="C145" s="18" t="s">
        <v>1211</v>
      </c>
      <c r="D145" s="17" t="s">
        <v>1146</v>
      </c>
      <c r="E145" s="17" t="s">
        <v>1212</v>
      </c>
      <c r="F145" s="74">
        <f t="shared" si="3"/>
        <v>8974983</v>
      </c>
      <c r="G145" s="37">
        <v>1835425</v>
      </c>
      <c r="H145" s="37">
        <v>672281</v>
      </c>
      <c r="I145" s="37">
        <v>1279751</v>
      </c>
      <c r="J145" s="37">
        <v>5187526</v>
      </c>
      <c r="K145" s="37"/>
      <c r="L145" s="81">
        <v>20080207</v>
      </c>
    </row>
    <row r="146" spans="1:12" ht="15">
      <c r="A146" s="7">
        <v>116</v>
      </c>
      <c r="B146" s="17" t="s">
        <v>1213</v>
      </c>
      <c r="C146" s="18" t="s">
        <v>1214</v>
      </c>
      <c r="D146" s="17" t="s">
        <v>1146</v>
      </c>
      <c r="E146" s="17" t="s">
        <v>1215</v>
      </c>
      <c r="F146" s="74">
        <f t="shared" si="3"/>
        <v>104895</v>
      </c>
      <c r="G146" s="37">
        <v>0</v>
      </c>
      <c r="H146" s="37">
        <v>79997</v>
      </c>
      <c r="I146" s="37">
        <v>0</v>
      </c>
      <c r="J146" s="37">
        <v>24898</v>
      </c>
      <c r="K146" s="37"/>
      <c r="L146" s="81">
        <v>20080307</v>
      </c>
    </row>
    <row r="147" spans="1:12" ht="15">
      <c r="A147" s="7">
        <v>117</v>
      </c>
      <c r="B147" s="17" t="s">
        <v>1216</v>
      </c>
      <c r="C147" s="18" t="s">
        <v>1217</v>
      </c>
      <c r="D147" s="17" t="s">
        <v>1146</v>
      </c>
      <c r="E147" s="17" t="s">
        <v>1218</v>
      </c>
      <c r="F147" s="74">
        <f t="shared" si="3"/>
        <v>5462594</v>
      </c>
      <c r="G147" s="37">
        <v>1555730</v>
      </c>
      <c r="H147" s="37">
        <v>88952</v>
      </c>
      <c r="I147" s="37">
        <v>961000</v>
      </c>
      <c r="J147" s="37">
        <v>2856912</v>
      </c>
      <c r="K147" s="37"/>
      <c r="L147" s="81">
        <v>20080307</v>
      </c>
    </row>
    <row r="148" spans="1:12" ht="15">
      <c r="A148" s="7">
        <v>118</v>
      </c>
      <c r="B148" s="17" t="s">
        <v>1219</v>
      </c>
      <c r="C148" s="18" t="s">
        <v>1220</v>
      </c>
      <c r="D148" s="17" t="s">
        <v>1146</v>
      </c>
      <c r="E148" s="17" t="s">
        <v>1221</v>
      </c>
      <c r="F148" s="74">
        <f t="shared" si="3"/>
        <v>32062</v>
      </c>
      <c r="G148" s="37">
        <v>0</v>
      </c>
      <c r="H148" s="37">
        <v>18062</v>
      </c>
      <c r="I148" s="37">
        <v>0</v>
      </c>
      <c r="J148" s="37">
        <v>14000</v>
      </c>
      <c r="K148" s="37"/>
      <c r="L148" s="81">
        <v>20080307</v>
      </c>
    </row>
    <row r="149" spans="1:12" ht="15">
      <c r="A149" s="7">
        <v>119</v>
      </c>
      <c r="B149" s="17" t="s">
        <v>1222</v>
      </c>
      <c r="C149" s="18" t="s">
        <v>1223</v>
      </c>
      <c r="D149" s="17" t="s">
        <v>1146</v>
      </c>
      <c r="E149" s="17" t="s">
        <v>1224</v>
      </c>
      <c r="F149" s="74">
        <f t="shared" si="3"/>
        <v>30023</v>
      </c>
      <c r="G149" s="37">
        <v>0</v>
      </c>
      <c r="H149" s="37">
        <v>26273</v>
      </c>
      <c r="I149" s="37">
        <v>0</v>
      </c>
      <c r="J149" s="37">
        <v>3750</v>
      </c>
      <c r="K149" s="37"/>
      <c r="L149" s="81">
        <v>20080207</v>
      </c>
    </row>
    <row r="150" spans="1:12" ht="15">
      <c r="A150" s="7">
        <v>120</v>
      </c>
      <c r="B150" s="17" t="s">
        <v>1225</v>
      </c>
      <c r="C150" s="18" t="s">
        <v>1226</v>
      </c>
      <c r="D150" s="17" t="s">
        <v>1146</v>
      </c>
      <c r="E150" s="17" t="s">
        <v>1227</v>
      </c>
      <c r="F150" s="74">
        <f t="shared" si="3"/>
        <v>139635</v>
      </c>
      <c r="G150" s="37">
        <v>0</v>
      </c>
      <c r="H150" s="37">
        <v>114635</v>
      </c>
      <c r="I150" s="37">
        <v>0</v>
      </c>
      <c r="J150" s="37">
        <v>25000</v>
      </c>
      <c r="K150" s="37"/>
      <c r="L150" s="81">
        <v>20080307</v>
      </c>
    </row>
    <row r="151" spans="1:12" ht="15">
      <c r="A151" s="7">
        <v>121</v>
      </c>
      <c r="B151" s="17" t="s">
        <v>1228</v>
      </c>
      <c r="C151" s="18" t="s">
        <v>1229</v>
      </c>
      <c r="D151" s="17" t="s">
        <v>1146</v>
      </c>
      <c r="E151" s="17" t="s">
        <v>1230</v>
      </c>
      <c r="F151" s="74">
        <f t="shared" si="3"/>
        <v>309706</v>
      </c>
      <c r="G151" s="37">
        <v>258000</v>
      </c>
      <c r="H151" s="37">
        <v>41106</v>
      </c>
      <c r="I151" s="37">
        <v>0</v>
      </c>
      <c r="J151" s="37">
        <v>10600</v>
      </c>
      <c r="K151" s="37"/>
      <c r="L151" s="81">
        <v>20080307</v>
      </c>
    </row>
    <row r="152" spans="1:12" ht="15">
      <c r="A152" s="7">
        <v>122</v>
      </c>
      <c r="B152" s="17" t="s">
        <v>1231</v>
      </c>
      <c r="C152" s="18" t="s">
        <v>1232</v>
      </c>
      <c r="D152" s="17" t="s">
        <v>1146</v>
      </c>
      <c r="E152" s="17" t="s">
        <v>1233</v>
      </c>
      <c r="F152" s="74">
        <f t="shared" si="3"/>
        <v>690478</v>
      </c>
      <c r="G152" s="37">
        <v>234700</v>
      </c>
      <c r="H152" s="37">
        <v>255943</v>
      </c>
      <c r="I152" s="37">
        <v>0</v>
      </c>
      <c r="J152" s="37">
        <v>199835</v>
      </c>
      <c r="K152" s="37"/>
      <c r="L152" s="81">
        <v>20080207</v>
      </c>
    </row>
    <row r="153" spans="1:12" ht="15">
      <c r="A153" s="7">
        <v>123</v>
      </c>
      <c r="B153" s="17" t="s">
        <v>1234</v>
      </c>
      <c r="C153" s="18" t="s">
        <v>1235</v>
      </c>
      <c r="D153" s="17" t="s">
        <v>1146</v>
      </c>
      <c r="E153" s="17" t="s">
        <v>1236</v>
      </c>
      <c r="F153" s="74">
        <f t="shared" si="3"/>
        <v>128282</v>
      </c>
      <c r="G153" s="37">
        <v>0</v>
      </c>
      <c r="H153" s="37">
        <v>127432</v>
      </c>
      <c r="I153" s="37">
        <v>0</v>
      </c>
      <c r="J153" s="37">
        <v>850</v>
      </c>
      <c r="K153" s="37"/>
      <c r="L153" s="81">
        <v>20080307</v>
      </c>
    </row>
    <row r="154" spans="1:12" ht="15">
      <c r="A154" s="7">
        <v>124</v>
      </c>
      <c r="B154" s="17" t="s">
        <v>1237</v>
      </c>
      <c r="C154" s="18" t="s">
        <v>1238</v>
      </c>
      <c r="D154" s="17" t="s">
        <v>1146</v>
      </c>
      <c r="E154" s="17" t="s">
        <v>1239</v>
      </c>
      <c r="F154" s="74">
        <f t="shared" si="3"/>
        <v>111354</v>
      </c>
      <c r="G154" s="37">
        <v>0</v>
      </c>
      <c r="H154" s="37">
        <v>102804</v>
      </c>
      <c r="I154" s="37">
        <v>0</v>
      </c>
      <c r="J154" s="37">
        <v>8550</v>
      </c>
      <c r="K154" s="37"/>
      <c r="L154" s="81">
        <v>20080207</v>
      </c>
    </row>
    <row r="155" spans="1:12" ht="15">
      <c r="A155" s="7">
        <v>125</v>
      </c>
      <c r="B155" s="17" t="s">
        <v>1240</v>
      </c>
      <c r="C155" s="18" t="s">
        <v>1241</v>
      </c>
      <c r="D155" s="17" t="s">
        <v>1146</v>
      </c>
      <c r="E155" s="17" t="s">
        <v>1242</v>
      </c>
      <c r="F155" s="74">
        <f t="shared" si="3"/>
        <v>1017668</v>
      </c>
      <c r="G155" s="37">
        <v>895000</v>
      </c>
      <c r="H155" s="37">
        <v>108935</v>
      </c>
      <c r="I155" s="37">
        <v>0</v>
      </c>
      <c r="J155" s="37">
        <v>13733</v>
      </c>
      <c r="K155" s="37"/>
      <c r="L155" s="81">
        <v>20080207</v>
      </c>
    </row>
    <row r="156" spans="1:12" ht="15">
      <c r="A156" s="7">
        <v>126</v>
      </c>
      <c r="B156" s="17" t="s">
        <v>1243</v>
      </c>
      <c r="C156" s="18" t="s">
        <v>1244</v>
      </c>
      <c r="D156" s="17" t="s">
        <v>1146</v>
      </c>
      <c r="E156" s="17" t="s">
        <v>1245</v>
      </c>
      <c r="F156" s="74">
        <f t="shared" si="3"/>
        <v>458929</v>
      </c>
      <c r="G156" s="37">
        <v>8500</v>
      </c>
      <c r="H156" s="37">
        <v>198947</v>
      </c>
      <c r="I156" s="37">
        <v>126700</v>
      </c>
      <c r="J156" s="37">
        <v>124782</v>
      </c>
      <c r="K156" s="37"/>
      <c r="L156" s="81">
        <v>20080307</v>
      </c>
    </row>
    <row r="157" spans="1:12" ht="15">
      <c r="A157" s="7">
        <v>127</v>
      </c>
      <c r="B157" s="17" t="s">
        <v>1246</v>
      </c>
      <c r="C157" s="18" t="s">
        <v>1247</v>
      </c>
      <c r="D157" s="17" t="s">
        <v>1146</v>
      </c>
      <c r="E157" s="17" t="s">
        <v>1248</v>
      </c>
      <c r="F157" s="74">
        <f t="shared" si="3"/>
        <v>121499</v>
      </c>
      <c r="G157" s="37">
        <v>30500</v>
      </c>
      <c r="H157" s="37">
        <v>88899</v>
      </c>
      <c r="I157" s="37">
        <v>0</v>
      </c>
      <c r="J157" s="37">
        <v>2100</v>
      </c>
      <c r="K157" s="37"/>
      <c r="L157" s="81">
        <v>20080207</v>
      </c>
    </row>
    <row r="158" spans="1:12" ht="15">
      <c r="A158" s="7">
        <v>128</v>
      </c>
      <c r="B158" s="17" t="s">
        <v>1249</v>
      </c>
      <c r="C158" s="18" t="s">
        <v>1250</v>
      </c>
      <c r="D158" s="17" t="s">
        <v>1146</v>
      </c>
      <c r="E158" s="17" t="s">
        <v>1251</v>
      </c>
      <c r="F158" s="74">
        <f t="shared" si="3"/>
        <v>884924</v>
      </c>
      <c r="G158" s="37">
        <v>667550</v>
      </c>
      <c r="H158" s="37">
        <v>194954</v>
      </c>
      <c r="I158" s="37">
        <v>350</v>
      </c>
      <c r="J158" s="37">
        <v>22070</v>
      </c>
      <c r="K158" s="72"/>
      <c r="L158" s="81">
        <v>20080307</v>
      </c>
    </row>
    <row r="159" spans="1:12" ht="15">
      <c r="A159" s="7">
        <v>129</v>
      </c>
      <c r="B159" s="17" t="s">
        <v>1252</v>
      </c>
      <c r="C159" s="18" t="s">
        <v>1253</v>
      </c>
      <c r="D159" s="17" t="s">
        <v>1146</v>
      </c>
      <c r="E159" s="17" t="s">
        <v>1133</v>
      </c>
      <c r="F159" s="74">
        <f t="shared" si="3"/>
        <v>361550</v>
      </c>
      <c r="G159" s="37">
        <v>358500</v>
      </c>
      <c r="H159" s="37">
        <v>0</v>
      </c>
      <c r="I159" s="37">
        <v>3050</v>
      </c>
      <c r="J159" s="37">
        <v>0</v>
      </c>
      <c r="K159" s="37"/>
      <c r="L159" s="81">
        <v>20080207</v>
      </c>
    </row>
    <row r="160" spans="1:12" ht="15">
      <c r="A160" s="7">
        <v>130</v>
      </c>
      <c r="B160" s="17" t="s">
        <v>1254</v>
      </c>
      <c r="C160" s="18" t="s">
        <v>1255</v>
      </c>
      <c r="D160" s="17" t="s">
        <v>1146</v>
      </c>
      <c r="E160" s="17" t="s">
        <v>1256</v>
      </c>
      <c r="F160" s="74">
        <f t="shared" si="3"/>
        <v>214485</v>
      </c>
      <c r="G160" s="37">
        <v>0</v>
      </c>
      <c r="H160" s="37">
        <v>187835</v>
      </c>
      <c r="I160" s="37">
        <v>0</v>
      </c>
      <c r="J160" s="37">
        <v>26650</v>
      </c>
      <c r="K160" s="37"/>
      <c r="L160" s="81">
        <v>20080207</v>
      </c>
    </row>
    <row r="161" spans="1:12" ht="15">
      <c r="A161" s="7">
        <v>131</v>
      </c>
      <c r="B161" s="17" t="s">
        <v>1257</v>
      </c>
      <c r="C161" s="18" t="s">
        <v>1258</v>
      </c>
      <c r="D161" s="17" t="s">
        <v>1146</v>
      </c>
      <c r="E161" s="17" t="s">
        <v>1259</v>
      </c>
      <c r="F161" s="74">
        <f aca="true" t="shared" si="4" ref="F161:F177">G161+H161+I161+J161</f>
        <v>753659</v>
      </c>
      <c r="G161" s="37">
        <v>500</v>
      </c>
      <c r="H161" s="37">
        <v>317402</v>
      </c>
      <c r="I161" s="37">
        <v>408267</v>
      </c>
      <c r="J161" s="37">
        <v>27490</v>
      </c>
      <c r="K161" s="37"/>
      <c r="L161" s="81">
        <v>20080307</v>
      </c>
    </row>
    <row r="162" spans="1:12" ht="15">
      <c r="A162" s="7">
        <v>132</v>
      </c>
      <c r="B162" s="17" t="s">
        <v>1260</v>
      </c>
      <c r="C162" s="18" t="s">
        <v>1261</v>
      </c>
      <c r="D162" s="17" t="s">
        <v>1146</v>
      </c>
      <c r="E162" s="17" t="s">
        <v>1262</v>
      </c>
      <c r="F162" s="74">
        <f t="shared" si="4"/>
        <v>35000</v>
      </c>
      <c r="G162" s="37">
        <v>0</v>
      </c>
      <c r="H162" s="37">
        <v>35000</v>
      </c>
      <c r="I162" s="37">
        <v>0</v>
      </c>
      <c r="J162" s="37">
        <v>0</v>
      </c>
      <c r="K162" s="37"/>
      <c r="L162" s="81">
        <v>20080207</v>
      </c>
    </row>
    <row r="163" spans="1:12" ht="15">
      <c r="A163" s="7">
        <v>133</v>
      </c>
      <c r="B163" s="17" t="s">
        <v>1263</v>
      </c>
      <c r="C163" s="18" t="s">
        <v>1264</v>
      </c>
      <c r="D163" s="17" t="s">
        <v>1146</v>
      </c>
      <c r="E163" s="17" t="s">
        <v>1265</v>
      </c>
      <c r="F163" s="74">
        <f t="shared" si="4"/>
        <v>14000</v>
      </c>
      <c r="G163" s="37">
        <v>0</v>
      </c>
      <c r="H163" s="37">
        <v>8000</v>
      </c>
      <c r="I163" s="37">
        <v>0</v>
      </c>
      <c r="J163" s="37">
        <v>6000</v>
      </c>
      <c r="K163" s="37"/>
      <c r="L163" s="81">
        <v>20080207</v>
      </c>
    </row>
    <row r="164" spans="1:12" ht="15">
      <c r="A164" s="7">
        <v>134</v>
      </c>
      <c r="B164" s="17" t="s">
        <v>1267</v>
      </c>
      <c r="C164" s="18" t="s">
        <v>1268</v>
      </c>
      <c r="D164" s="17" t="s">
        <v>1266</v>
      </c>
      <c r="E164" s="17" t="s">
        <v>1269</v>
      </c>
      <c r="F164" s="74">
        <f t="shared" si="4"/>
        <v>122770</v>
      </c>
      <c r="G164" s="37">
        <v>0</v>
      </c>
      <c r="H164" s="37">
        <v>94045</v>
      </c>
      <c r="I164" s="37">
        <v>0</v>
      </c>
      <c r="J164" s="37">
        <v>28725</v>
      </c>
      <c r="K164" s="72"/>
      <c r="L164" s="81">
        <v>20080307</v>
      </c>
    </row>
    <row r="165" spans="1:12" ht="15">
      <c r="A165" s="7">
        <v>135</v>
      </c>
      <c r="B165" s="17" t="s">
        <v>1270</v>
      </c>
      <c r="C165" s="18" t="s">
        <v>1271</v>
      </c>
      <c r="D165" s="17" t="s">
        <v>1266</v>
      </c>
      <c r="E165" s="17" t="s">
        <v>1272</v>
      </c>
      <c r="F165" s="74">
        <f t="shared" si="4"/>
        <v>4450</v>
      </c>
      <c r="G165" s="37">
        <v>0</v>
      </c>
      <c r="H165" s="37">
        <v>4450</v>
      </c>
      <c r="I165" s="37">
        <v>0</v>
      </c>
      <c r="J165" s="37">
        <v>0</v>
      </c>
      <c r="K165" s="37"/>
      <c r="L165" s="81">
        <v>20080207</v>
      </c>
    </row>
    <row r="166" spans="1:12" ht="15">
      <c r="A166" s="7">
        <v>136</v>
      </c>
      <c r="B166" s="17" t="s">
        <v>1273</v>
      </c>
      <c r="C166" s="18" t="s">
        <v>1274</v>
      </c>
      <c r="D166" s="17" t="s">
        <v>1266</v>
      </c>
      <c r="E166" s="17" t="s">
        <v>1275</v>
      </c>
      <c r="F166" s="74">
        <f t="shared" si="4"/>
        <v>182326</v>
      </c>
      <c r="G166" s="37">
        <v>0</v>
      </c>
      <c r="H166" s="37">
        <v>178826</v>
      </c>
      <c r="I166" s="37">
        <v>0</v>
      </c>
      <c r="J166" s="37">
        <v>3500</v>
      </c>
      <c r="K166" s="37"/>
      <c r="L166" s="81">
        <v>20080307</v>
      </c>
    </row>
    <row r="167" spans="1:12" ht="15">
      <c r="A167" s="7">
        <v>137</v>
      </c>
      <c r="B167" s="17" t="s">
        <v>1276</v>
      </c>
      <c r="C167" s="18" t="s">
        <v>1277</v>
      </c>
      <c r="D167" s="17" t="s">
        <v>1266</v>
      </c>
      <c r="E167" s="17" t="s">
        <v>1278</v>
      </c>
      <c r="F167" s="74">
        <f t="shared" si="4"/>
        <v>352795</v>
      </c>
      <c r="G167" s="37">
        <v>76500</v>
      </c>
      <c r="H167" s="37">
        <v>45795</v>
      </c>
      <c r="I167" s="37">
        <v>0</v>
      </c>
      <c r="J167" s="37">
        <v>230500</v>
      </c>
      <c r="K167" s="37"/>
      <c r="L167" s="81">
        <v>20080207</v>
      </c>
    </row>
    <row r="168" spans="1:12" ht="15">
      <c r="A168" s="7">
        <v>138</v>
      </c>
      <c r="B168" s="17" t="s">
        <v>1279</v>
      </c>
      <c r="C168" s="18" t="s">
        <v>1280</v>
      </c>
      <c r="D168" s="17" t="s">
        <v>1266</v>
      </c>
      <c r="E168" s="17" t="s">
        <v>1281</v>
      </c>
      <c r="F168" s="74">
        <f t="shared" si="4"/>
        <v>220546</v>
      </c>
      <c r="G168" s="37">
        <v>176500</v>
      </c>
      <c r="H168" s="37">
        <v>36046</v>
      </c>
      <c r="I168" s="37">
        <v>0</v>
      </c>
      <c r="J168" s="37">
        <v>8000</v>
      </c>
      <c r="K168" s="72"/>
      <c r="L168" s="81">
        <v>20080307</v>
      </c>
    </row>
    <row r="169" spans="1:12" ht="15">
      <c r="A169" s="7">
        <v>139</v>
      </c>
      <c r="B169" s="17" t="s">
        <v>1282</v>
      </c>
      <c r="C169" s="18" t="s">
        <v>1283</v>
      </c>
      <c r="D169" s="17" t="s">
        <v>1266</v>
      </c>
      <c r="E169" s="17" t="s">
        <v>1284</v>
      </c>
      <c r="F169" s="74">
        <f t="shared" si="4"/>
        <v>1226945</v>
      </c>
      <c r="G169" s="37">
        <v>1160890</v>
      </c>
      <c r="H169" s="37">
        <v>34370</v>
      </c>
      <c r="I169" s="37">
        <v>0</v>
      </c>
      <c r="J169" s="37">
        <v>31685</v>
      </c>
      <c r="K169" s="37"/>
      <c r="L169" s="81">
        <v>20080207</v>
      </c>
    </row>
    <row r="170" spans="1:12" ht="15">
      <c r="A170" s="7">
        <v>140</v>
      </c>
      <c r="B170" s="17" t="s">
        <v>1285</v>
      </c>
      <c r="C170" s="18" t="s">
        <v>1286</v>
      </c>
      <c r="D170" s="17" t="s">
        <v>1266</v>
      </c>
      <c r="E170" s="17" t="s">
        <v>1287</v>
      </c>
      <c r="F170" s="74">
        <f t="shared" si="4"/>
        <v>109625</v>
      </c>
      <c r="G170" s="37">
        <v>0</v>
      </c>
      <c r="H170" s="37">
        <v>51450</v>
      </c>
      <c r="I170" s="37">
        <v>0</v>
      </c>
      <c r="J170" s="37">
        <v>58175</v>
      </c>
      <c r="K170" s="37"/>
      <c r="L170" s="81">
        <v>20080307</v>
      </c>
    </row>
    <row r="171" spans="1:12" ht="15">
      <c r="A171" s="7">
        <v>141</v>
      </c>
      <c r="B171" s="17" t="s">
        <v>1288</v>
      </c>
      <c r="C171" s="18" t="s">
        <v>1289</v>
      </c>
      <c r="D171" s="17" t="s">
        <v>1266</v>
      </c>
      <c r="E171" s="17" t="s">
        <v>1290</v>
      </c>
      <c r="F171" s="74">
        <f t="shared" si="4"/>
        <v>10255848</v>
      </c>
      <c r="G171" s="37">
        <v>834361</v>
      </c>
      <c r="H171" s="37">
        <v>416225</v>
      </c>
      <c r="I171" s="37">
        <v>2869000</v>
      </c>
      <c r="J171" s="37">
        <v>6136262</v>
      </c>
      <c r="K171" s="37"/>
      <c r="L171" s="81">
        <v>20080307</v>
      </c>
    </row>
    <row r="172" spans="1:12" ht="15">
      <c r="A172" s="7">
        <v>142</v>
      </c>
      <c r="B172" s="17" t="s">
        <v>1291</v>
      </c>
      <c r="C172" s="18" t="s">
        <v>1292</v>
      </c>
      <c r="D172" s="17" t="s">
        <v>1266</v>
      </c>
      <c r="E172" s="17" t="s">
        <v>1293</v>
      </c>
      <c r="F172" s="74">
        <f t="shared" si="4"/>
        <v>3211371</v>
      </c>
      <c r="G172" s="37">
        <v>162400</v>
      </c>
      <c r="H172" s="37">
        <v>1341989</v>
      </c>
      <c r="I172" s="37">
        <v>0</v>
      </c>
      <c r="J172" s="37">
        <v>1706982</v>
      </c>
      <c r="K172" s="37"/>
      <c r="L172" s="81">
        <v>20080307</v>
      </c>
    </row>
    <row r="173" spans="1:12" ht="15">
      <c r="A173" s="7">
        <v>143</v>
      </c>
      <c r="B173" s="17" t="s">
        <v>1294</v>
      </c>
      <c r="C173" s="18" t="s">
        <v>1295</v>
      </c>
      <c r="D173" s="17" t="s">
        <v>1266</v>
      </c>
      <c r="E173" s="17" t="s">
        <v>1296</v>
      </c>
      <c r="F173" s="74">
        <f t="shared" si="4"/>
        <v>96460</v>
      </c>
      <c r="G173" s="37">
        <v>0</v>
      </c>
      <c r="H173" s="37">
        <v>95560</v>
      </c>
      <c r="I173" s="37">
        <v>0</v>
      </c>
      <c r="J173" s="37">
        <v>900</v>
      </c>
      <c r="K173" s="37"/>
      <c r="L173" s="81">
        <v>20080307</v>
      </c>
    </row>
    <row r="174" spans="1:12" ht="15">
      <c r="A174" s="7">
        <v>144</v>
      </c>
      <c r="B174" s="17" t="s">
        <v>1297</v>
      </c>
      <c r="C174" s="18" t="s">
        <v>1298</v>
      </c>
      <c r="D174" s="17" t="s">
        <v>1266</v>
      </c>
      <c r="E174" s="17" t="s">
        <v>1299</v>
      </c>
      <c r="F174" s="74">
        <f t="shared" si="4"/>
        <v>52996</v>
      </c>
      <c r="G174" s="37">
        <v>0</v>
      </c>
      <c r="H174" s="37">
        <v>23186</v>
      </c>
      <c r="I174" s="37">
        <v>22000</v>
      </c>
      <c r="J174" s="37">
        <v>7810</v>
      </c>
      <c r="K174" s="37"/>
      <c r="L174" s="81">
        <v>20080307</v>
      </c>
    </row>
    <row r="175" spans="1:12" ht="15">
      <c r="A175" s="7">
        <v>145</v>
      </c>
      <c r="B175" s="17" t="s">
        <v>1300</v>
      </c>
      <c r="C175" s="18" t="s">
        <v>1301</v>
      </c>
      <c r="D175" s="17" t="s">
        <v>1266</v>
      </c>
      <c r="E175" s="17" t="s">
        <v>1302</v>
      </c>
      <c r="F175" s="74">
        <f t="shared" si="4"/>
        <v>391759</v>
      </c>
      <c r="G175" s="37">
        <v>0</v>
      </c>
      <c r="H175" s="37">
        <v>368509</v>
      </c>
      <c r="I175" s="37">
        <v>0</v>
      </c>
      <c r="J175" s="37">
        <v>23250</v>
      </c>
      <c r="K175" s="37"/>
      <c r="L175" s="81">
        <v>20080307</v>
      </c>
    </row>
    <row r="176" spans="1:12" ht="15">
      <c r="A176" s="7">
        <v>146</v>
      </c>
      <c r="B176" s="17" t="s">
        <v>1303</v>
      </c>
      <c r="C176" s="18" t="s">
        <v>1304</v>
      </c>
      <c r="D176" s="17" t="s">
        <v>1266</v>
      </c>
      <c r="E176" s="17" t="s">
        <v>1305</v>
      </c>
      <c r="F176" s="74">
        <f t="shared" si="4"/>
        <v>17000</v>
      </c>
      <c r="G176" s="37">
        <v>0</v>
      </c>
      <c r="H176" s="37">
        <v>17000</v>
      </c>
      <c r="I176" s="37">
        <v>0</v>
      </c>
      <c r="J176" s="37">
        <v>0</v>
      </c>
      <c r="K176" s="37"/>
      <c r="L176" s="81">
        <v>20080307</v>
      </c>
    </row>
    <row r="177" spans="1:12" ht="15">
      <c r="A177" s="7">
        <v>147</v>
      </c>
      <c r="B177" s="17" t="s">
        <v>1306</v>
      </c>
      <c r="C177" s="18" t="s">
        <v>1307</v>
      </c>
      <c r="D177" s="17" t="s">
        <v>1266</v>
      </c>
      <c r="E177" s="17" t="s">
        <v>1308</v>
      </c>
      <c r="F177" s="74">
        <f t="shared" si="4"/>
        <v>166740</v>
      </c>
      <c r="G177" s="37">
        <v>80900</v>
      </c>
      <c r="H177" s="37">
        <v>78840</v>
      </c>
      <c r="I177" s="37">
        <v>0</v>
      </c>
      <c r="J177" s="37">
        <v>7000</v>
      </c>
      <c r="K177" s="37"/>
      <c r="L177" s="81">
        <v>20080307</v>
      </c>
    </row>
    <row r="178" spans="1:12" ht="15">
      <c r="A178" s="7">
        <v>148</v>
      </c>
      <c r="B178" s="17" t="s">
        <v>1309</v>
      </c>
      <c r="C178" s="18" t="s">
        <v>1310</v>
      </c>
      <c r="D178" s="17" t="s">
        <v>1266</v>
      </c>
      <c r="E178" s="17" t="s">
        <v>1311</v>
      </c>
      <c r="F178" s="74" t="s">
        <v>617</v>
      </c>
      <c r="G178" s="74" t="s">
        <v>617</v>
      </c>
      <c r="H178" s="74" t="s">
        <v>617</v>
      </c>
      <c r="I178" s="74" t="s">
        <v>617</v>
      </c>
      <c r="J178" s="74" t="s">
        <v>617</v>
      </c>
      <c r="K178" s="37"/>
      <c r="L178" s="66" t="s">
        <v>617</v>
      </c>
    </row>
    <row r="179" spans="1:12" ht="15">
      <c r="A179" s="7">
        <v>149</v>
      </c>
      <c r="B179" s="17" t="s">
        <v>1312</v>
      </c>
      <c r="C179" s="18" t="s">
        <v>1313</v>
      </c>
      <c r="D179" s="17" t="s">
        <v>1266</v>
      </c>
      <c r="E179" s="17" t="s">
        <v>1314</v>
      </c>
      <c r="F179" s="74">
        <f>G179+H179+I179+J179</f>
        <v>493358</v>
      </c>
      <c r="G179" s="37">
        <v>0</v>
      </c>
      <c r="H179" s="37">
        <v>442358</v>
      </c>
      <c r="I179" s="37">
        <v>0</v>
      </c>
      <c r="J179" s="37">
        <v>51000</v>
      </c>
      <c r="K179" s="37"/>
      <c r="L179" s="81">
        <v>20080207</v>
      </c>
    </row>
    <row r="180" spans="1:12" ht="15">
      <c r="A180" s="7">
        <v>150</v>
      </c>
      <c r="B180" s="17" t="s">
        <v>1315</v>
      </c>
      <c r="C180" s="18" t="s">
        <v>1316</v>
      </c>
      <c r="D180" s="17" t="s">
        <v>1266</v>
      </c>
      <c r="E180" s="17" t="s">
        <v>1317</v>
      </c>
      <c r="F180" s="74">
        <f>G180+H180+I180+J180</f>
        <v>1774858</v>
      </c>
      <c r="G180" s="37">
        <v>0</v>
      </c>
      <c r="H180" s="37">
        <v>1725658</v>
      </c>
      <c r="I180" s="37">
        <v>0</v>
      </c>
      <c r="J180" s="37">
        <v>49200</v>
      </c>
      <c r="K180" s="37"/>
      <c r="L180" s="81">
        <v>20080307</v>
      </c>
    </row>
    <row r="181" spans="1:12" ht="15">
      <c r="A181" s="7">
        <v>151</v>
      </c>
      <c r="B181" s="17" t="s">
        <v>1318</v>
      </c>
      <c r="C181" s="18" t="s">
        <v>1319</v>
      </c>
      <c r="D181" s="17" t="s">
        <v>1266</v>
      </c>
      <c r="E181" s="17" t="s">
        <v>1320</v>
      </c>
      <c r="F181" s="74">
        <f>G181+H181+I181+J181</f>
        <v>663913</v>
      </c>
      <c r="G181" s="37">
        <v>12000</v>
      </c>
      <c r="H181" s="37">
        <v>632913</v>
      </c>
      <c r="I181" s="37">
        <v>0</v>
      </c>
      <c r="J181" s="37">
        <v>19000</v>
      </c>
      <c r="K181" s="37"/>
      <c r="L181" s="81">
        <v>20080307</v>
      </c>
    </row>
    <row r="182" spans="1:12" ht="15">
      <c r="A182" s="7">
        <v>152</v>
      </c>
      <c r="B182" s="17" t="s">
        <v>1321</v>
      </c>
      <c r="C182" s="18" t="s">
        <v>1322</v>
      </c>
      <c r="D182" s="17" t="s">
        <v>1266</v>
      </c>
      <c r="E182" s="17" t="s">
        <v>1323</v>
      </c>
      <c r="F182" s="74" t="s">
        <v>617</v>
      </c>
      <c r="G182" s="74" t="s">
        <v>617</v>
      </c>
      <c r="H182" s="74" t="s">
        <v>617</v>
      </c>
      <c r="I182" s="74" t="s">
        <v>617</v>
      </c>
      <c r="J182" s="74" t="s">
        <v>617</v>
      </c>
      <c r="K182" s="37"/>
      <c r="L182" s="66" t="s">
        <v>617</v>
      </c>
    </row>
    <row r="183" spans="1:12" ht="15">
      <c r="A183" s="7">
        <v>153</v>
      </c>
      <c r="B183" s="17" t="s">
        <v>1324</v>
      </c>
      <c r="C183" s="18" t="s">
        <v>1325</v>
      </c>
      <c r="D183" s="17" t="s">
        <v>1266</v>
      </c>
      <c r="E183" s="17" t="s">
        <v>1326</v>
      </c>
      <c r="F183" s="74">
        <f aca="true" t="shared" si="5" ref="F183:F191">G183+H183+I183+J183</f>
        <v>2000</v>
      </c>
      <c r="G183" s="37">
        <v>0</v>
      </c>
      <c r="H183" s="37">
        <v>2000</v>
      </c>
      <c r="I183" s="37">
        <v>0</v>
      </c>
      <c r="J183" s="37">
        <v>0</v>
      </c>
      <c r="K183" s="37"/>
      <c r="L183" s="81">
        <v>20080307</v>
      </c>
    </row>
    <row r="184" spans="1:12" ht="15">
      <c r="A184" s="7">
        <v>154</v>
      </c>
      <c r="B184" s="17" t="s">
        <v>1327</v>
      </c>
      <c r="C184" s="18" t="s">
        <v>1328</v>
      </c>
      <c r="D184" s="17" t="s">
        <v>1266</v>
      </c>
      <c r="E184" s="17" t="s">
        <v>1329</v>
      </c>
      <c r="F184" s="74">
        <f t="shared" si="5"/>
        <v>409076</v>
      </c>
      <c r="G184" s="37">
        <v>30199</v>
      </c>
      <c r="H184" s="37">
        <v>208877</v>
      </c>
      <c r="I184" s="37">
        <v>0</v>
      </c>
      <c r="J184" s="37">
        <v>170000</v>
      </c>
      <c r="K184" s="37"/>
      <c r="L184" s="81">
        <v>20080207</v>
      </c>
    </row>
    <row r="185" spans="1:12" ht="15">
      <c r="A185" s="7">
        <v>155</v>
      </c>
      <c r="B185" s="17" t="s">
        <v>1330</v>
      </c>
      <c r="C185" s="18" t="s">
        <v>1331</v>
      </c>
      <c r="D185" s="17" t="s">
        <v>1266</v>
      </c>
      <c r="E185" s="17" t="s">
        <v>1332</v>
      </c>
      <c r="F185" s="74">
        <f t="shared" si="5"/>
        <v>228544</v>
      </c>
      <c r="G185" s="37">
        <v>0</v>
      </c>
      <c r="H185" s="37">
        <v>81044</v>
      </c>
      <c r="I185" s="37">
        <v>147350</v>
      </c>
      <c r="J185" s="37">
        <v>150</v>
      </c>
      <c r="K185" s="72"/>
      <c r="L185" s="81">
        <v>20080207</v>
      </c>
    </row>
    <row r="186" spans="1:12" ht="15">
      <c r="A186" s="7">
        <v>156</v>
      </c>
      <c r="B186" s="17" t="s">
        <v>1333</v>
      </c>
      <c r="C186" s="18" t="s">
        <v>1334</v>
      </c>
      <c r="D186" s="17" t="s">
        <v>1266</v>
      </c>
      <c r="E186" s="17" t="s">
        <v>1335</v>
      </c>
      <c r="F186" s="74">
        <f t="shared" si="5"/>
        <v>455620</v>
      </c>
      <c r="G186" s="37">
        <v>0</v>
      </c>
      <c r="H186" s="37">
        <v>24763</v>
      </c>
      <c r="I186" s="37">
        <v>417522</v>
      </c>
      <c r="J186" s="37">
        <v>13335</v>
      </c>
      <c r="K186" s="37"/>
      <c r="L186" s="81">
        <v>20080207</v>
      </c>
    </row>
    <row r="187" spans="1:12" ht="15">
      <c r="A187" s="7">
        <v>157</v>
      </c>
      <c r="B187" s="17" t="s">
        <v>1336</v>
      </c>
      <c r="C187" s="18" t="s">
        <v>1337</v>
      </c>
      <c r="D187" s="17" t="s">
        <v>1266</v>
      </c>
      <c r="E187" s="17" t="s">
        <v>1338</v>
      </c>
      <c r="F187" s="74">
        <f t="shared" si="5"/>
        <v>122100</v>
      </c>
      <c r="G187" s="37">
        <v>0</v>
      </c>
      <c r="H187" s="37">
        <v>117100</v>
      </c>
      <c r="I187" s="37">
        <v>0</v>
      </c>
      <c r="J187" s="37">
        <v>5000</v>
      </c>
      <c r="K187" s="37"/>
      <c r="L187" s="81">
        <v>20080307</v>
      </c>
    </row>
    <row r="188" spans="1:12" ht="15">
      <c r="A188" s="7">
        <v>158</v>
      </c>
      <c r="B188" s="17" t="s">
        <v>1339</v>
      </c>
      <c r="C188" s="18" t="s">
        <v>1340</v>
      </c>
      <c r="D188" s="17" t="s">
        <v>1266</v>
      </c>
      <c r="E188" s="17" t="s">
        <v>1341</v>
      </c>
      <c r="F188" s="74">
        <f t="shared" si="5"/>
        <v>15000</v>
      </c>
      <c r="G188" s="37">
        <v>0</v>
      </c>
      <c r="H188" s="37">
        <v>14000</v>
      </c>
      <c r="I188" s="37">
        <v>1000</v>
      </c>
      <c r="J188" s="37">
        <v>0</v>
      </c>
      <c r="K188" s="37"/>
      <c r="L188" s="81">
        <v>20080307</v>
      </c>
    </row>
    <row r="189" spans="1:12" ht="15">
      <c r="A189" s="7">
        <v>159</v>
      </c>
      <c r="B189" s="17" t="s">
        <v>1342</v>
      </c>
      <c r="C189" s="18" t="s">
        <v>1343</v>
      </c>
      <c r="D189" s="17" t="s">
        <v>1266</v>
      </c>
      <c r="E189" s="17" t="s">
        <v>1344</v>
      </c>
      <c r="F189" s="74">
        <f t="shared" si="5"/>
        <v>601447</v>
      </c>
      <c r="G189" s="37">
        <v>0</v>
      </c>
      <c r="H189" s="37">
        <v>51847</v>
      </c>
      <c r="I189" s="37">
        <v>0</v>
      </c>
      <c r="J189" s="37">
        <v>549600</v>
      </c>
      <c r="K189" s="37"/>
      <c r="L189" s="81">
        <v>20080307</v>
      </c>
    </row>
    <row r="190" spans="1:12" ht="15">
      <c r="A190" s="7">
        <v>160</v>
      </c>
      <c r="B190" s="17" t="s">
        <v>1345</v>
      </c>
      <c r="C190" s="18" t="s">
        <v>1346</v>
      </c>
      <c r="D190" s="17" t="s">
        <v>1266</v>
      </c>
      <c r="E190" s="17" t="s">
        <v>1347</v>
      </c>
      <c r="F190" s="74">
        <f t="shared" si="5"/>
        <v>1407964</v>
      </c>
      <c r="G190" s="37">
        <v>98950</v>
      </c>
      <c r="H190" s="37">
        <v>328158</v>
      </c>
      <c r="I190" s="37">
        <v>0</v>
      </c>
      <c r="J190" s="37">
        <v>980856</v>
      </c>
      <c r="K190" s="37"/>
      <c r="L190" s="81">
        <v>20080307</v>
      </c>
    </row>
    <row r="191" spans="1:12" ht="15">
      <c r="A191" s="7">
        <v>161</v>
      </c>
      <c r="B191" s="17" t="s">
        <v>1348</v>
      </c>
      <c r="C191" s="18" t="s">
        <v>1349</v>
      </c>
      <c r="D191" s="17" t="s">
        <v>1266</v>
      </c>
      <c r="E191" s="17" t="s">
        <v>1350</v>
      </c>
      <c r="F191" s="74">
        <f t="shared" si="5"/>
        <v>145236</v>
      </c>
      <c r="G191" s="37">
        <v>0</v>
      </c>
      <c r="H191" s="37">
        <v>37136</v>
      </c>
      <c r="I191" s="37">
        <v>81000</v>
      </c>
      <c r="J191" s="37">
        <v>27100</v>
      </c>
      <c r="K191" s="37"/>
      <c r="L191" s="81">
        <v>20080207</v>
      </c>
    </row>
    <row r="192" spans="1:12" ht="15">
      <c r="A192" s="7">
        <v>162</v>
      </c>
      <c r="B192" s="17" t="s">
        <v>1351</v>
      </c>
      <c r="C192" s="18" t="s">
        <v>1352</v>
      </c>
      <c r="D192" s="17" t="s">
        <v>1266</v>
      </c>
      <c r="E192" s="17" t="s">
        <v>1353</v>
      </c>
      <c r="F192" s="74" t="s">
        <v>617</v>
      </c>
      <c r="G192" s="74" t="s">
        <v>617</v>
      </c>
      <c r="H192" s="74" t="s">
        <v>617</v>
      </c>
      <c r="I192" s="74" t="s">
        <v>617</v>
      </c>
      <c r="J192" s="74" t="s">
        <v>617</v>
      </c>
      <c r="K192" s="37"/>
      <c r="L192" s="66" t="s">
        <v>617</v>
      </c>
    </row>
    <row r="193" spans="1:12" ht="15">
      <c r="A193" s="7">
        <v>163</v>
      </c>
      <c r="B193" s="17" t="s">
        <v>1354</v>
      </c>
      <c r="C193" s="18" t="s">
        <v>1355</v>
      </c>
      <c r="D193" s="17" t="s">
        <v>1266</v>
      </c>
      <c r="E193" s="17" t="s">
        <v>1356</v>
      </c>
      <c r="F193" s="74">
        <f aca="true" t="shared" si="6" ref="F193:F240">G193+H193+I193+J193</f>
        <v>823886</v>
      </c>
      <c r="G193" s="37">
        <v>0</v>
      </c>
      <c r="H193" s="37">
        <v>112685</v>
      </c>
      <c r="I193" s="37">
        <v>634600</v>
      </c>
      <c r="J193" s="37">
        <v>76601</v>
      </c>
      <c r="K193" s="37"/>
      <c r="L193" s="81">
        <v>20080307</v>
      </c>
    </row>
    <row r="194" spans="1:12" ht="15">
      <c r="A194" s="7">
        <v>164</v>
      </c>
      <c r="B194" s="17" t="s">
        <v>1357</v>
      </c>
      <c r="C194" s="18" t="s">
        <v>1358</v>
      </c>
      <c r="D194" s="17" t="s">
        <v>1266</v>
      </c>
      <c r="E194" s="17" t="s">
        <v>1359</v>
      </c>
      <c r="F194" s="74">
        <f t="shared" si="6"/>
        <v>497200</v>
      </c>
      <c r="G194" s="37">
        <v>437433</v>
      </c>
      <c r="H194" s="37">
        <v>20382</v>
      </c>
      <c r="I194" s="37">
        <v>0</v>
      </c>
      <c r="J194" s="37">
        <v>39385</v>
      </c>
      <c r="K194" s="37"/>
      <c r="L194" s="81">
        <v>20080307</v>
      </c>
    </row>
    <row r="195" spans="1:12" ht="15">
      <c r="A195" s="7">
        <v>165</v>
      </c>
      <c r="B195" s="17" t="s">
        <v>1360</v>
      </c>
      <c r="C195" s="18" t="s">
        <v>1361</v>
      </c>
      <c r="D195" s="17" t="s">
        <v>1266</v>
      </c>
      <c r="E195" s="17" t="s">
        <v>1362</v>
      </c>
      <c r="F195" s="74">
        <f t="shared" si="6"/>
        <v>157317</v>
      </c>
      <c r="G195" s="37">
        <v>0</v>
      </c>
      <c r="H195" s="37">
        <v>33345</v>
      </c>
      <c r="I195" s="37">
        <v>0</v>
      </c>
      <c r="J195" s="37">
        <v>123972</v>
      </c>
      <c r="K195" s="37"/>
      <c r="L195" s="81">
        <v>20080307</v>
      </c>
    </row>
    <row r="196" spans="1:12" ht="15">
      <c r="A196" s="7">
        <v>166</v>
      </c>
      <c r="B196" s="17" t="s">
        <v>1363</v>
      </c>
      <c r="C196" s="18" t="s">
        <v>1364</v>
      </c>
      <c r="D196" s="17" t="s">
        <v>1266</v>
      </c>
      <c r="E196" s="17" t="s">
        <v>1365</v>
      </c>
      <c r="F196" s="74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1">
        <v>20080307</v>
      </c>
    </row>
    <row r="197" spans="1:12" ht="15">
      <c r="A197" s="7">
        <v>167</v>
      </c>
      <c r="B197" s="17" t="s">
        <v>1366</v>
      </c>
      <c r="C197" s="18" t="s">
        <v>1367</v>
      </c>
      <c r="D197" s="17" t="s">
        <v>1266</v>
      </c>
      <c r="E197" s="17" t="s">
        <v>1368</v>
      </c>
      <c r="F197" s="74">
        <f t="shared" si="6"/>
        <v>13730300</v>
      </c>
      <c r="G197" s="37">
        <v>300</v>
      </c>
      <c r="H197" s="37">
        <v>430835</v>
      </c>
      <c r="I197" s="37">
        <v>12355000</v>
      </c>
      <c r="J197" s="37">
        <v>944165</v>
      </c>
      <c r="K197" s="37"/>
      <c r="L197" s="81">
        <v>20080307</v>
      </c>
    </row>
    <row r="198" spans="1:12" ht="15">
      <c r="A198" s="7">
        <v>168</v>
      </c>
      <c r="B198" s="17" t="s">
        <v>1369</v>
      </c>
      <c r="C198" s="18" t="s">
        <v>1370</v>
      </c>
      <c r="D198" s="17" t="s">
        <v>1266</v>
      </c>
      <c r="E198" s="17" t="s">
        <v>1371</v>
      </c>
      <c r="F198" s="74">
        <f t="shared" si="6"/>
        <v>389708</v>
      </c>
      <c r="G198" s="37">
        <v>270415</v>
      </c>
      <c r="H198" s="37">
        <v>113193</v>
      </c>
      <c r="I198" s="37">
        <v>0</v>
      </c>
      <c r="J198" s="37">
        <v>6100</v>
      </c>
      <c r="K198" s="37"/>
      <c r="L198" s="81">
        <v>20080207</v>
      </c>
    </row>
    <row r="199" spans="1:12" ht="15">
      <c r="A199" s="7">
        <v>169</v>
      </c>
      <c r="B199" s="17" t="s">
        <v>1372</v>
      </c>
      <c r="C199" s="18" t="s">
        <v>1373</v>
      </c>
      <c r="D199" s="17" t="s">
        <v>1266</v>
      </c>
      <c r="E199" s="17" t="s">
        <v>1374</v>
      </c>
      <c r="F199" s="74">
        <f t="shared" si="6"/>
        <v>2254874</v>
      </c>
      <c r="G199" s="37">
        <v>1086606</v>
      </c>
      <c r="H199" s="37">
        <v>278186</v>
      </c>
      <c r="I199" s="37">
        <v>335500</v>
      </c>
      <c r="J199" s="37">
        <v>554582</v>
      </c>
      <c r="K199" s="37"/>
      <c r="L199" s="81">
        <v>20080207</v>
      </c>
    </row>
    <row r="200" spans="1:12" ht="15">
      <c r="A200" s="7">
        <v>170</v>
      </c>
      <c r="B200" s="17" t="s">
        <v>1375</v>
      </c>
      <c r="C200" s="18" t="s">
        <v>1376</v>
      </c>
      <c r="D200" s="17" t="s">
        <v>1266</v>
      </c>
      <c r="E200" s="17" t="s">
        <v>1377</v>
      </c>
      <c r="F200" s="74">
        <f t="shared" si="6"/>
        <v>8600</v>
      </c>
      <c r="G200" s="37">
        <v>0</v>
      </c>
      <c r="H200" s="37">
        <v>8400</v>
      </c>
      <c r="I200" s="37">
        <v>0</v>
      </c>
      <c r="J200" s="37">
        <v>200</v>
      </c>
      <c r="K200" s="37"/>
      <c r="L200" s="81">
        <v>20080307</v>
      </c>
    </row>
    <row r="201" spans="1:12" ht="15">
      <c r="A201" s="7">
        <v>171</v>
      </c>
      <c r="B201" s="17" t="s">
        <v>1379</v>
      </c>
      <c r="C201" s="18" t="s">
        <v>1380</v>
      </c>
      <c r="D201" s="17" t="s">
        <v>1378</v>
      </c>
      <c r="E201" s="17" t="s">
        <v>1381</v>
      </c>
      <c r="F201" s="74">
        <f t="shared" si="6"/>
        <v>3722050</v>
      </c>
      <c r="G201" s="37">
        <v>3518950</v>
      </c>
      <c r="H201" s="37">
        <v>201900</v>
      </c>
      <c r="I201" s="37">
        <v>0</v>
      </c>
      <c r="J201" s="37">
        <v>1200</v>
      </c>
      <c r="K201" s="37"/>
      <c r="L201" s="81">
        <v>20080207</v>
      </c>
    </row>
    <row r="202" spans="1:12" ht="15">
      <c r="A202" s="7">
        <v>172</v>
      </c>
      <c r="B202" s="17" t="s">
        <v>1382</v>
      </c>
      <c r="C202" s="18" t="s">
        <v>1383</v>
      </c>
      <c r="D202" s="17" t="s">
        <v>1378</v>
      </c>
      <c r="E202" s="17" t="s">
        <v>1384</v>
      </c>
      <c r="F202" s="74">
        <f t="shared" si="6"/>
        <v>2957062</v>
      </c>
      <c r="G202" s="37">
        <v>1400631</v>
      </c>
      <c r="H202" s="37">
        <v>1385642</v>
      </c>
      <c r="I202" s="37">
        <v>0</v>
      </c>
      <c r="J202" s="37">
        <v>170789</v>
      </c>
      <c r="K202" s="37"/>
      <c r="L202" s="81">
        <v>20080307</v>
      </c>
    </row>
    <row r="203" spans="1:12" ht="15">
      <c r="A203" s="7">
        <v>173</v>
      </c>
      <c r="B203" s="17" t="s">
        <v>1385</v>
      </c>
      <c r="C203" s="18" t="s">
        <v>1386</v>
      </c>
      <c r="D203" s="17" t="s">
        <v>1378</v>
      </c>
      <c r="E203" s="17" t="s">
        <v>1387</v>
      </c>
      <c r="F203" s="74">
        <f t="shared" si="6"/>
        <v>487000</v>
      </c>
      <c r="G203" s="37">
        <v>486200</v>
      </c>
      <c r="H203" s="37">
        <v>800</v>
      </c>
      <c r="I203" s="37">
        <v>0</v>
      </c>
      <c r="J203" s="37">
        <v>0</v>
      </c>
      <c r="K203" s="37"/>
      <c r="L203" s="81">
        <v>20080307</v>
      </c>
    </row>
    <row r="204" spans="1:12" ht="15">
      <c r="A204" s="7">
        <v>174</v>
      </c>
      <c r="B204" s="17" t="s">
        <v>1388</v>
      </c>
      <c r="C204" s="18" t="s">
        <v>1389</v>
      </c>
      <c r="D204" s="17" t="s">
        <v>1378</v>
      </c>
      <c r="E204" s="17" t="s">
        <v>1390</v>
      </c>
      <c r="F204" s="74">
        <f t="shared" si="6"/>
        <v>335464</v>
      </c>
      <c r="G204" s="37">
        <v>200000</v>
      </c>
      <c r="H204" s="37">
        <v>114739</v>
      </c>
      <c r="I204" s="37">
        <v>19725</v>
      </c>
      <c r="J204" s="37">
        <v>1000</v>
      </c>
      <c r="K204" s="37"/>
      <c r="L204" s="81">
        <v>20080207</v>
      </c>
    </row>
    <row r="205" spans="1:12" ht="15">
      <c r="A205" s="7">
        <v>175</v>
      </c>
      <c r="B205" s="17" t="s">
        <v>1391</v>
      </c>
      <c r="C205" s="18" t="s">
        <v>1392</v>
      </c>
      <c r="D205" s="17" t="s">
        <v>1378</v>
      </c>
      <c r="E205" s="17" t="s">
        <v>1393</v>
      </c>
      <c r="F205" s="74">
        <f t="shared" si="6"/>
        <v>6465840</v>
      </c>
      <c r="G205" s="37">
        <v>82875</v>
      </c>
      <c r="H205" s="37">
        <v>6159967</v>
      </c>
      <c r="I205" s="37">
        <v>64060</v>
      </c>
      <c r="J205" s="37">
        <v>158938</v>
      </c>
      <c r="K205" s="37"/>
      <c r="L205" s="81">
        <v>20080307</v>
      </c>
    </row>
    <row r="206" spans="1:12" ht="15">
      <c r="A206" s="7">
        <v>176</v>
      </c>
      <c r="B206" s="17" t="s">
        <v>1394</v>
      </c>
      <c r="C206" s="18" t="s">
        <v>1395</v>
      </c>
      <c r="D206" s="17" t="s">
        <v>1378</v>
      </c>
      <c r="E206" s="17" t="s">
        <v>1396</v>
      </c>
      <c r="F206" s="74">
        <f t="shared" si="6"/>
        <v>1521687</v>
      </c>
      <c r="G206" s="37">
        <v>1009424</v>
      </c>
      <c r="H206" s="37">
        <v>192612</v>
      </c>
      <c r="I206" s="37">
        <v>25000</v>
      </c>
      <c r="J206" s="37">
        <v>294651</v>
      </c>
      <c r="K206" s="37"/>
      <c r="L206" s="81">
        <v>20080307</v>
      </c>
    </row>
    <row r="207" spans="1:12" ht="15">
      <c r="A207" s="7">
        <v>177</v>
      </c>
      <c r="B207" s="17" t="s">
        <v>1397</v>
      </c>
      <c r="C207" s="18" t="s">
        <v>1398</v>
      </c>
      <c r="D207" s="17" t="s">
        <v>1378</v>
      </c>
      <c r="E207" s="17" t="s">
        <v>1399</v>
      </c>
      <c r="F207" s="74">
        <f t="shared" si="6"/>
        <v>1505654</v>
      </c>
      <c r="G207" s="37">
        <v>706501</v>
      </c>
      <c r="H207" s="37">
        <v>764503</v>
      </c>
      <c r="I207" s="37">
        <v>0</v>
      </c>
      <c r="J207" s="37">
        <v>34650</v>
      </c>
      <c r="K207" s="37"/>
      <c r="L207" s="81">
        <v>20080307</v>
      </c>
    </row>
    <row r="208" spans="1:12" ht="15">
      <c r="A208" s="7">
        <v>178</v>
      </c>
      <c r="B208" s="17" t="s">
        <v>1400</v>
      </c>
      <c r="C208" s="18" t="s">
        <v>1401</v>
      </c>
      <c r="D208" s="17" t="s">
        <v>1378</v>
      </c>
      <c r="E208" s="17" t="s">
        <v>1402</v>
      </c>
      <c r="F208" s="74">
        <f t="shared" si="6"/>
        <v>5537922</v>
      </c>
      <c r="G208" s="37">
        <v>3785601</v>
      </c>
      <c r="H208" s="37">
        <v>783678</v>
      </c>
      <c r="I208" s="37">
        <v>380633</v>
      </c>
      <c r="J208" s="37">
        <v>588010</v>
      </c>
      <c r="K208" s="37"/>
      <c r="L208" s="81">
        <v>20080307</v>
      </c>
    </row>
    <row r="209" spans="1:12" ht="15">
      <c r="A209" s="7">
        <v>179</v>
      </c>
      <c r="B209" s="17" t="s">
        <v>1403</v>
      </c>
      <c r="C209" s="18" t="s">
        <v>1404</v>
      </c>
      <c r="D209" s="17" t="s">
        <v>1378</v>
      </c>
      <c r="E209" s="17" t="s">
        <v>1405</v>
      </c>
      <c r="F209" s="74">
        <f t="shared" si="6"/>
        <v>930775</v>
      </c>
      <c r="G209" s="37">
        <v>698000</v>
      </c>
      <c r="H209" s="37">
        <v>231475</v>
      </c>
      <c r="I209" s="37">
        <v>600</v>
      </c>
      <c r="J209" s="37">
        <v>700</v>
      </c>
      <c r="K209" s="37"/>
      <c r="L209" s="81">
        <v>20080207</v>
      </c>
    </row>
    <row r="210" spans="1:12" ht="15">
      <c r="A210" s="7">
        <v>180</v>
      </c>
      <c r="B210" s="17" t="s">
        <v>1406</v>
      </c>
      <c r="C210" s="18" t="s">
        <v>1407</v>
      </c>
      <c r="D210" s="17" t="s">
        <v>1378</v>
      </c>
      <c r="E210" s="17" t="s">
        <v>1408</v>
      </c>
      <c r="F210" s="74">
        <f t="shared" si="6"/>
        <v>2719677</v>
      </c>
      <c r="G210" s="37">
        <v>1759284</v>
      </c>
      <c r="H210" s="37">
        <v>945092</v>
      </c>
      <c r="I210" s="37">
        <v>0</v>
      </c>
      <c r="J210" s="37">
        <v>15301</v>
      </c>
      <c r="K210" s="52"/>
      <c r="L210" s="81">
        <v>20080207</v>
      </c>
    </row>
    <row r="211" spans="1:12" ht="15">
      <c r="A211" s="7">
        <v>181</v>
      </c>
      <c r="B211" s="17" t="s">
        <v>1409</v>
      </c>
      <c r="C211" s="18" t="s">
        <v>1410</v>
      </c>
      <c r="D211" s="17" t="s">
        <v>1378</v>
      </c>
      <c r="E211" s="17" t="s">
        <v>1411</v>
      </c>
      <c r="F211" s="74">
        <f t="shared" si="6"/>
        <v>1587448</v>
      </c>
      <c r="G211" s="37">
        <v>668400</v>
      </c>
      <c r="H211" s="37">
        <v>769013</v>
      </c>
      <c r="I211" s="37">
        <v>0</v>
      </c>
      <c r="J211" s="37">
        <v>150035</v>
      </c>
      <c r="K211" s="37"/>
      <c r="L211" s="81">
        <v>20080307</v>
      </c>
    </row>
    <row r="212" spans="1:12" ht="15">
      <c r="A212" s="7">
        <v>182</v>
      </c>
      <c r="B212" s="17" t="s">
        <v>1412</v>
      </c>
      <c r="C212" s="18" t="s">
        <v>1413</v>
      </c>
      <c r="D212" s="17" t="s">
        <v>1378</v>
      </c>
      <c r="E212" s="17" t="s">
        <v>1414</v>
      </c>
      <c r="F212" s="74">
        <f t="shared" si="6"/>
        <v>191412</v>
      </c>
      <c r="G212" s="37">
        <v>0</v>
      </c>
      <c r="H212" s="37">
        <v>191212</v>
      </c>
      <c r="I212" s="37">
        <v>0</v>
      </c>
      <c r="J212" s="37">
        <v>200</v>
      </c>
      <c r="K212" s="37"/>
      <c r="L212" s="81">
        <v>20080307</v>
      </c>
    </row>
    <row r="213" spans="1:12" ht="15">
      <c r="A213" s="7">
        <v>183</v>
      </c>
      <c r="B213" s="17" t="s">
        <v>1415</v>
      </c>
      <c r="C213" s="18" t="s">
        <v>1416</v>
      </c>
      <c r="D213" s="17" t="s">
        <v>1378</v>
      </c>
      <c r="E213" s="17" t="s">
        <v>1417</v>
      </c>
      <c r="F213" s="74">
        <f t="shared" si="6"/>
        <v>1875</v>
      </c>
      <c r="G213" s="37">
        <v>275</v>
      </c>
      <c r="H213" s="37">
        <v>1600</v>
      </c>
      <c r="I213" s="37">
        <v>0</v>
      </c>
      <c r="J213" s="37">
        <v>0</v>
      </c>
      <c r="K213" s="37"/>
      <c r="L213" s="81">
        <v>20080307</v>
      </c>
    </row>
    <row r="214" spans="1:12" ht="15">
      <c r="A214" s="7">
        <v>184</v>
      </c>
      <c r="B214" s="17" t="s">
        <v>1418</v>
      </c>
      <c r="C214" s="18" t="s">
        <v>1419</v>
      </c>
      <c r="D214" s="17" t="s">
        <v>1378</v>
      </c>
      <c r="E214" s="17" t="s">
        <v>1420</v>
      </c>
      <c r="F214" s="74">
        <f t="shared" si="6"/>
        <v>556150</v>
      </c>
      <c r="G214" s="37">
        <v>8202</v>
      </c>
      <c r="H214" s="37">
        <v>464447</v>
      </c>
      <c r="I214" s="37">
        <v>0</v>
      </c>
      <c r="J214" s="37">
        <v>83501</v>
      </c>
      <c r="K214" s="37"/>
      <c r="L214" s="81">
        <v>20080307</v>
      </c>
    </row>
    <row r="215" spans="1:12" ht="15">
      <c r="A215" s="7">
        <v>185</v>
      </c>
      <c r="B215" s="17" t="s">
        <v>1421</v>
      </c>
      <c r="C215" s="18" t="s">
        <v>1422</v>
      </c>
      <c r="D215" s="17" t="s">
        <v>1378</v>
      </c>
      <c r="E215" s="17" t="s">
        <v>1423</v>
      </c>
      <c r="F215" s="74">
        <f t="shared" si="6"/>
        <v>974120</v>
      </c>
      <c r="G215" s="37">
        <v>540000</v>
      </c>
      <c r="H215" s="37">
        <v>325370</v>
      </c>
      <c r="I215" s="37">
        <v>0</v>
      </c>
      <c r="J215" s="37">
        <v>108750</v>
      </c>
      <c r="K215" s="37"/>
      <c r="L215" s="81">
        <v>20080307</v>
      </c>
    </row>
    <row r="216" spans="1:12" ht="15">
      <c r="A216" s="7">
        <v>186</v>
      </c>
      <c r="B216" s="17" t="s">
        <v>1424</v>
      </c>
      <c r="C216" s="18" t="s">
        <v>1425</v>
      </c>
      <c r="D216" s="17" t="s">
        <v>1378</v>
      </c>
      <c r="E216" s="17" t="s">
        <v>1426</v>
      </c>
      <c r="F216" s="74">
        <f t="shared" si="6"/>
        <v>35450</v>
      </c>
      <c r="G216" s="37">
        <v>0</v>
      </c>
      <c r="H216" s="37">
        <v>32950</v>
      </c>
      <c r="I216" s="37">
        <v>0</v>
      </c>
      <c r="J216" s="37">
        <v>2500</v>
      </c>
      <c r="K216" s="37"/>
      <c r="L216" s="81">
        <v>20080207</v>
      </c>
    </row>
    <row r="217" spans="1:12" ht="15">
      <c r="A217" s="7">
        <v>187</v>
      </c>
      <c r="B217" s="17" t="s">
        <v>1428</v>
      </c>
      <c r="C217" s="18" t="s">
        <v>1429</v>
      </c>
      <c r="D217" s="17" t="s">
        <v>1427</v>
      </c>
      <c r="E217" s="17" t="s">
        <v>1430</v>
      </c>
      <c r="F217" s="74">
        <f t="shared" si="6"/>
        <v>934622</v>
      </c>
      <c r="G217" s="37">
        <v>151692</v>
      </c>
      <c r="H217" s="37">
        <v>231860</v>
      </c>
      <c r="I217" s="37">
        <v>0</v>
      </c>
      <c r="J217" s="37">
        <v>551070</v>
      </c>
      <c r="K217" s="37"/>
      <c r="L217" s="81">
        <v>20080307</v>
      </c>
    </row>
    <row r="218" spans="1:12" ht="15">
      <c r="A218" s="7">
        <v>188</v>
      </c>
      <c r="B218" s="17" t="s">
        <v>1431</v>
      </c>
      <c r="C218" s="18" t="s">
        <v>1432</v>
      </c>
      <c r="D218" s="17" t="s">
        <v>1427</v>
      </c>
      <c r="E218" s="17" t="s">
        <v>1433</v>
      </c>
      <c r="F218" s="74">
        <f t="shared" si="6"/>
        <v>76625</v>
      </c>
      <c r="G218" s="37">
        <v>0</v>
      </c>
      <c r="H218" s="37">
        <v>73921</v>
      </c>
      <c r="I218" s="37">
        <v>2704</v>
      </c>
      <c r="J218" s="37">
        <v>0</v>
      </c>
      <c r="K218" s="37"/>
      <c r="L218" s="81">
        <v>20080207</v>
      </c>
    </row>
    <row r="219" spans="1:12" ht="15">
      <c r="A219" s="7">
        <v>189</v>
      </c>
      <c r="B219" s="17" t="s">
        <v>1434</v>
      </c>
      <c r="C219" s="18" t="s">
        <v>1435</v>
      </c>
      <c r="D219" s="17" t="s">
        <v>1427</v>
      </c>
      <c r="E219" s="17" t="s">
        <v>1436</v>
      </c>
      <c r="F219" s="74">
        <f t="shared" si="6"/>
        <v>23144</v>
      </c>
      <c r="G219" s="37">
        <v>0</v>
      </c>
      <c r="H219" s="37">
        <v>23144</v>
      </c>
      <c r="I219" s="37">
        <v>0</v>
      </c>
      <c r="J219" s="37">
        <v>0</v>
      </c>
      <c r="K219" s="37"/>
      <c r="L219" s="81">
        <v>20080207</v>
      </c>
    </row>
    <row r="220" spans="1:12" ht="15">
      <c r="A220" s="7">
        <v>190</v>
      </c>
      <c r="B220" s="17" t="s">
        <v>1437</v>
      </c>
      <c r="C220" s="18" t="s">
        <v>1438</v>
      </c>
      <c r="D220" s="17" t="s">
        <v>1427</v>
      </c>
      <c r="E220" s="17" t="s">
        <v>1439</v>
      </c>
      <c r="F220" s="74">
        <f t="shared" si="6"/>
        <v>38300</v>
      </c>
      <c r="G220" s="37">
        <v>0</v>
      </c>
      <c r="H220" s="37">
        <v>25800</v>
      </c>
      <c r="I220" s="37">
        <v>12000</v>
      </c>
      <c r="J220" s="37">
        <v>500</v>
      </c>
      <c r="K220" s="37"/>
      <c r="L220" s="81">
        <v>20080207</v>
      </c>
    </row>
    <row r="221" spans="1:12" ht="15">
      <c r="A221" s="7">
        <v>191</v>
      </c>
      <c r="B221" s="17" t="s">
        <v>1440</v>
      </c>
      <c r="C221" s="18" t="s">
        <v>1441</v>
      </c>
      <c r="D221" s="17" t="s">
        <v>1427</v>
      </c>
      <c r="E221" s="17" t="s">
        <v>1442</v>
      </c>
      <c r="F221" s="74">
        <f t="shared" si="6"/>
        <v>297041</v>
      </c>
      <c r="G221" s="37">
        <v>249321</v>
      </c>
      <c r="H221" s="37">
        <v>46720</v>
      </c>
      <c r="I221" s="37">
        <v>1000</v>
      </c>
      <c r="J221" s="37">
        <v>0</v>
      </c>
      <c r="K221" s="37"/>
      <c r="L221" s="81">
        <v>20080307</v>
      </c>
    </row>
    <row r="222" spans="1:12" ht="15">
      <c r="A222" s="7">
        <v>192</v>
      </c>
      <c r="B222" s="17" t="s">
        <v>1443</v>
      </c>
      <c r="C222" s="18" t="s">
        <v>1444</v>
      </c>
      <c r="D222" s="17" t="s">
        <v>1427</v>
      </c>
      <c r="E222" s="17" t="s">
        <v>1445</v>
      </c>
      <c r="F222" s="74">
        <f t="shared" si="6"/>
        <v>6500</v>
      </c>
      <c r="G222" s="37">
        <v>0</v>
      </c>
      <c r="H222" s="37">
        <v>6500</v>
      </c>
      <c r="I222" s="37">
        <v>0</v>
      </c>
      <c r="J222" s="37">
        <v>0</v>
      </c>
      <c r="K222" s="37"/>
      <c r="L222" s="81">
        <v>20080207</v>
      </c>
    </row>
    <row r="223" spans="1:12" ht="15">
      <c r="A223" s="7">
        <v>193</v>
      </c>
      <c r="B223" s="17" t="s">
        <v>1446</v>
      </c>
      <c r="C223" s="18" t="s">
        <v>1447</v>
      </c>
      <c r="D223" s="17" t="s">
        <v>1427</v>
      </c>
      <c r="E223" s="17" t="s">
        <v>1448</v>
      </c>
      <c r="F223" s="74">
        <f t="shared" si="6"/>
        <v>350129</v>
      </c>
      <c r="G223" s="37">
        <v>263500</v>
      </c>
      <c r="H223" s="37">
        <v>74349</v>
      </c>
      <c r="I223" s="37">
        <v>0</v>
      </c>
      <c r="J223" s="37">
        <v>12280</v>
      </c>
      <c r="K223" s="37"/>
      <c r="L223" s="81">
        <v>20080207</v>
      </c>
    </row>
    <row r="224" spans="1:12" ht="15">
      <c r="A224" s="7">
        <v>194</v>
      </c>
      <c r="B224" s="17" t="s">
        <v>1449</v>
      </c>
      <c r="C224" s="18" t="s">
        <v>1450</v>
      </c>
      <c r="D224" s="17" t="s">
        <v>1427</v>
      </c>
      <c r="E224" s="17" t="s">
        <v>1451</v>
      </c>
      <c r="F224" s="74">
        <f t="shared" si="6"/>
        <v>140900</v>
      </c>
      <c r="G224" s="37">
        <v>95000</v>
      </c>
      <c r="H224" s="37">
        <v>45900</v>
      </c>
      <c r="I224" s="37">
        <v>0</v>
      </c>
      <c r="J224" s="37">
        <v>0</v>
      </c>
      <c r="K224" s="37"/>
      <c r="L224" s="81">
        <v>20080307</v>
      </c>
    </row>
    <row r="225" spans="1:12" ht="15">
      <c r="A225" s="7">
        <v>195</v>
      </c>
      <c r="B225" s="17" t="s">
        <v>1452</v>
      </c>
      <c r="C225" s="18" t="s">
        <v>1453</v>
      </c>
      <c r="D225" s="17" t="s">
        <v>1427</v>
      </c>
      <c r="E225" s="17" t="s">
        <v>1454</v>
      </c>
      <c r="F225" s="74">
        <f t="shared" si="6"/>
        <v>49750</v>
      </c>
      <c r="G225" s="37">
        <v>0</v>
      </c>
      <c r="H225" s="37">
        <v>26600</v>
      </c>
      <c r="I225" s="37">
        <v>14500</v>
      </c>
      <c r="J225" s="37">
        <v>8650</v>
      </c>
      <c r="K225" s="37"/>
      <c r="L225" s="81">
        <v>20080307</v>
      </c>
    </row>
    <row r="226" spans="1:12" ht="15">
      <c r="A226" s="7">
        <v>196</v>
      </c>
      <c r="B226" s="17" t="s">
        <v>1455</v>
      </c>
      <c r="C226" s="18" t="s">
        <v>1456</v>
      </c>
      <c r="D226" s="17" t="s">
        <v>1427</v>
      </c>
      <c r="E226" s="17" t="s">
        <v>1457</v>
      </c>
      <c r="F226" s="74">
        <f t="shared" si="6"/>
        <v>2519750</v>
      </c>
      <c r="G226" s="37">
        <v>316800</v>
      </c>
      <c r="H226" s="37">
        <v>269612</v>
      </c>
      <c r="I226" s="37">
        <v>1576817</v>
      </c>
      <c r="J226" s="37">
        <v>356521</v>
      </c>
      <c r="K226" s="37"/>
      <c r="L226" s="81">
        <v>20080307</v>
      </c>
    </row>
    <row r="227" spans="1:12" ht="15">
      <c r="A227" s="7">
        <v>197</v>
      </c>
      <c r="B227" s="17" t="s">
        <v>1458</v>
      </c>
      <c r="C227" s="18" t="s">
        <v>1459</v>
      </c>
      <c r="D227" s="17" t="s">
        <v>1427</v>
      </c>
      <c r="E227" s="17" t="s">
        <v>1460</v>
      </c>
      <c r="F227" s="74">
        <f t="shared" si="6"/>
        <v>6800</v>
      </c>
      <c r="G227" s="37">
        <v>0</v>
      </c>
      <c r="H227" s="37">
        <v>6800</v>
      </c>
      <c r="I227" s="37">
        <v>0</v>
      </c>
      <c r="J227" s="37">
        <v>0</v>
      </c>
      <c r="K227" s="37"/>
      <c r="L227" s="81">
        <v>20080207</v>
      </c>
    </row>
    <row r="228" spans="1:12" ht="15">
      <c r="A228" s="7">
        <v>198</v>
      </c>
      <c r="B228" s="17" t="s">
        <v>1461</v>
      </c>
      <c r="C228" s="18" t="s">
        <v>1462</v>
      </c>
      <c r="D228" s="17" t="s">
        <v>1427</v>
      </c>
      <c r="E228" s="17" t="s">
        <v>1463</v>
      </c>
      <c r="F228" s="74">
        <f t="shared" si="6"/>
        <v>0</v>
      </c>
      <c r="G228" s="37">
        <v>0</v>
      </c>
      <c r="H228" s="37">
        <v>0</v>
      </c>
      <c r="I228" s="37">
        <v>0</v>
      </c>
      <c r="J228" s="37">
        <v>0</v>
      </c>
      <c r="K228" s="37"/>
      <c r="L228" s="81">
        <v>20080207</v>
      </c>
    </row>
    <row r="229" spans="1:12" ht="15">
      <c r="A229" s="7">
        <v>199</v>
      </c>
      <c r="B229" s="17" t="s">
        <v>1464</v>
      </c>
      <c r="C229" s="18" t="s">
        <v>1465</v>
      </c>
      <c r="D229" s="17" t="s">
        <v>1427</v>
      </c>
      <c r="E229" s="17" t="s">
        <v>1466</v>
      </c>
      <c r="F229" s="74">
        <f t="shared" si="6"/>
        <v>68180</v>
      </c>
      <c r="G229" s="37">
        <v>4</v>
      </c>
      <c r="H229" s="37">
        <v>66175</v>
      </c>
      <c r="I229" s="37">
        <v>0</v>
      </c>
      <c r="J229" s="37">
        <v>2001</v>
      </c>
      <c r="K229" s="37"/>
      <c r="L229" s="81">
        <v>20080207</v>
      </c>
    </row>
    <row r="230" spans="1:12" ht="15">
      <c r="A230" s="7">
        <v>200</v>
      </c>
      <c r="B230" s="17" t="s">
        <v>1467</v>
      </c>
      <c r="C230" s="18" t="s">
        <v>1468</v>
      </c>
      <c r="D230" s="17" t="s">
        <v>1427</v>
      </c>
      <c r="E230" s="17" t="s">
        <v>1469</v>
      </c>
      <c r="F230" s="74">
        <f t="shared" si="6"/>
        <v>22421988</v>
      </c>
      <c r="G230" s="37">
        <v>1864362</v>
      </c>
      <c r="H230" s="37">
        <v>723196</v>
      </c>
      <c r="I230" s="37">
        <v>15333708</v>
      </c>
      <c r="J230" s="37">
        <v>4500722</v>
      </c>
      <c r="K230" s="37"/>
      <c r="L230" s="81">
        <v>20080207</v>
      </c>
    </row>
    <row r="231" spans="1:12" ht="15">
      <c r="A231" s="7">
        <v>201</v>
      </c>
      <c r="B231" s="17" t="s">
        <v>1471</v>
      </c>
      <c r="C231" s="18" t="s">
        <v>1472</v>
      </c>
      <c r="D231" s="17" t="s">
        <v>1470</v>
      </c>
      <c r="E231" s="17" t="s">
        <v>1473</v>
      </c>
      <c r="F231" s="74">
        <f t="shared" si="6"/>
        <v>1638377</v>
      </c>
      <c r="G231" s="37">
        <v>280000</v>
      </c>
      <c r="H231" s="37">
        <v>1129413</v>
      </c>
      <c r="I231" s="37">
        <v>20000</v>
      </c>
      <c r="J231" s="37">
        <v>208964</v>
      </c>
      <c r="K231" s="37"/>
      <c r="L231" s="81">
        <v>20080307</v>
      </c>
    </row>
    <row r="232" spans="1:12" ht="15">
      <c r="A232" s="7">
        <v>202</v>
      </c>
      <c r="B232" s="17" t="s">
        <v>1474</v>
      </c>
      <c r="C232" s="18" t="s">
        <v>1475</v>
      </c>
      <c r="D232" s="17" t="s">
        <v>1470</v>
      </c>
      <c r="E232" s="17" t="s">
        <v>1476</v>
      </c>
      <c r="F232" s="74">
        <f t="shared" si="6"/>
        <v>19225</v>
      </c>
      <c r="G232" s="37">
        <v>0</v>
      </c>
      <c r="H232" s="37">
        <v>19225</v>
      </c>
      <c r="I232" s="37">
        <v>0</v>
      </c>
      <c r="J232" s="37">
        <v>0</v>
      </c>
      <c r="K232" s="37"/>
      <c r="L232" s="81">
        <v>20080307</v>
      </c>
    </row>
    <row r="233" spans="1:12" ht="15">
      <c r="A233" s="7">
        <v>203</v>
      </c>
      <c r="B233" s="17" t="s">
        <v>1477</v>
      </c>
      <c r="C233" s="18" t="s">
        <v>1478</v>
      </c>
      <c r="D233" s="17" t="s">
        <v>1470</v>
      </c>
      <c r="E233" s="17" t="s">
        <v>1479</v>
      </c>
      <c r="F233" s="74">
        <f t="shared" si="6"/>
        <v>186756</v>
      </c>
      <c r="G233" s="37">
        <v>500</v>
      </c>
      <c r="H233" s="37">
        <v>96456</v>
      </c>
      <c r="I233" s="37">
        <v>10000</v>
      </c>
      <c r="J233" s="37">
        <v>79800</v>
      </c>
      <c r="K233" s="37"/>
      <c r="L233" s="81">
        <v>20080307</v>
      </c>
    </row>
    <row r="234" spans="1:12" ht="15">
      <c r="A234" s="7">
        <v>204</v>
      </c>
      <c r="B234" s="17" t="s">
        <v>1480</v>
      </c>
      <c r="C234" s="18" t="s">
        <v>1481</v>
      </c>
      <c r="D234" s="17" t="s">
        <v>1470</v>
      </c>
      <c r="E234" s="17" t="s">
        <v>1482</v>
      </c>
      <c r="F234" s="74">
        <f t="shared" si="6"/>
        <v>400567</v>
      </c>
      <c r="G234" s="37">
        <v>4200</v>
      </c>
      <c r="H234" s="37">
        <v>382722</v>
      </c>
      <c r="I234" s="37">
        <v>0</v>
      </c>
      <c r="J234" s="37">
        <v>13645</v>
      </c>
      <c r="K234" s="37"/>
      <c r="L234" s="81">
        <v>20080207</v>
      </c>
    </row>
    <row r="235" spans="1:12" ht="15">
      <c r="A235" s="7">
        <v>205</v>
      </c>
      <c r="B235" s="17" t="s">
        <v>1483</v>
      </c>
      <c r="C235" s="18" t="s">
        <v>1484</v>
      </c>
      <c r="D235" s="17" t="s">
        <v>1470</v>
      </c>
      <c r="E235" s="17" t="s">
        <v>1485</v>
      </c>
      <c r="F235" s="74">
        <f t="shared" si="6"/>
        <v>4002161</v>
      </c>
      <c r="G235" s="37">
        <v>844750</v>
      </c>
      <c r="H235" s="37">
        <v>2872546</v>
      </c>
      <c r="I235" s="37">
        <v>0</v>
      </c>
      <c r="J235" s="37">
        <v>284865</v>
      </c>
      <c r="K235" s="37"/>
      <c r="L235" s="81">
        <v>20080207</v>
      </c>
    </row>
    <row r="236" spans="1:12" ht="15">
      <c r="A236" s="7">
        <v>206</v>
      </c>
      <c r="B236" s="17" t="s">
        <v>1486</v>
      </c>
      <c r="C236" s="18" t="s">
        <v>1487</v>
      </c>
      <c r="D236" s="17" t="s">
        <v>1470</v>
      </c>
      <c r="E236" s="17" t="s">
        <v>1488</v>
      </c>
      <c r="F236" s="74">
        <f t="shared" si="6"/>
        <v>93879</v>
      </c>
      <c r="G236" s="37">
        <v>0</v>
      </c>
      <c r="H236" s="37">
        <v>93879</v>
      </c>
      <c r="I236" s="37">
        <v>0</v>
      </c>
      <c r="J236" s="37">
        <v>0</v>
      </c>
      <c r="K236" s="37"/>
      <c r="L236" s="81">
        <v>20080207</v>
      </c>
    </row>
    <row r="237" spans="1:12" ht="15">
      <c r="A237" s="7">
        <v>207</v>
      </c>
      <c r="B237" s="17" t="s">
        <v>1489</v>
      </c>
      <c r="C237" s="18" t="s">
        <v>1490</v>
      </c>
      <c r="D237" s="17" t="s">
        <v>1470</v>
      </c>
      <c r="E237" s="17" t="s">
        <v>1442</v>
      </c>
      <c r="F237" s="74">
        <f t="shared" si="6"/>
        <v>680298</v>
      </c>
      <c r="G237" s="37">
        <v>0</v>
      </c>
      <c r="H237" s="37">
        <v>292874</v>
      </c>
      <c r="I237" s="37">
        <v>0</v>
      </c>
      <c r="J237" s="37">
        <v>387424</v>
      </c>
      <c r="K237" s="37"/>
      <c r="L237" s="81">
        <v>20080207</v>
      </c>
    </row>
    <row r="238" spans="1:12" ht="15">
      <c r="A238" s="7">
        <v>208</v>
      </c>
      <c r="B238" s="17" t="s">
        <v>1491</v>
      </c>
      <c r="C238" s="18" t="s">
        <v>1492</v>
      </c>
      <c r="D238" s="17" t="s">
        <v>1470</v>
      </c>
      <c r="E238" s="17" t="s">
        <v>1493</v>
      </c>
      <c r="F238" s="74">
        <f t="shared" si="6"/>
        <v>985999</v>
      </c>
      <c r="G238" s="37">
        <v>0</v>
      </c>
      <c r="H238" s="37">
        <v>985999</v>
      </c>
      <c r="I238" s="37">
        <v>0</v>
      </c>
      <c r="J238" s="37">
        <v>0</v>
      </c>
      <c r="K238" s="37"/>
      <c r="L238" s="81">
        <v>20080307</v>
      </c>
    </row>
    <row r="239" spans="1:12" ht="15">
      <c r="A239" s="7">
        <v>209</v>
      </c>
      <c r="B239" s="17" t="s">
        <v>1494</v>
      </c>
      <c r="C239" s="18" t="s">
        <v>1495</v>
      </c>
      <c r="D239" s="17" t="s">
        <v>1470</v>
      </c>
      <c r="E239" s="17" t="s">
        <v>1496</v>
      </c>
      <c r="F239" s="74">
        <f t="shared" si="6"/>
        <v>2735525</v>
      </c>
      <c r="G239" s="37">
        <v>1527000</v>
      </c>
      <c r="H239" s="37">
        <v>505644</v>
      </c>
      <c r="I239" s="37">
        <v>18300</v>
      </c>
      <c r="J239" s="37">
        <v>684581</v>
      </c>
      <c r="K239" s="37"/>
      <c r="L239" s="81">
        <v>20080307</v>
      </c>
    </row>
    <row r="240" spans="1:12" ht="15">
      <c r="A240" s="7">
        <v>210</v>
      </c>
      <c r="B240" s="17" t="s">
        <v>1497</v>
      </c>
      <c r="C240" s="18" t="s">
        <v>1498</v>
      </c>
      <c r="D240" s="17" t="s">
        <v>1470</v>
      </c>
      <c r="E240" s="17" t="s">
        <v>1499</v>
      </c>
      <c r="F240" s="74">
        <f t="shared" si="6"/>
        <v>7335230</v>
      </c>
      <c r="G240" s="37">
        <v>5060729</v>
      </c>
      <c r="H240" s="37">
        <v>1344322</v>
      </c>
      <c r="I240" s="37">
        <v>0</v>
      </c>
      <c r="J240" s="37">
        <v>930179</v>
      </c>
      <c r="K240" s="37"/>
      <c r="L240" s="81">
        <v>20080307</v>
      </c>
    </row>
    <row r="241" spans="1:12" ht="15">
      <c r="A241" s="7">
        <v>211</v>
      </c>
      <c r="B241" s="17" t="s">
        <v>1500</v>
      </c>
      <c r="C241" s="18" t="s">
        <v>1501</v>
      </c>
      <c r="D241" s="17" t="s">
        <v>1470</v>
      </c>
      <c r="E241" s="17" t="s">
        <v>1502</v>
      </c>
      <c r="F241" s="74" t="s">
        <v>617</v>
      </c>
      <c r="G241" s="74" t="s">
        <v>617</v>
      </c>
      <c r="H241" s="74" t="s">
        <v>617</v>
      </c>
      <c r="I241" s="74" t="s">
        <v>617</v>
      </c>
      <c r="J241" s="74" t="s">
        <v>617</v>
      </c>
      <c r="K241" s="37"/>
      <c r="L241" s="66" t="s">
        <v>617</v>
      </c>
    </row>
    <row r="242" spans="1:12" ht="15">
      <c r="A242" s="7">
        <v>212</v>
      </c>
      <c r="B242" s="17" t="s">
        <v>1503</v>
      </c>
      <c r="C242" s="18" t="s">
        <v>1504</v>
      </c>
      <c r="D242" s="17" t="s">
        <v>1470</v>
      </c>
      <c r="E242" s="17" t="s">
        <v>1505</v>
      </c>
      <c r="F242" s="74">
        <f>G242+H242+I242+J242</f>
        <v>6296079</v>
      </c>
      <c r="G242" s="37">
        <v>1919000</v>
      </c>
      <c r="H242" s="37">
        <v>4176172</v>
      </c>
      <c r="I242" s="37">
        <v>0</v>
      </c>
      <c r="J242" s="37">
        <v>200907</v>
      </c>
      <c r="K242" s="37"/>
      <c r="L242" s="81">
        <v>20080307</v>
      </c>
    </row>
    <row r="243" spans="1:12" ht="15">
      <c r="A243" s="7">
        <v>213</v>
      </c>
      <c r="B243" s="17" t="s">
        <v>1506</v>
      </c>
      <c r="C243" s="18" t="s">
        <v>1507</v>
      </c>
      <c r="D243" s="17" t="s">
        <v>1470</v>
      </c>
      <c r="E243" s="17" t="s">
        <v>1508</v>
      </c>
      <c r="F243" s="74">
        <f>G243+H243+I243+J243</f>
        <v>2671337</v>
      </c>
      <c r="G243" s="37">
        <v>512215</v>
      </c>
      <c r="H243" s="37">
        <v>2025640</v>
      </c>
      <c r="I243" s="37">
        <v>10000</v>
      </c>
      <c r="J243" s="37">
        <v>123482</v>
      </c>
      <c r="K243" s="37"/>
      <c r="L243" s="81">
        <v>20080307</v>
      </c>
    </row>
    <row r="244" spans="1:12" ht="15">
      <c r="A244" s="7">
        <v>214</v>
      </c>
      <c r="B244" s="17" t="s">
        <v>1509</v>
      </c>
      <c r="C244" s="18" t="s">
        <v>1510</v>
      </c>
      <c r="D244" s="17" t="s">
        <v>1470</v>
      </c>
      <c r="E244" s="17" t="s">
        <v>1511</v>
      </c>
      <c r="F244" s="74" t="s">
        <v>617</v>
      </c>
      <c r="G244" s="74" t="s">
        <v>617</v>
      </c>
      <c r="H244" s="74" t="s">
        <v>617</v>
      </c>
      <c r="I244" s="74" t="s">
        <v>617</v>
      </c>
      <c r="J244" s="74" t="s">
        <v>617</v>
      </c>
      <c r="K244" s="37"/>
      <c r="L244" s="66" t="s">
        <v>617</v>
      </c>
    </row>
    <row r="245" spans="1:12" ht="15">
      <c r="A245" s="7">
        <v>215</v>
      </c>
      <c r="B245" s="17" t="s">
        <v>1512</v>
      </c>
      <c r="C245" s="18" t="s">
        <v>1513</v>
      </c>
      <c r="D245" s="17" t="s">
        <v>1470</v>
      </c>
      <c r="E245" s="17" t="s">
        <v>1514</v>
      </c>
      <c r="F245" s="74">
        <f aca="true" t="shared" si="7" ref="F245:F276">G245+H245+I245+J245</f>
        <v>1445668</v>
      </c>
      <c r="G245" s="37">
        <v>718000</v>
      </c>
      <c r="H245" s="37">
        <v>284418</v>
      </c>
      <c r="I245" s="37">
        <v>424600</v>
      </c>
      <c r="J245" s="37">
        <v>18650</v>
      </c>
      <c r="K245" s="37"/>
      <c r="L245" s="81">
        <v>20080307</v>
      </c>
    </row>
    <row r="246" spans="1:12" ht="15">
      <c r="A246" s="7">
        <v>216</v>
      </c>
      <c r="B246" s="17" t="s">
        <v>1515</v>
      </c>
      <c r="C246" s="18" t="s">
        <v>1516</v>
      </c>
      <c r="D246" s="17" t="s">
        <v>1470</v>
      </c>
      <c r="E246" s="17" t="s">
        <v>1517</v>
      </c>
      <c r="F246" s="74">
        <f t="shared" si="7"/>
        <v>2574676</v>
      </c>
      <c r="G246" s="37">
        <v>147003</v>
      </c>
      <c r="H246" s="37">
        <v>500340</v>
      </c>
      <c r="I246" s="37">
        <v>0</v>
      </c>
      <c r="J246" s="37">
        <v>1927333</v>
      </c>
      <c r="K246" s="72"/>
      <c r="L246" s="81">
        <v>20080307</v>
      </c>
    </row>
    <row r="247" spans="1:12" ht="15">
      <c r="A247" s="7">
        <v>217</v>
      </c>
      <c r="B247" s="19" t="s">
        <v>1061</v>
      </c>
      <c r="C247" s="18" t="s">
        <v>1518</v>
      </c>
      <c r="D247" s="17" t="s">
        <v>1470</v>
      </c>
      <c r="E247" s="17" t="s">
        <v>1519</v>
      </c>
      <c r="F247" s="74">
        <f t="shared" si="7"/>
        <v>80875</v>
      </c>
      <c r="G247" s="37">
        <v>0</v>
      </c>
      <c r="H247" s="37">
        <v>77875</v>
      </c>
      <c r="I247" s="37">
        <v>0</v>
      </c>
      <c r="J247" s="37">
        <v>3000</v>
      </c>
      <c r="K247" s="37"/>
      <c r="L247" s="81">
        <v>20080307</v>
      </c>
    </row>
    <row r="248" spans="1:12" ht="15">
      <c r="A248" s="7">
        <v>218</v>
      </c>
      <c r="B248" s="17" t="s">
        <v>1520</v>
      </c>
      <c r="C248" s="18" t="s">
        <v>1521</v>
      </c>
      <c r="D248" s="17" t="s">
        <v>1470</v>
      </c>
      <c r="E248" s="17" t="s">
        <v>1522</v>
      </c>
      <c r="F248" s="74">
        <f t="shared" si="7"/>
        <v>921402</v>
      </c>
      <c r="G248" s="37">
        <v>0</v>
      </c>
      <c r="H248" s="37">
        <v>140382</v>
      </c>
      <c r="I248" s="37">
        <v>0</v>
      </c>
      <c r="J248" s="37">
        <v>781020</v>
      </c>
      <c r="K248" s="37"/>
      <c r="L248" s="81">
        <v>20080307</v>
      </c>
    </row>
    <row r="249" spans="1:12" ht="15">
      <c r="A249" s="7">
        <v>219</v>
      </c>
      <c r="B249" s="17" t="s">
        <v>1523</v>
      </c>
      <c r="C249" s="18" t="s">
        <v>1524</v>
      </c>
      <c r="D249" s="17" t="s">
        <v>1470</v>
      </c>
      <c r="E249" s="17" t="s">
        <v>1525</v>
      </c>
      <c r="F249" s="74">
        <f t="shared" si="7"/>
        <v>1638191</v>
      </c>
      <c r="G249" s="37">
        <v>0</v>
      </c>
      <c r="H249" s="37">
        <v>463645</v>
      </c>
      <c r="I249" s="37">
        <v>0</v>
      </c>
      <c r="J249" s="37">
        <v>1174546</v>
      </c>
      <c r="K249" s="37"/>
      <c r="L249" s="81">
        <v>20080307</v>
      </c>
    </row>
    <row r="250" spans="1:12" ht="15">
      <c r="A250" s="7">
        <v>220</v>
      </c>
      <c r="B250" s="17" t="s">
        <v>1526</v>
      </c>
      <c r="C250" s="18" t="s">
        <v>1527</v>
      </c>
      <c r="D250" s="17" t="s">
        <v>1470</v>
      </c>
      <c r="E250" s="17" t="s">
        <v>1528</v>
      </c>
      <c r="F250" s="74">
        <f t="shared" si="7"/>
        <v>1078928</v>
      </c>
      <c r="G250" s="37">
        <v>353000</v>
      </c>
      <c r="H250" s="37">
        <v>656928</v>
      </c>
      <c r="I250" s="37">
        <v>10000</v>
      </c>
      <c r="J250" s="37">
        <v>59000</v>
      </c>
      <c r="K250" s="37"/>
      <c r="L250" s="81">
        <v>20080207</v>
      </c>
    </row>
    <row r="251" spans="1:12" ht="15">
      <c r="A251" s="7">
        <v>221</v>
      </c>
      <c r="B251" s="17" t="s">
        <v>1529</v>
      </c>
      <c r="C251" s="18" t="s">
        <v>1530</v>
      </c>
      <c r="D251" s="17" t="s">
        <v>1470</v>
      </c>
      <c r="E251" s="17" t="s">
        <v>1531</v>
      </c>
      <c r="F251" s="74">
        <f t="shared" si="7"/>
        <v>507801</v>
      </c>
      <c r="G251" s="37">
        <v>0</v>
      </c>
      <c r="H251" s="37">
        <v>417365</v>
      </c>
      <c r="I251" s="37">
        <v>0</v>
      </c>
      <c r="J251" s="37">
        <v>90436</v>
      </c>
      <c r="K251" s="37"/>
      <c r="L251" s="81">
        <v>20080307</v>
      </c>
    </row>
    <row r="252" spans="1:12" ht="15">
      <c r="A252" s="7">
        <v>222</v>
      </c>
      <c r="B252" s="17" t="s">
        <v>1532</v>
      </c>
      <c r="C252" s="18" t="s">
        <v>1533</v>
      </c>
      <c r="D252" s="17" t="s">
        <v>1470</v>
      </c>
      <c r="E252" s="17" t="s">
        <v>1534</v>
      </c>
      <c r="F252" s="74">
        <f t="shared" si="7"/>
        <v>7850905</v>
      </c>
      <c r="G252" s="37">
        <v>6321950</v>
      </c>
      <c r="H252" s="37">
        <v>649914</v>
      </c>
      <c r="I252" s="37">
        <v>500000</v>
      </c>
      <c r="J252" s="37">
        <v>379041</v>
      </c>
      <c r="K252" s="37"/>
      <c r="L252" s="81">
        <v>20080207</v>
      </c>
    </row>
    <row r="253" spans="1:12" ht="15">
      <c r="A253" s="7">
        <v>223</v>
      </c>
      <c r="B253" s="17" t="s">
        <v>1536</v>
      </c>
      <c r="C253" s="18" t="s">
        <v>1537</v>
      </c>
      <c r="D253" s="17" t="s">
        <v>1535</v>
      </c>
      <c r="E253" s="17" t="s">
        <v>1538</v>
      </c>
      <c r="F253" s="74">
        <f t="shared" si="7"/>
        <v>307765</v>
      </c>
      <c r="G253" s="37">
        <v>131500</v>
      </c>
      <c r="H253" s="37">
        <v>26924</v>
      </c>
      <c r="I253" s="37">
        <v>0</v>
      </c>
      <c r="J253" s="37">
        <v>149341</v>
      </c>
      <c r="K253" s="37"/>
      <c r="L253" s="81">
        <v>20080307</v>
      </c>
    </row>
    <row r="254" spans="1:12" ht="15">
      <c r="A254" s="7">
        <v>224</v>
      </c>
      <c r="B254" s="17" t="s">
        <v>1539</v>
      </c>
      <c r="C254" s="18" t="s">
        <v>1540</v>
      </c>
      <c r="D254" s="17" t="s">
        <v>1535</v>
      </c>
      <c r="E254" s="17" t="s">
        <v>1541</v>
      </c>
      <c r="F254" s="74">
        <f t="shared" si="7"/>
        <v>1131543</v>
      </c>
      <c r="G254" s="37">
        <v>178950</v>
      </c>
      <c r="H254" s="37">
        <v>404893</v>
      </c>
      <c r="I254" s="37">
        <v>40700</v>
      </c>
      <c r="J254" s="37">
        <v>507000</v>
      </c>
      <c r="K254" s="37"/>
      <c r="L254" s="81">
        <v>20080307</v>
      </c>
    </row>
    <row r="255" spans="1:12" ht="15">
      <c r="A255" s="7">
        <v>225</v>
      </c>
      <c r="B255" s="17" t="s">
        <v>1542</v>
      </c>
      <c r="C255" s="18" t="s">
        <v>1543</v>
      </c>
      <c r="D255" s="17" t="s">
        <v>1535</v>
      </c>
      <c r="E255" s="17" t="s">
        <v>1544</v>
      </c>
      <c r="F255" s="74">
        <f t="shared" si="7"/>
        <v>6344341</v>
      </c>
      <c r="G255" s="37">
        <v>5687171</v>
      </c>
      <c r="H255" s="37">
        <v>195695</v>
      </c>
      <c r="I255" s="37">
        <v>379000</v>
      </c>
      <c r="J255" s="37">
        <v>82475</v>
      </c>
      <c r="K255" s="37"/>
      <c r="L255" s="81">
        <v>20080207</v>
      </c>
    </row>
    <row r="256" spans="1:12" ht="15">
      <c r="A256" s="7">
        <v>226</v>
      </c>
      <c r="B256" s="17" t="s">
        <v>1545</v>
      </c>
      <c r="C256" s="18" t="s">
        <v>1546</v>
      </c>
      <c r="D256" s="17" t="s">
        <v>1535</v>
      </c>
      <c r="E256" s="17" t="s">
        <v>1547</v>
      </c>
      <c r="F256" s="74">
        <f t="shared" si="7"/>
        <v>301025</v>
      </c>
      <c r="G256" s="37">
        <v>73400</v>
      </c>
      <c r="H256" s="37">
        <v>0</v>
      </c>
      <c r="I256" s="37">
        <v>0</v>
      </c>
      <c r="J256" s="37">
        <v>227625</v>
      </c>
      <c r="K256" s="37"/>
      <c r="L256" s="81">
        <v>20080307</v>
      </c>
    </row>
    <row r="257" spans="1:12" ht="15">
      <c r="A257" s="7">
        <v>227</v>
      </c>
      <c r="B257" s="17" t="s">
        <v>1548</v>
      </c>
      <c r="C257" s="18" t="s">
        <v>1549</v>
      </c>
      <c r="D257" s="17" t="s">
        <v>1535</v>
      </c>
      <c r="E257" s="17" t="s">
        <v>1550</v>
      </c>
      <c r="F257" s="74">
        <f t="shared" si="7"/>
        <v>546925</v>
      </c>
      <c r="G257" s="37">
        <v>216461</v>
      </c>
      <c r="H257" s="37">
        <v>199262</v>
      </c>
      <c r="I257" s="37">
        <v>600</v>
      </c>
      <c r="J257" s="37">
        <v>130602</v>
      </c>
      <c r="K257" s="37"/>
      <c r="L257" s="81">
        <v>20080307</v>
      </c>
    </row>
    <row r="258" spans="1:12" ht="15">
      <c r="A258" s="7">
        <v>228</v>
      </c>
      <c r="B258" s="17" t="s">
        <v>1551</v>
      </c>
      <c r="C258" s="18" t="s">
        <v>1552</v>
      </c>
      <c r="D258" s="17" t="s">
        <v>1535</v>
      </c>
      <c r="E258" s="17" t="s">
        <v>1553</v>
      </c>
      <c r="F258" s="74">
        <f t="shared" si="7"/>
        <v>470453</v>
      </c>
      <c r="G258" s="37">
        <v>404650</v>
      </c>
      <c r="H258" s="37">
        <v>28348</v>
      </c>
      <c r="I258" s="37">
        <v>0</v>
      </c>
      <c r="J258" s="37">
        <v>37455</v>
      </c>
      <c r="K258" s="37"/>
      <c r="L258" s="81">
        <v>20080207</v>
      </c>
    </row>
    <row r="259" spans="1:12" ht="15">
      <c r="A259" s="7">
        <v>229</v>
      </c>
      <c r="B259" s="17" t="s">
        <v>1554</v>
      </c>
      <c r="C259" s="18" t="s">
        <v>1555</v>
      </c>
      <c r="D259" s="17" t="s">
        <v>1535</v>
      </c>
      <c r="E259" s="17" t="s">
        <v>1445</v>
      </c>
      <c r="F259" s="74">
        <f t="shared" si="7"/>
        <v>1694306</v>
      </c>
      <c r="G259" s="37">
        <v>0</v>
      </c>
      <c r="H259" s="37">
        <v>69627</v>
      </c>
      <c r="I259" s="37">
        <v>20000</v>
      </c>
      <c r="J259" s="37">
        <v>1604679</v>
      </c>
      <c r="K259" s="37"/>
      <c r="L259" s="81">
        <v>20080207</v>
      </c>
    </row>
    <row r="260" spans="1:12" ht="15">
      <c r="A260" s="7">
        <v>230</v>
      </c>
      <c r="B260" s="17" t="s">
        <v>1556</v>
      </c>
      <c r="C260" s="18" t="s">
        <v>1557</v>
      </c>
      <c r="D260" s="17" t="s">
        <v>1535</v>
      </c>
      <c r="E260" s="17" t="s">
        <v>1558</v>
      </c>
      <c r="F260" s="74">
        <f t="shared" si="7"/>
        <v>3524422</v>
      </c>
      <c r="G260" s="37">
        <v>2347705</v>
      </c>
      <c r="H260" s="37">
        <v>90667</v>
      </c>
      <c r="I260" s="37">
        <v>1047620</v>
      </c>
      <c r="J260" s="37">
        <v>38430</v>
      </c>
      <c r="K260" s="37"/>
      <c r="L260" s="81">
        <v>20080207</v>
      </c>
    </row>
    <row r="261" spans="1:12" ht="15">
      <c r="A261" s="7">
        <v>231</v>
      </c>
      <c r="B261" s="17" t="s">
        <v>1559</v>
      </c>
      <c r="C261" s="18" t="s">
        <v>1560</v>
      </c>
      <c r="D261" s="17" t="s">
        <v>1535</v>
      </c>
      <c r="E261" s="17" t="s">
        <v>1561</v>
      </c>
      <c r="F261" s="74">
        <f t="shared" si="7"/>
        <v>14243269</v>
      </c>
      <c r="G261" s="37">
        <v>1479200</v>
      </c>
      <c r="H261" s="37">
        <v>47294</v>
      </c>
      <c r="I261" s="37">
        <v>0</v>
      </c>
      <c r="J261" s="37">
        <v>12716775</v>
      </c>
      <c r="K261" s="37"/>
      <c r="L261" s="81">
        <v>20080307</v>
      </c>
    </row>
    <row r="262" spans="1:12" ht="15">
      <c r="A262" s="7">
        <v>232</v>
      </c>
      <c r="B262" s="17" t="s">
        <v>1562</v>
      </c>
      <c r="C262" s="18" t="s">
        <v>1563</v>
      </c>
      <c r="D262" s="17" t="s">
        <v>1535</v>
      </c>
      <c r="E262" s="17" t="s">
        <v>1564</v>
      </c>
      <c r="F262" s="74">
        <f t="shared" si="7"/>
        <v>855446</v>
      </c>
      <c r="G262" s="37">
        <v>223200</v>
      </c>
      <c r="H262" s="37">
        <v>630785</v>
      </c>
      <c r="I262" s="37">
        <v>0</v>
      </c>
      <c r="J262" s="37">
        <v>1461</v>
      </c>
      <c r="K262" s="37"/>
      <c r="L262" s="81">
        <v>20080307</v>
      </c>
    </row>
    <row r="263" spans="1:12" ht="15">
      <c r="A263" s="7">
        <v>233</v>
      </c>
      <c r="B263" s="17" t="s">
        <v>1565</v>
      </c>
      <c r="C263" s="18" t="s">
        <v>1566</v>
      </c>
      <c r="D263" s="17" t="s">
        <v>1535</v>
      </c>
      <c r="E263" s="17" t="s">
        <v>1567</v>
      </c>
      <c r="F263" s="74">
        <f t="shared" si="7"/>
        <v>17992156</v>
      </c>
      <c r="G263" s="37">
        <v>152565</v>
      </c>
      <c r="H263" s="37">
        <v>443649</v>
      </c>
      <c r="I263" s="37">
        <v>10100</v>
      </c>
      <c r="J263" s="37">
        <v>17385842</v>
      </c>
      <c r="K263" s="37"/>
      <c r="L263" s="81">
        <v>20080307</v>
      </c>
    </row>
    <row r="264" spans="1:12" ht="15">
      <c r="A264" s="7">
        <v>234</v>
      </c>
      <c r="B264" s="17" t="s">
        <v>1568</v>
      </c>
      <c r="C264" s="18" t="s">
        <v>1569</v>
      </c>
      <c r="D264" s="17" t="s">
        <v>1535</v>
      </c>
      <c r="E264" s="17" t="s">
        <v>1570</v>
      </c>
      <c r="F264" s="74">
        <f t="shared" si="7"/>
        <v>169625</v>
      </c>
      <c r="G264" s="37">
        <v>137900</v>
      </c>
      <c r="H264" s="37">
        <v>31725</v>
      </c>
      <c r="I264" s="37">
        <v>0</v>
      </c>
      <c r="J264" s="37">
        <v>0</v>
      </c>
      <c r="K264" s="37"/>
      <c r="L264" s="81">
        <v>20080207</v>
      </c>
    </row>
    <row r="265" spans="1:12" ht="15">
      <c r="A265" s="7">
        <v>235</v>
      </c>
      <c r="B265" s="17" t="s">
        <v>1571</v>
      </c>
      <c r="C265" s="18" t="s">
        <v>1572</v>
      </c>
      <c r="D265" s="17" t="s">
        <v>1535</v>
      </c>
      <c r="E265" s="17" t="s">
        <v>1573</v>
      </c>
      <c r="F265" s="74">
        <f t="shared" si="7"/>
        <v>16360</v>
      </c>
      <c r="G265" s="37">
        <v>0</v>
      </c>
      <c r="H265" s="37">
        <v>16360</v>
      </c>
      <c r="I265" s="37">
        <v>0</v>
      </c>
      <c r="J265" s="37">
        <v>0</v>
      </c>
      <c r="K265" s="37"/>
      <c r="L265" s="81">
        <v>20080307</v>
      </c>
    </row>
    <row r="266" spans="1:12" ht="15">
      <c r="A266" s="7">
        <v>236</v>
      </c>
      <c r="B266" s="17" t="s">
        <v>1574</v>
      </c>
      <c r="C266" s="18" t="s">
        <v>1575</v>
      </c>
      <c r="D266" s="17" t="s">
        <v>1535</v>
      </c>
      <c r="E266" s="17" t="s">
        <v>1576</v>
      </c>
      <c r="F266" s="74">
        <f t="shared" si="7"/>
        <v>492500</v>
      </c>
      <c r="G266" s="37">
        <v>0</v>
      </c>
      <c r="H266" s="37">
        <v>137500</v>
      </c>
      <c r="I266" s="37">
        <v>0</v>
      </c>
      <c r="J266" s="37">
        <v>355000</v>
      </c>
      <c r="K266" s="37"/>
      <c r="L266" s="81">
        <v>20080307</v>
      </c>
    </row>
    <row r="267" spans="1:12" ht="15">
      <c r="A267" s="7">
        <v>237</v>
      </c>
      <c r="B267" s="17" t="s">
        <v>1577</v>
      </c>
      <c r="C267" s="18" t="s">
        <v>1578</v>
      </c>
      <c r="D267" s="17" t="s">
        <v>1535</v>
      </c>
      <c r="E267" s="17" t="s">
        <v>1579</v>
      </c>
      <c r="F267" s="74">
        <f t="shared" si="7"/>
        <v>179950</v>
      </c>
      <c r="G267" s="37">
        <v>0</v>
      </c>
      <c r="H267" s="37">
        <v>103350</v>
      </c>
      <c r="I267" s="37">
        <v>0</v>
      </c>
      <c r="J267" s="37">
        <v>76600</v>
      </c>
      <c r="K267" s="37"/>
      <c r="L267" s="81">
        <v>20080307</v>
      </c>
    </row>
    <row r="268" spans="1:12" ht="15">
      <c r="A268" s="7">
        <v>238</v>
      </c>
      <c r="B268" s="17" t="s">
        <v>1580</v>
      </c>
      <c r="C268" s="18" t="s">
        <v>1581</v>
      </c>
      <c r="D268" s="17" t="s">
        <v>1535</v>
      </c>
      <c r="E268" s="17" t="s">
        <v>1582</v>
      </c>
      <c r="F268" s="74">
        <f t="shared" si="7"/>
        <v>435440</v>
      </c>
      <c r="G268" s="37">
        <v>400315</v>
      </c>
      <c r="H268" s="37">
        <v>33625</v>
      </c>
      <c r="I268" s="37">
        <v>0</v>
      </c>
      <c r="J268" s="37">
        <v>1500</v>
      </c>
      <c r="K268" s="37"/>
      <c r="L268" s="81">
        <v>20080307</v>
      </c>
    </row>
    <row r="269" spans="1:12" ht="15">
      <c r="A269" s="7">
        <v>239</v>
      </c>
      <c r="B269" s="17" t="s">
        <v>1583</v>
      </c>
      <c r="C269" s="18" t="s">
        <v>1584</v>
      </c>
      <c r="D269" s="17" t="s">
        <v>1535</v>
      </c>
      <c r="E269" s="17" t="s">
        <v>1585</v>
      </c>
      <c r="F269" s="74">
        <f t="shared" si="7"/>
        <v>23550</v>
      </c>
      <c r="G269" s="37">
        <v>0</v>
      </c>
      <c r="H269" s="37">
        <v>0</v>
      </c>
      <c r="I269" s="37">
        <v>0</v>
      </c>
      <c r="J269" s="37">
        <v>23550</v>
      </c>
      <c r="K269" s="72"/>
      <c r="L269" s="81">
        <v>20080207</v>
      </c>
    </row>
    <row r="270" spans="1:12" ht="15">
      <c r="A270" s="7">
        <v>240</v>
      </c>
      <c r="B270" s="17" t="s">
        <v>1586</v>
      </c>
      <c r="C270" s="18" t="s">
        <v>1587</v>
      </c>
      <c r="D270" s="17" t="s">
        <v>1535</v>
      </c>
      <c r="E270" s="17" t="s">
        <v>1133</v>
      </c>
      <c r="F270" s="74">
        <f t="shared" si="7"/>
        <v>1662108</v>
      </c>
      <c r="G270" s="37">
        <v>0</v>
      </c>
      <c r="H270" s="37">
        <v>495323</v>
      </c>
      <c r="I270" s="37">
        <v>0</v>
      </c>
      <c r="J270" s="37">
        <v>1166785</v>
      </c>
      <c r="K270" s="37"/>
      <c r="L270" s="81">
        <v>20080307</v>
      </c>
    </row>
    <row r="271" spans="1:12" ht="15">
      <c r="A271" s="7">
        <v>241</v>
      </c>
      <c r="B271" s="17" t="s">
        <v>1588</v>
      </c>
      <c r="C271" s="18" t="s">
        <v>1589</v>
      </c>
      <c r="D271" s="17" t="s">
        <v>1535</v>
      </c>
      <c r="E271" s="17" t="s">
        <v>1590</v>
      </c>
      <c r="F271" s="74">
        <f t="shared" si="7"/>
        <v>19844</v>
      </c>
      <c r="G271" s="37">
        <v>0</v>
      </c>
      <c r="H271" s="37">
        <v>19844</v>
      </c>
      <c r="I271" s="37">
        <v>0</v>
      </c>
      <c r="J271" s="37">
        <v>0</v>
      </c>
      <c r="K271" s="37"/>
      <c r="L271" s="81">
        <v>20080307</v>
      </c>
    </row>
    <row r="272" spans="1:12" ht="15">
      <c r="A272" s="7">
        <v>242</v>
      </c>
      <c r="B272" s="17" t="s">
        <v>1591</v>
      </c>
      <c r="C272" s="18" t="s">
        <v>1592</v>
      </c>
      <c r="D272" s="17" t="s">
        <v>1535</v>
      </c>
      <c r="E272" s="17" t="s">
        <v>1593</v>
      </c>
      <c r="F272" s="74">
        <f t="shared" si="7"/>
        <v>1219091</v>
      </c>
      <c r="G272" s="37">
        <v>0</v>
      </c>
      <c r="H272" s="37">
        <v>281364</v>
      </c>
      <c r="I272" s="37">
        <v>155800</v>
      </c>
      <c r="J272" s="37">
        <v>781927</v>
      </c>
      <c r="K272" s="37"/>
      <c r="L272" s="81">
        <v>20080307</v>
      </c>
    </row>
    <row r="273" spans="1:12" ht="15">
      <c r="A273" s="7">
        <v>243</v>
      </c>
      <c r="B273" s="17" t="s">
        <v>1594</v>
      </c>
      <c r="C273" s="18" t="s">
        <v>1595</v>
      </c>
      <c r="D273" s="17" t="s">
        <v>1535</v>
      </c>
      <c r="E273" s="17" t="s">
        <v>1596</v>
      </c>
      <c r="F273" s="74">
        <f t="shared" si="7"/>
        <v>40175</v>
      </c>
      <c r="G273" s="37">
        <v>0</v>
      </c>
      <c r="H273" s="37">
        <v>35576</v>
      </c>
      <c r="I273" s="37">
        <v>0</v>
      </c>
      <c r="J273" s="37">
        <v>4599</v>
      </c>
      <c r="K273" s="37"/>
      <c r="L273" s="81">
        <v>20080307</v>
      </c>
    </row>
    <row r="274" spans="1:12" ht="15">
      <c r="A274" s="7">
        <v>244</v>
      </c>
      <c r="B274" s="17" t="s">
        <v>1597</v>
      </c>
      <c r="C274" s="18" t="s">
        <v>1598</v>
      </c>
      <c r="D274" s="17" t="s">
        <v>1535</v>
      </c>
      <c r="E274" s="17" t="s">
        <v>1599</v>
      </c>
      <c r="F274" s="74">
        <f t="shared" si="7"/>
        <v>692945</v>
      </c>
      <c r="G274" s="37">
        <v>0</v>
      </c>
      <c r="H274" s="37">
        <v>194094</v>
      </c>
      <c r="I274" s="37">
        <v>80001</v>
      </c>
      <c r="J274" s="37">
        <v>418850</v>
      </c>
      <c r="K274" s="37"/>
      <c r="L274" s="81">
        <v>20080307</v>
      </c>
    </row>
    <row r="275" spans="1:12" ht="15">
      <c r="A275" s="7">
        <v>245</v>
      </c>
      <c r="B275" s="17" t="s">
        <v>1600</v>
      </c>
      <c r="C275" s="18" t="s">
        <v>1601</v>
      </c>
      <c r="D275" s="17" t="s">
        <v>1535</v>
      </c>
      <c r="E275" s="17" t="s">
        <v>1602</v>
      </c>
      <c r="F275" s="74">
        <f t="shared" si="7"/>
        <v>37300</v>
      </c>
      <c r="G275" s="37">
        <v>0</v>
      </c>
      <c r="H275" s="37">
        <v>20165</v>
      </c>
      <c r="I275" s="37">
        <v>0</v>
      </c>
      <c r="J275" s="37">
        <v>17135</v>
      </c>
      <c r="K275" s="37"/>
      <c r="L275" s="81">
        <v>20080307</v>
      </c>
    </row>
    <row r="276" spans="1:12" ht="15">
      <c r="A276" s="7">
        <v>246</v>
      </c>
      <c r="B276" s="17" t="s">
        <v>1603</v>
      </c>
      <c r="C276" s="18" t="s">
        <v>1604</v>
      </c>
      <c r="D276" s="17" t="s">
        <v>1535</v>
      </c>
      <c r="E276" s="17" t="s">
        <v>1605</v>
      </c>
      <c r="F276" s="74">
        <f t="shared" si="7"/>
        <v>3866215</v>
      </c>
      <c r="G276" s="37">
        <v>2826500</v>
      </c>
      <c r="H276" s="37">
        <v>0</v>
      </c>
      <c r="I276" s="37">
        <v>0</v>
      </c>
      <c r="J276" s="37">
        <v>1039715</v>
      </c>
      <c r="K276" s="72"/>
      <c r="L276" s="81">
        <v>20080207</v>
      </c>
    </row>
    <row r="277" spans="1:12" ht="15">
      <c r="A277" s="7">
        <v>247</v>
      </c>
      <c r="B277" s="17" t="s">
        <v>1607</v>
      </c>
      <c r="C277" s="18" t="s">
        <v>1608</v>
      </c>
      <c r="D277" s="17" t="s">
        <v>1606</v>
      </c>
      <c r="E277" s="17" t="s">
        <v>1609</v>
      </c>
      <c r="F277" s="74">
        <f aca="true" t="shared" si="8" ref="F277:F308">G277+H277+I277+J277</f>
        <v>4417386</v>
      </c>
      <c r="G277" s="37">
        <v>1113300</v>
      </c>
      <c r="H277" s="37">
        <v>990356</v>
      </c>
      <c r="I277" s="37">
        <v>1456000</v>
      </c>
      <c r="J277" s="37">
        <v>857730</v>
      </c>
      <c r="K277" s="37"/>
      <c r="L277" s="81">
        <v>20080307</v>
      </c>
    </row>
    <row r="278" spans="1:12" ht="15">
      <c r="A278" s="7">
        <v>248</v>
      </c>
      <c r="B278" s="17" t="s">
        <v>1610</v>
      </c>
      <c r="C278" s="18" t="s">
        <v>1611</v>
      </c>
      <c r="D278" s="17" t="s">
        <v>1606</v>
      </c>
      <c r="E278" s="17" t="s">
        <v>1612</v>
      </c>
      <c r="F278" s="74">
        <f t="shared" si="8"/>
        <v>69394</v>
      </c>
      <c r="G278" s="37">
        <v>0</v>
      </c>
      <c r="H278" s="37">
        <v>69394</v>
      </c>
      <c r="I278" s="37">
        <v>0</v>
      </c>
      <c r="J278" s="37">
        <v>0</v>
      </c>
      <c r="K278" s="37"/>
      <c r="L278" s="81">
        <v>20080307</v>
      </c>
    </row>
    <row r="279" spans="1:12" ht="15">
      <c r="A279" s="7">
        <v>249</v>
      </c>
      <c r="B279" s="17" t="s">
        <v>1613</v>
      </c>
      <c r="C279" s="18" t="s">
        <v>1614</v>
      </c>
      <c r="D279" s="17" t="s">
        <v>1606</v>
      </c>
      <c r="E279" s="17" t="s">
        <v>1615</v>
      </c>
      <c r="F279" s="74">
        <f t="shared" si="8"/>
        <v>171242</v>
      </c>
      <c r="G279" s="37">
        <v>0</v>
      </c>
      <c r="H279" s="37">
        <v>149742</v>
      </c>
      <c r="I279" s="37">
        <v>0</v>
      </c>
      <c r="J279" s="37">
        <v>21500</v>
      </c>
      <c r="K279" s="37"/>
      <c r="L279" s="81">
        <v>20080207</v>
      </c>
    </row>
    <row r="280" spans="1:12" ht="15">
      <c r="A280" s="7">
        <v>250</v>
      </c>
      <c r="B280" s="17" t="s">
        <v>1616</v>
      </c>
      <c r="C280" s="18" t="s">
        <v>1617</v>
      </c>
      <c r="D280" s="17" t="s">
        <v>1606</v>
      </c>
      <c r="E280" s="17" t="s">
        <v>1618</v>
      </c>
      <c r="F280" s="74">
        <f t="shared" si="8"/>
        <v>1030861</v>
      </c>
      <c r="G280" s="37">
        <v>914327</v>
      </c>
      <c r="H280" s="37">
        <v>60834</v>
      </c>
      <c r="I280" s="37">
        <v>0</v>
      </c>
      <c r="J280" s="37">
        <v>55700</v>
      </c>
      <c r="K280" s="37"/>
      <c r="L280" s="81">
        <v>20080207</v>
      </c>
    </row>
    <row r="281" spans="1:12" ht="15">
      <c r="A281" s="7">
        <v>251</v>
      </c>
      <c r="B281" s="17" t="s">
        <v>1619</v>
      </c>
      <c r="C281" s="18" t="s">
        <v>1620</v>
      </c>
      <c r="D281" s="17" t="s">
        <v>1606</v>
      </c>
      <c r="E281" s="17" t="s">
        <v>1621</v>
      </c>
      <c r="F281" s="74">
        <f t="shared" si="8"/>
        <v>35650592</v>
      </c>
      <c r="G281" s="37">
        <v>30829900</v>
      </c>
      <c r="H281" s="37">
        <v>4578524</v>
      </c>
      <c r="I281" s="37">
        <v>0</v>
      </c>
      <c r="J281" s="37">
        <v>242168</v>
      </c>
      <c r="K281" s="72"/>
      <c r="L281" s="81">
        <v>20080307</v>
      </c>
    </row>
    <row r="282" spans="1:12" ht="15">
      <c r="A282" s="7">
        <v>252</v>
      </c>
      <c r="B282" s="17" t="s">
        <v>1622</v>
      </c>
      <c r="C282" s="18" t="s">
        <v>1623</v>
      </c>
      <c r="D282" s="17" t="s">
        <v>1606</v>
      </c>
      <c r="E282" s="17" t="s">
        <v>1624</v>
      </c>
      <c r="F282" s="74">
        <f t="shared" si="8"/>
        <v>32257213</v>
      </c>
      <c r="G282" s="37">
        <v>5282750</v>
      </c>
      <c r="H282" s="37">
        <v>6471206</v>
      </c>
      <c r="I282" s="37">
        <v>9045026</v>
      </c>
      <c r="J282" s="37">
        <v>11458231</v>
      </c>
      <c r="K282" s="37"/>
      <c r="L282" s="81">
        <v>20080307</v>
      </c>
    </row>
    <row r="283" spans="1:12" ht="15">
      <c r="A283" s="7">
        <v>253</v>
      </c>
      <c r="B283" s="17" t="s">
        <v>1625</v>
      </c>
      <c r="C283" s="18" t="s">
        <v>1626</v>
      </c>
      <c r="D283" s="17" t="s">
        <v>1606</v>
      </c>
      <c r="E283" s="17" t="s">
        <v>1627</v>
      </c>
      <c r="F283" s="74">
        <f t="shared" si="8"/>
        <v>1171710</v>
      </c>
      <c r="G283" s="37">
        <v>0</v>
      </c>
      <c r="H283" s="37">
        <v>409544</v>
      </c>
      <c r="I283" s="37">
        <v>0</v>
      </c>
      <c r="J283" s="37">
        <v>762166</v>
      </c>
      <c r="K283" s="37"/>
      <c r="L283" s="81">
        <v>20080307</v>
      </c>
    </row>
    <row r="284" spans="1:12" ht="15">
      <c r="A284" s="7">
        <v>254</v>
      </c>
      <c r="B284" s="17" t="s">
        <v>1628</v>
      </c>
      <c r="C284" s="18" t="s">
        <v>1629</v>
      </c>
      <c r="D284" s="17" t="s">
        <v>1606</v>
      </c>
      <c r="E284" s="17" t="s">
        <v>1630</v>
      </c>
      <c r="F284" s="74">
        <f t="shared" si="8"/>
        <v>1576701</v>
      </c>
      <c r="G284" s="37">
        <v>0</v>
      </c>
      <c r="H284" s="37">
        <v>749170</v>
      </c>
      <c r="I284" s="37">
        <v>0</v>
      </c>
      <c r="J284" s="37">
        <v>827531</v>
      </c>
      <c r="K284" s="37"/>
      <c r="L284" s="81">
        <v>20080207</v>
      </c>
    </row>
    <row r="285" spans="1:12" ht="15">
      <c r="A285" s="7">
        <v>255</v>
      </c>
      <c r="B285" s="17" t="s">
        <v>1631</v>
      </c>
      <c r="C285" s="18" t="s">
        <v>1632</v>
      </c>
      <c r="D285" s="17" t="s">
        <v>1606</v>
      </c>
      <c r="E285" s="17" t="s">
        <v>1633</v>
      </c>
      <c r="F285" s="74">
        <f t="shared" si="8"/>
        <v>1580921</v>
      </c>
      <c r="G285" s="37">
        <v>277003</v>
      </c>
      <c r="H285" s="37">
        <v>518860</v>
      </c>
      <c r="I285" s="37">
        <v>40000</v>
      </c>
      <c r="J285" s="37">
        <v>745058</v>
      </c>
      <c r="K285" s="37"/>
      <c r="L285" s="81">
        <v>20080207</v>
      </c>
    </row>
    <row r="286" spans="1:12" ht="15">
      <c r="A286" s="7">
        <v>256</v>
      </c>
      <c r="B286" s="17" t="s">
        <v>1634</v>
      </c>
      <c r="C286" s="18" t="s">
        <v>1635</v>
      </c>
      <c r="D286" s="17" t="s">
        <v>1606</v>
      </c>
      <c r="E286" s="17" t="s">
        <v>1636</v>
      </c>
      <c r="F286" s="74">
        <f t="shared" si="8"/>
        <v>8154226</v>
      </c>
      <c r="G286" s="37">
        <v>261500</v>
      </c>
      <c r="H286" s="37">
        <v>5702096</v>
      </c>
      <c r="I286" s="37">
        <v>283000</v>
      </c>
      <c r="J286" s="37">
        <v>1907630</v>
      </c>
      <c r="K286" s="37"/>
      <c r="L286" s="81">
        <v>20080307</v>
      </c>
    </row>
    <row r="287" spans="1:12" ht="15">
      <c r="A287" s="7">
        <v>257</v>
      </c>
      <c r="B287" s="17" t="s">
        <v>1637</v>
      </c>
      <c r="C287" s="18" t="s">
        <v>1638</v>
      </c>
      <c r="D287" s="17" t="s">
        <v>1606</v>
      </c>
      <c r="E287" s="17" t="s">
        <v>1639</v>
      </c>
      <c r="F287" s="74">
        <f t="shared" si="8"/>
        <v>9352612</v>
      </c>
      <c r="G287" s="37">
        <v>6767938</v>
      </c>
      <c r="H287" s="37">
        <v>2494373</v>
      </c>
      <c r="I287" s="37">
        <v>0</v>
      </c>
      <c r="J287" s="37">
        <v>90301</v>
      </c>
      <c r="K287" s="37"/>
      <c r="L287" s="81">
        <v>20080307</v>
      </c>
    </row>
    <row r="288" spans="1:12" ht="15">
      <c r="A288" s="7">
        <v>258</v>
      </c>
      <c r="B288" s="17" t="s">
        <v>1640</v>
      </c>
      <c r="C288" s="18" t="s">
        <v>1641</v>
      </c>
      <c r="D288" s="17" t="s">
        <v>1606</v>
      </c>
      <c r="E288" s="17" t="s">
        <v>1642</v>
      </c>
      <c r="F288" s="74">
        <f t="shared" si="8"/>
        <v>826269</v>
      </c>
      <c r="G288" s="37">
        <v>0</v>
      </c>
      <c r="H288" s="37">
        <v>657469</v>
      </c>
      <c r="I288" s="37">
        <v>0</v>
      </c>
      <c r="J288" s="37">
        <v>168800</v>
      </c>
      <c r="K288" s="37"/>
      <c r="L288" s="81">
        <v>20080307</v>
      </c>
    </row>
    <row r="289" spans="1:12" ht="15">
      <c r="A289" s="7">
        <v>259</v>
      </c>
      <c r="B289" s="17" t="s">
        <v>1644</v>
      </c>
      <c r="C289" s="18" t="s">
        <v>1645</v>
      </c>
      <c r="D289" s="17" t="s">
        <v>1643</v>
      </c>
      <c r="E289" s="17" t="s">
        <v>1646</v>
      </c>
      <c r="F289" s="74">
        <f t="shared" si="8"/>
        <v>765253</v>
      </c>
      <c r="G289" s="37">
        <v>689651</v>
      </c>
      <c r="H289" s="37">
        <v>75602</v>
      </c>
      <c r="I289" s="37">
        <v>0</v>
      </c>
      <c r="J289" s="37">
        <v>0</v>
      </c>
      <c r="K289" s="37"/>
      <c r="L289" s="81">
        <v>20080207</v>
      </c>
    </row>
    <row r="290" spans="1:12" ht="15">
      <c r="A290" s="7">
        <v>260</v>
      </c>
      <c r="B290" s="17" t="s">
        <v>1647</v>
      </c>
      <c r="C290" s="18" t="s">
        <v>1648</v>
      </c>
      <c r="D290" s="17" t="s">
        <v>1643</v>
      </c>
      <c r="E290" s="17" t="s">
        <v>1649</v>
      </c>
      <c r="F290" s="74">
        <f t="shared" si="8"/>
        <v>170050</v>
      </c>
      <c r="G290" s="37">
        <v>0</v>
      </c>
      <c r="H290" s="37">
        <v>168460</v>
      </c>
      <c r="I290" s="37">
        <v>840</v>
      </c>
      <c r="J290" s="37">
        <v>750</v>
      </c>
      <c r="K290" s="37"/>
      <c r="L290" s="81">
        <v>20080207</v>
      </c>
    </row>
    <row r="291" spans="1:12" ht="15">
      <c r="A291" s="7">
        <v>261</v>
      </c>
      <c r="B291" s="17" t="s">
        <v>1650</v>
      </c>
      <c r="C291" s="18" t="s">
        <v>1651</v>
      </c>
      <c r="D291" s="17" t="s">
        <v>1643</v>
      </c>
      <c r="E291" s="17" t="s">
        <v>1652</v>
      </c>
      <c r="F291" s="74">
        <f t="shared" si="8"/>
        <v>5699</v>
      </c>
      <c r="G291" s="37">
        <v>0</v>
      </c>
      <c r="H291" s="37">
        <v>5699</v>
      </c>
      <c r="I291" s="37">
        <v>0</v>
      </c>
      <c r="J291" s="37">
        <v>0</v>
      </c>
      <c r="K291" s="37"/>
      <c r="L291" s="81">
        <v>20080207</v>
      </c>
    </row>
    <row r="292" spans="1:12" ht="15">
      <c r="A292" s="7">
        <v>262</v>
      </c>
      <c r="B292" s="17" t="s">
        <v>1653</v>
      </c>
      <c r="C292" s="18" t="s">
        <v>1654</v>
      </c>
      <c r="D292" s="17" t="s">
        <v>1643</v>
      </c>
      <c r="E292" s="17" t="s">
        <v>1655</v>
      </c>
      <c r="F292" s="74">
        <f t="shared" si="8"/>
        <v>18600</v>
      </c>
      <c r="G292" s="37">
        <v>0</v>
      </c>
      <c r="H292" s="37">
        <v>18600</v>
      </c>
      <c r="I292" s="37">
        <v>0</v>
      </c>
      <c r="J292" s="37">
        <v>0</v>
      </c>
      <c r="K292" s="37"/>
      <c r="L292" s="81">
        <v>20080307</v>
      </c>
    </row>
    <row r="293" spans="1:12" ht="15">
      <c r="A293" s="7">
        <v>263</v>
      </c>
      <c r="B293" s="17" t="s">
        <v>1656</v>
      </c>
      <c r="C293" s="18" t="s">
        <v>1657</v>
      </c>
      <c r="D293" s="17" t="s">
        <v>1643</v>
      </c>
      <c r="E293" s="17" t="s">
        <v>1658</v>
      </c>
      <c r="F293" s="74">
        <f t="shared" si="8"/>
        <v>40482</v>
      </c>
      <c r="G293" s="37">
        <v>0</v>
      </c>
      <c r="H293" s="37">
        <v>0</v>
      </c>
      <c r="I293" s="37">
        <v>0</v>
      </c>
      <c r="J293" s="37">
        <v>40482</v>
      </c>
      <c r="K293" s="37"/>
      <c r="L293" s="81">
        <v>20080207</v>
      </c>
    </row>
    <row r="294" spans="1:12" ht="15">
      <c r="A294" s="7">
        <v>264</v>
      </c>
      <c r="B294" s="17" t="s">
        <v>1659</v>
      </c>
      <c r="C294" s="18" t="s">
        <v>1660</v>
      </c>
      <c r="D294" s="17" t="s">
        <v>1643</v>
      </c>
      <c r="E294" s="17" t="s">
        <v>1661</v>
      </c>
      <c r="F294" s="74">
        <f t="shared" si="8"/>
        <v>868961</v>
      </c>
      <c r="G294" s="37">
        <v>0</v>
      </c>
      <c r="H294" s="37">
        <v>599561</v>
      </c>
      <c r="I294" s="37">
        <v>0</v>
      </c>
      <c r="J294" s="37">
        <v>269400</v>
      </c>
      <c r="K294" s="37"/>
      <c r="L294" s="81">
        <v>20080307</v>
      </c>
    </row>
    <row r="295" spans="1:12" ht="15">
      <c r="A295" s="7">
        <v>265</v>
      </c>
      <c r="B295" s="17" t="s">
        <v>1662</v>
      </c>
      <c r="C295" s="18" t="s">
        <v>1663</v>
      </c>
      <c r="D295" s="17" t="s">
        <v>1643</v>
      </c>
      <c r="E295" s="17" t="s">
        <v>1664</v>
      </c>
      <c r="F295" s="74">
        <f t="shared" si="8"/>
        <v>534489</v>
      </c>
      <c r="G295" s="37">
        <v>0</v>
      </c>
      <c r="H295" s="37">
        <v>350804</v>
      </c>
      <c r="I295" s="37">
        <v>127000</v>
      </c>
      <c r="J295" s="37">
        <v>56685</v>
      </c>
      <c r="K295" s="37"/>
      <c r="L295" s="81">
        <v>20080307</v>
      </c>
    </row>
    <row r="296" spans="1:12" ht="15">
      <c r="A296" s="7">
        <v>266</v>
      </c>
      <c r="B296" s="17" t="s">
        <v>1665</v>
      </c>
      <c r="C296" s="18" t="s">
        <v>1666</v>
      </c>
      <c r="D296" s="17" t="s">
        <v>1643</v>
      </c>
      <c r="E296" s="17" t="s">
        <v>1667</v>
      </c>
      <c r="F296" s="74">
        <f t="shared" si="8"/>
        <v>291711</v>
      </c>
      <c r="G296" s="37">
        <v>72000</v>
      </c>
      <c r="H296" s="37">
        <v>148516</v>
      </c>
      <c r="I296" s="37">
        <v>45000</v>
      </c>
      <c r="J296" s="37">
        <v>26195</v>
      </c>
      <c r="K296" s="37"/>
      <c r="L296" s="81">
        <v>20080207</v>
      </c>
    </row>
    <row r="297" spans="1:12" ht="15">
      <c r="A297" s="7">
        <v>267</v>
      </c>
      <c r="B297" s="17" t="s">
        <v>1668</v>
      </c>
      <c r="C297" s="18" t="s">
        <v>1669</v>
      </c>
      <c r="D297" s="17" t="s">
        <v>1643</v>
      </c>
      <c r="E297" s="17" t="s">
        <v>1670</v>
      </c>
      <c r="F297" s="74">
        <f t="shared" si="8"/>
        <v>653704</v>
      </c>
      <c r="G297" s="37">
        <v>0</v>
      </c>
      <c r="H297" s="37">
        <v>40109</v>
      </c>
      <c r="I297" s="37">
        <v>580000</v>
      </c>
      <c r="J297" s="37">
        <v>33595</v>
      </c>
      <c r="K297" s="37"/>
      <c r="L297" s="81">
        <v>20080207</v>
      </c>
    </row>
    <row r="298" spans="1:12" ht="15">
      <c r="A298" s="7">
        <v>268</v>
      </c>
      <c r="B298" s="17" t="s">
        <v>1671</v>
      </c>
      <c r="C298" s="18" t="s">
        <v>1672</v>
      </c>
      <c r="D298" s="17" t="s">
        <v>1643</v>
      </c>
      <c r="E298" s="17" t="s">
        <v>1550</v>
      </c>
      <c r="F298" s="74">
        <f t="shared" si="8"/>
        <v>460705</v>
      </c>
      <c r="G298" s="37">
        <v>0</v>
      </c>
      <c r="H298" s="37">
        <v>120655</v>
      </c>
      <c r="I298" s="37">
        <v>0</v>
      </c>
      <c r="J298" s="37">
        <v>340050</v>
      </c>
      <c r="K298" s="37"/>
      <c r="L298" s="81">
        <v>20080207</v>
      </c>
    </row>
    <row r="299" spans="1:12" ht="15">
      <c r="A299" s="7">
        <v>269</v>
      </c>
      <c r="B299" s="17" t="s">
        <v>1673</v>
      </c>
      <c r="C299" s="18" t="s">
        <v>1674</v>
      </c>
      <c r="D299" s="17" t="s">
        <v>1643</v>
      </c>
      <c r="E299" s="17" t="s">
        <v>1675</v>
      </c>
      <c r="F299" s="74">
        <f t="shared" si="8"/>
        <v>17674</v>
      </c>
      <c r="G299" s="37">
        <v>0</v>
      </c>
      <c r="H299" s="37">
        <v>16774</v>
      </c>
      <c r="I299" s="37">
        <v>0</v>
      </c>
      <c r="J299" s="37">
        <v>900</v>
      </c>
      <c r="K299" s="37"/>
      <c r="L299" s="81">
        <v>20080207</v>
      </c>
    </row>
    <row r="300" spans="1:12" ht="15">
      <c r="A300" s="7">
        <v>270</v>
      </c>
      <c r="B300" s="17" t="s">
        <v>1676</v>
      </c>
      <c r="C300" s="18" t="s">
        <v>1677</v>
      </c>
      <c r="D300" s="17" t="s">
        <v>1643</v>
      </c>
      <c r="E300" s="17" t="s">
        <v>1678</v>
      </c>
      <c r="F300" s="74">
        <f t="shared" si="8"/>
        <v>136700</v>
      </c>
      <c r="G300" s="37">
        <v>0</v>
      </c>
      <c r="H300" s="37">
        <v>66700</v>
      </c>
      <c r="I300" s="37">
        <v>70000</v>
      </c>
      <c r="J300" s="37">
        <v>0</v>
      </c>
      <c r="K300" s="37"/>
      <c r="L300" s="81">
        <v>20080207</v>
      </c>
    </row>
    <row r="301" spans="1:12" ht="15">
      <c r="A301" s="7">
        <v>271</v>
      </c>
      <c r="B301" s="17" t="s">
        <v>1679</v>
      </c>
      <c r="C301" s="18" t="s">
        <v>1680</v>
      </c>
      <c r="D301" s="17" t="s">
        <v>1643</v>
      </c>
      <c r="E301" s="17" t="s">
        <v>1681</v>
      </c>
      <c r="F301" s="74">
        <f t="shared" si="8"/>
        <v>8500</v>
      </c>
      <c r="G301" s="37">
        <v>0</v>
      </c>
      <c r="H301" s="37">
        <v>6700</v>
      </c>
      <c r="I301" s="37">
        <v>0</v>
      </c>
      <c r="J301" s="37">
        <v>1800</v>
      </c>
      <c r="K301" s="37"/>
      <c r="L301" s="81">
        <v>20080207</v>
      </c>
    </row>
    <row r="302" spans="1:12" ht="15">
      <c r="A302" s="7">
        <v>272</v>
      </c>
      <c r="B302" s="17" t="s">
        <v>1682</v>
      </c>
      <c r="C302" s="18" t="s">
        <v>1683</v>
      </c>
      <c r="D302" s="17" t="s">
        <v>1643</v>
      </c>
      <c r="E302" s="17" t="s">
        <v>1684</v>
      </c>
      <c r="F302" s="74">
        <f t="shared" si="8"/>
        <v>38000</v>
      </c>
      <c r="G302" s="37">
        <v>0</v>
      </c>
      <c r="H302" s="37">
        <v>38000</v>
      </c>
      <c r="I302" s="37">
        <v>0</v>
      </c>
      <c r="J302" s="37">
        <v>0</v>
      </c>
      <c r="K302" s="37"/>
      <c r="L302" s="81">
        <v>20080307</v>
      </c>
    </row>
    <row r="303" spans="1:12" ht="15">
      <c r="A303" s="7">
        <v>273</v>
      </c>
      <c r="B303" s="17" t="s">
        <v>1685</v>
      </c>
      <c r="C303" s="18" t="s">
        <v>1686</v>
      </c>
      <c r="D303" s="17" t="s">
        <v>1643</v>
      </c>
      <c r="E303" s="17" t="s">
        <v>1687</v>
      </c>
      <c r="F303" s="74">
        <f t="shared" si="8"/>
        <v>81759</v>
      </c>
      <c r="G303" s="37">
        <v>25935</v>
      </c>
      <c r="H303" s="37">
        <v>55824</v>
      </c>
      <c r="I303" s="37">
        <v>0</v>
      </c>
      <c r="J303" s="37">
        <v>0</v>
      </c>
      <c r="K303" s="37"/>
      <c r="L303" s="81">
        <v>20080207</v>
      </c>
    </row>
    <row r="304" spans="1:12" ht="15">
      <c r="A304" s="7">
        <v>274</v>
      </c>
      <c r="B304" s="17" t="s">
        <v>1688</v>
      </c>
      <c r="C304" s="18" t="s">
        <v>1689</v>
      </c>
      <c r="D304" s="17" t="s">
        <v>1643</v>
      </c>
      <c r="E304" s="17" t="s">
        <v>1690</v>
      </c>
      <c r="F304" s="74">
        <f t="shared" si="8"/>
        <v>376238</v>
      </c>
      <c r="G304" s="37">
        <v>237000</v>
      </c>
      <c r="H304" s="37">
        <v>81353</v>
      </c>
      <c r="I304" s="37">
        <v>1000</v>
      </c>
      <c r="J304" s="37">
        <v>56885</v>
      </c>
      <c r="K304" s="37"/>
      <c r="L304" s="81">
        <v>20080207</v>
      </c>
    </row>
    <row r="305" spans="1:12" ht="15">
      <c r="A305" s="7">
        <v>275</v>
      </c>
      <c r="B305" s="17" t="s">
        <v>1691</v>
      </c>
      <c r="C305" s="18" t="s">
        <v>1692</v>
      </c>
      <c r="D305" s="17" t="s">
        <v>1643</v>
      </c>
      <c r="E305" s="17" t="s">
        <v>1693</v>
      </c>
      <c r="F305" s="74">
        <f t="shared" si="8"/>
        <v>1584642</v>
      </c>
      <c r="G305" s="37">
        <v>1349452</v>
      </c>
      <c r="H305" s="37">
        <v>203319</v>
      </c>
      <c r="I305" s="37">
        <v>0</v>
      </c>
      <c r="J305" s="37">
        <v>31871</v>
      </c>
      <c r="K305" s="37"/>
      <c r="L305" s="81">
        <v>20080207</v>
      </c>
    </row>
    <row r="306" spans="1:12" ht="15">
      <c r="A306" s="7">
        <v>276</v>
      </c>
      <c r="B306" s="17" t="s">
        <v>1694</v>
      </c>
      <c r="C306" s="18" t="s">
        <v>1695</v>
      </c>
      <c r="D306" s="17" t="s">
        <v>1643</v>
      </c>
      <c r="E306" s="17" t="s">
        <v>1696</v>
      </c>
      <c r="F306" s="74">
        <f t="shared" si="8"/>
        <v>33834</v>
      </c>
      <c r="G306" s="37">
        <v>0</v>
      </c>
      <c r="H306" s="37">
        <v>32100</v>
      </c>
      <c r="I306" s="37">
        <v>0</v>
      </c>
      <c r="J306" s="37">
        <v>1734</v>
      </c>
      <c r="K306" s="37"/>
      <c r="L306" s="81">
        <v>20080307</v>
      </c>
    </row>
    <row r="307" spans="1:12" ht="15">
      <c r="A307" s="7">
        <v>277</v>
      </c>
      <c r="B307" s="17" t="s">
        <v>1697</v>
      </c>
      <c r="C307" s="18" t="s">
        <v>1698</v>
      </c>
      <c r="D307" s="17" t="s">
        <v>1643</v>
      </c>
      <c r="E307" s="17" t="s">
        <v>1699</v>
      </c>
      <c r="F307" s="74">
        <f t="shared" si="8"/>
        <v>821071</v>
      </c>
      <c r="G307" s="37">
        <v>64000</v>
      </c>
      <c r="H307" s="37">
        <v>606296</v>
      </c>
      <c r="I307" s="37">
        <v>12500</v>
      </c>
      <c r="J307" s="37">
        <v>138275</v>
      </c>
      <c r="K307" s="37"/>
      <c r="L307" s="81">
        <v>20080307</v>
      </c>
    </row>
    <row r="308" spans="1:12" ht="15">
      <c r="A308" s="7">
        <v>278</v>
      </c>
      <c r="B308" s="17" t="s">
        <v>1700</v>
      </c>
      <c r="C308" s="18" t="s">
        <v>1701</v>
      </c>
      <c r="D308" s="17" t="s">
        <v>1643</v>
      </c>
      <c r="E308" s="17" t="s">
        <v>1702</v>
      </c>
      <c r="F308" s="74">
        <f t="shared" si="8"/>
        <v>14870</v>
      </c>
      <c r="G308" s="37">
        <v>0</v>
      </c>
      <c r="H308" s="37">
        <v>13220</v>
      </c>
      <c r="I308" s="37">
        <v>0</v>
      </c>
      <c r="J308" s="37">
        <v>1650</v>
      </c>
      <c r="K308" s="72"/>
      <c r="L308" s="81">
        <v>20080207</v>
      </c>
    </row>
    <row r="309" spans="1:12" ht="15">
      <c r="A309" s="7">
        <v>279</v>
      </c>
      <c r="B309" s="17" t="s">
        <v>1703</v>
      </c>
      <c r="C309" s="18" t="s">
        <v>1704</v>
      </c>
      <c r="D309" s="17" t="s">
        <v>1643</v>
      </c>
      <c r="E309" s="17" t="s">
        <v>1705</v>
      </c>
      <c r="F309" s="74">
        <f aca="true" t="shared" si="9" ref="F309:F340">G309+H309+I309+J309</f>
        <v>3177562</v>
      </c>
      <c r="G309" s="37">
        <v>287451</v>
      </c>
      <c r="H309" s="37">
        <v>599161</v>
      </c>
      <c r="I309" s="37">
        <v>1835800</v>
      </c>
      <c r="J309" s="37">
        <v>455150</v>
      </c>
      <c r="K309" s="37"/>
      <c r="L309" s="81">
        <v>20080207</v>
      </c>
    </row>
    <row r="310" spans="1:12" ht="15">
      <c r="A310" s="7">
        <v>280</v>
      </c>
      <c r="B310" s="17" t="s">
        <v>1706</v>
      </c>
      <c r="C310" s="18" t="s">
        <v>1707</v>
      </c>
      <c r="D310" s="17" t="s">
        <v>1643</v>
      </c>
      <c r="E310" s="17" t="s">
        <v>1708</v>
      </c>
      <c r="F310" s="74">
        <f t="shared" si="9"/>
        <v>1827412</v>
      </c>
      <c r="G310" s="37">
        <v>467940</v>
      </c>
      <c r="H310" s="37">
        <v>465757</v>
      </c>
      <c r="I310" s="37">
        <v>473000</v>
      </c>
      <c r="J310" s="37">
        <v>420715</v>
      </c>
      <c r="K310" s="37"/>
      <c r="L310" s="81">
        <v>20080307</v>
      </c>
    </row>
    <row r="311" spans="1:12" ht="15">
      <c r="A311" s="7">
        <v>281</v>
      </c>
      <c r="B311" s="17" t="s">
        <v>1709</v>
      </c>
      <c r="C311" s="18" t="s">
        <v>1710</v>
      </c>
      <c r="D311" s="17" t="s">
        <v>1643</v>
      </c>
      <c r="E311" s="17" t="s">
        <v>1711</v>
      </c>
      <c r="F311" s="74">
        <f t="shared" si="9"/>
        <v>153000</v>
      </c>
      <c r="G311" s="37">
        <v>153000</v>
      </c>
      <c r="H311" s="37">
        <v>0</v>
      </c>
      <c r="I311" s="37">
        <v>0</v>
      </c>
      <c r="J311" s="37">
        <v>0</v>
      </c>
      <c r="K311" s="37"/>
      <c r="L311" s="81">
        <v>20080307</v>
      </c>
    </row>
    <row r="312" spans="1:12" ht="15">
      <c r="A312" s="7">
        <v>282</v>
      </c>
      <c r="B312" s="17" t="s">
        <v>1712</v>
      </c>
      <c r="C312" s="18" t="s">
        <v>1713</v>
      </c>
      <c r="D312" s="17" t="s">
        <v>1643</v>
      </c>
      <c r="E312" s="17" t="s">
        <v>1714</v>
      </c>
      <c r="F312" s="74">
        <f t="shared" si="9"/>
        <v>307719</v>
      </c>
      <c r="G312" s="37">
        <v>5000</v>
      </c>
      <c r="H312" s="37">
        <v>286218</v>
      </c>
      <c r="I312" s="37">
        <v>0</v>
      </c>
      <c r="J312" s="37">
        <v>16501</v>
      </c>
      <c r="K312" s="37"/>
      <c r="L312" s="81">
        <v>20080307</v>
      </c>
    </row>
    <row r="313" spans="1:12" ht="15">
      <c r="A313" s="7">
        <v>283</v>
      </c>
      <c r="B313" s="17" t="s">
        <v>1715</v>
      </c>
      <c r="C313" s="18" t="s">
        <v>1716</v>
      </c>
      <c r="D313" s="17" t="s">
        <v>1643</v>
      </c>
      <c r="E313" s="17" t="s">
        <v>1717</v>
      </c>
      <c r="F313" s="74">
        <f t="shared" si="9"/>
        <v>252444</v>
      </c>
      <c r="G313" s="37">
        <v>190100</v>
      </c>
      <c r="H313" s="37">
        <v>42844</v>
      </c>
      <c r="I313" s="37">
        <v>9000</v>
      </c>
      <c r="J313" s="37">
        <v>10500</v>
      </c>
      <c r="K313" s="37"/>
      <c r="L313" s="81">
        <v>20080307</v>
      </c>
    </row>
    <row r="314" spans="1:12" ht="15">
      <c r="A314" s="7">
        <v>284</v>
      </c>
      <c r="B314" s="17" t="s">
        <v>1718</v>
      </c>
      <c r="C314" s="18" t="s">
        <v>1719</v>
      </c>
      <c r="D314" s="17" t="s">
        <v>1643</v>
      </c>
      <c r="E314" s="17" t="s">
        <v>1720</v>
      </c>
      <c r="F314" s="74">
        <f t="shared" si="9"/>
        <v>22334</v>
      </c>
      <c r="G314" s="37">
        <v>0</v>
      </c>
      <c r="H314" s="37">
        <v>20834</v>
      </c>
      <c r="I314" s="37">
        <v>0</v>
      </c>
      <c r="J314" s="37">
        <v>1500</v>
      </c>
      <c r="K314" s="37"/>
      <c r="L314" s="81">
        <v>20080207</v>
      </c>
    </row>
    <row r="315" spans="1:12" ht="15">
      <c r="A315" s="7">
        <v>285</v>
      </c>
      <c r="B315" s="17" t="s">
        <v>1722</v>
      </c>
      <c r="C315" s="18" t="s">
        <v>1723</v>
      </c>
      <c r="D315" s="17" t="s">
        <v>1721</v>
      </c>
      <c r="E315" s="17" t="s">
        <v>1724</v>
      </c>
      <c r="F315" s="74">
        <f t="shared" si="9"/>
        <v>932285</v>
      </c>
      <c r="G315" s="37">
        <v>0</v>
      </c>
      <c r="H315" s="37">
        <v>645604</v>
      </c>
      <c r="I315" s="37">
        <v>16500</v>
      </c>
      <c r="J315" s="37">
        <v>270181</v>
      </c>
      <c r="K315" s="37"/>
      <c r="L315" s="81">
        <v>20080207</v>
      </c>
    </row>
    <row r="316" spans="1:12" ht="15">
      <c r="A316" s="7">
        <v>286</v>
      </c>
      <c r="B316" s="17" t="s">
        <v>0</v>
      </c>
      <c r="C316" s="18" t="s">
        <v>1</v>
      </c>
      <c r="D316" s="17" t="s">
        <v>1721</v>
      </c>
      <c r="E316" s="17" t="s">
        <v>2</v>
      </c>
      <c r="F316" s="74">
        <f t="shared" si="9"/>
        <v>2402982</v>
      </c>
      <c r="G316" s="37">
        <v>174389</v>
      </c>
      <c r="H316" s="37">
        <v>496093</v>
      </c>
      <c r="I316" s="37">
        <v>108623</v>
      </c>
      <c r="J316" s="37">
        <v>1623877</v>
      </c>
      <c r="K316" s="37"/>
      <c r="L316" s="81">
        <v>20080307</v>
      </c>
    </row>
    <row r="317" spans="1:12" ht="15">
      <c r="A317" s="7">
        <v>287</v>
      </c>
      <c r="B317" s="17" t="s">
        <v>3</v>
      </c>
      <c r="C317" s="18" t="s">
        <v>4</v>
      </c>
      <c r="D317" s="17" t="s">
        <v>1721</v>
      </c>
      <c r="E317" s="17" t="s">
        <v>901</v>
      </c>
      <c r="F317" s="74">
        <f t="shared" si="9"/>
        <v>9790398</v>
      </c>
      <c r="G317" s="37">
        <v>579528</v>
      </c>
      <c r="H317" s="37">
        <v>1443494</v>
      </c>
      <c r="I317" s="37">
        <v>4448000</v>
      </c>
      <c r="J317" s="37">
        <v>3319376</v>
      </c>
      <c r="K317" s="37"/>
      <c r="L317" s="81">
        <v>20080307</v>
      </c>
    </row>
    <row r="318" spans="1:12" ht="15">
      <c r="A318" s="7">
        <v>288</v>
      </c>
      <c r="B318" s="17" t="s">
        <v>5</v>
      </c>
      <c r="C318" s="18" t="s">
        <v>6</v>
      </c>
      <c r="D318" s="17" t="s">
        <v>1721</v>
      </c>
      <c r="E318" s="17" t="s">
        <v>7</v>
      </c>
      <c r="F318" s="74">
        <f t="shared" si="9"/>
        <v>384876</v>
      </c>
      <c r="G318" s="37">
        <v>350900</v>
      </c>
      <c r="H318" s="37">
        <v>31976</v>
      </c>
      <c r="I318" s="37">
        <v>0</v>
      </c>
      <c r="J318" s="37">
        <v>2000</v>
      </c>
      <c r="K318" s="37"/>
      <c r="L318" s="81">
        <v>20080307</v>
      </c>
    </row>
    <row r="319" spans="1:12" ht="15">
      <c r="A319" s="7">
        <v>289</v>
      </c>
      <c r="B319" s="17" t="s">
        <v>8</v>
      </c>
      <c r="C319" s="18" t="s">
        <v>9</v>
      </c>
      <c r="D319" s="17" t="s">
        <v>1721</v>
      </c>
      <c r="E319" s="17" t="s">
        <v>10</v>
      </c>
      <c r="F319" s="74">
        <f t="shared" si="9"/>
        <v>34147</v>
      </c>
      <c r="G319" s="37">
        <v>0</v>
      </c>
      <c r="H319" s="37">
        <v>18372</v>
      </c>
      <c r="I319" s="37">
        <v>0</v>
      </c>
      <c r="J319" s="37">
        <v>15775</v>
      </c>
      <c r="K319" s="37"/>
      <c r="L319" s="81">
        <v>20080307</v>
      </c>
    </row>
    <row r="320" spans="1:12" ht="15">
      <c r="A320" s="7">
        <v>290</v>
      </c>
      <c r="B320" s="17" t="s">
        <v>11</v>
      </c>
      <c r="C320" s="18" t="s">
        <v>12</v>
      </c>
      <c r="D320" s="17" t="s">
        <v>1721</v>
      </c>
      <c r="E320" s="17" t="s">
        <v>1448</v>
      </c>
      <c r="F320" s="74">
        <f t="shared" si="9"/>
        <v>2320232</v>
      </c>
      <c r="G320" s="37">
        <v>1124000</v>
      </c>
      <c r="H320" s="37">
        <v>308597</v>
      </c>
      <c r="I320" s="37">
        <v>21000</v>
      </c>
      <c r="J320" s="37">
        <v>866635</v>
      </c>
      <c r="K320" s="37"/>
      <c r="L320" s="81">
        <v>20080207</v>
      </c>
    </row>
    <row r="321" spans="1:12" ht="15">
      <c r="A321" s="7">
        <v>291</v>
      </c>
      <c r="B321" s="17" t="s">
        <v>13</v>
      </c>
      <c r="C321" s="18" t="s">
        <v>14</v>
      </c>
      <c r="D321" s="17" t="s">
        <v>1721</v>
      </c>
      <c r="E321" s="17" t="s">
        <v>1451</v>
      </c>
      <c r="F321" s="74">
        <f t="shared" si="9"/>
        <v>3270174</v>
      </c>
      <c r="G321" s="37">
        <v>656702</v>
      </c>
      <c r="H321" s="37">
        <v>478985</v>
      </c>
      <c r="I321" s="37">
        <v>75000</v>
      </c>
      <c r="J321" s="37">
        <v>2059487</v>
      </c>
      <c r="K321" s="37"/>
      <c r="L321" s="81">
        <v>20080307</v>
      </c>
    </row>
    <row r="322" spans="1:12" ht="15">
      <c r="A322" s="7">
        <v>292</v>
      </c>
      <c r="B322" s="17" t="s">
        <v>15</v>
      </c>
      <c r="C322" s="18" t="s">
        <v>16</v>
      </c>
      <c r="D322" s="17" t="s">
        <v>1721</v>
      </c>
      <c r="E322" s="17" t="s">
        <v>17</v>
      </c>
      <c r="F322" s="74">
        <f t="shared" si="9"/>
        <v>659572</v>
      </c>
      <c r="G322" s="37">
        <v>0</v>
      </c>
      <c r="H322" s="37">
        <v>536087</v>
      </c>
      <c r="I322" s="37">
        <v>6500</v>
      </c>
      <c r="J322" s="37">
        <v>116985</v>
      </c>
      <c r="K322" s="37"/>
      <c r="L322" s="81">
        <v>20080207</v>
      </c>
    </row>
    <row r="323" spans="1:12" ht="15">
      <c r="A323" s="7">
        <v>293</v>
      </c>
      <c r="B323" s="17" t="s">
        <v>18</v>
      </c>
      <c r="C323" s="18" t="s">
        <v>19</v>
      </c>
      <c r="D323" s="17" t="s">
        <v>1721</v>
      </c>
      <c r="E323" s="17" t="s">
        <v>20</v>
      </c>
      <c r="F323" s="74">
        <f t="shared" si="9"/>
        <v>3852360</v>
      </c>
      <c r="G323" s="37">
        <v>0</v>
      </c>
      <c r="H323" s="37">
        <v>1351032</v>
      </c>
      <c r="I323" s="37">
        <v>1</v>
      </c>
      <c r="J323" s="37">
        <v>2501327</v>
      </c>
      <c r="K323" s="37"/>
      <c r="L323" s="81">
        <v>20080207</v>
      </c>
    </row>
    <row r="324" spans="1:12" ht="15">
      <c r="A324" s="7">
        <v>294</v>
      </c>
      <c r="B324" s="17" t="s">
        <v>21</v>
      </c>
      <c r="C324" s="18" t="s">
        <v>22</v>
      </c>
      <c r="D324" s="17" t="s">
        <v>1721</v>
      </c>
      <c r="E324" s="17" t="s">
        <v>23</v>
      </c>
      <c r="F324" s="74">
        <f t="shared" si="9"/>
        <v>254791200</v>
      </c>
      <c r="G324" s="37">
        <v>843301</v>
      </c>
      <c r="H324" s="37">
        <v>1078982</v>
      </c>
      <c r="I324" s="37">
        <v>250419000</v>
      </c>
      <c r="J324" s="37">
        <v>2449917</v>
      </c>
      <c r="K324" s="37"/>
      <c r="L324" s="81">
        <v>20080307</v>
      </c>
    </row>
    <row r="325" spans="1:12" ht="15">
      <c r="A325" s="7">
        <v>295</v>
      </c>
      <c r="B325" s="17" t="s">
        <v>24</v>
      </c>
      <c r="C325" s="18" t="s">
        <v>25</v>
      </c>
      <c r="D325" s="17" t="s">
        <v>1721</v>
      </c>
      <c r="E325" s="17" t="s">
        <v>26</v>
      </c>
      <c r="F325" s="74">
        <f t="shared" si="9"/>
        <v>2562432</v>
      </c>
      <c r="G325" s="37">
        <v>118600</v>
      </c>
      <c r="H325" s="37">
        <v>785628</v>
      </c>
      <c r="I325" s="37">
        <v>486000</v>
      </c>
      <c r="J325" s="37">
        <v>1172204</v>
      </c>
      <c r="K325" s="37"/>
      <c r="L325" s="81">
        <v>20080307</v>
      </c>
    </row>
    <row r="326" spans="1:12" ht="15">
      <c r="A326" s="7">
        <v>296</v>
      </c>
      <c r="B326" s="17" t="s">
        <v>27</v>
      </c>
      <c r="C326" s="18" t="s">
        <v>28</v>
      </c>
      <c r="D326" s="17" t="s">
        <v>1721</v>
      </c>
      <c r="E326" s="17" t="s">
        <v>1729</v>
      </c>
      <c r="F326" s="74">
        <f t="shared" si="9"/>
        <v>2158134</v>
      </c>
      <c r="G326" s="37">
        <v>829500</v>
      </c>
      <c r="H326" s="37">
        <v>219667</v>
      </c>
      <c r="I326" s="37">
        <v>0</v>
      </c>
      <c r="J326" s="37">
        <v>1108967</v>
      </c>
      <c r="K326" s="37"/>
      <c r="L326" s="81">
        <v>20080207</v>
      </c>
    </row>
    <row r="327" spans="1:12" ht="15">
      <c r="A327" s="7">
        <v>297</v>
      </c>
      <c r="B327" s="17" t="s">
        <v>29</v>
      </c>
      <c r="C327" s="18" t="s">
        <v>30</v>
      </c>
      <c r="D327" s="17" t="s">
        <v>1721</v>
      </c>
      <c r="E327" s="17" t="s">
        <v>31</v>
      </c>
      <c r="F327" s="74">
        <f t="shared" si="9"/>
        <v>8574947</v>
      </c>
      <c r="G327" s="37">
        <v>1263200</v>
      </c>
      <c r="H327" s="37">
        <v>827796</v>
      </c>
      <c r="I327" s="37">
        <v>3799000</v>
      </c>
      <c r="J327" s="37">
        <v>2684951</v>
      </c>
      <c r="K327" s="37"/>
      <c r="L327" s="81">
        <v>20080307</v>
      </c>
    </row>
    <row r="328" spans="1:12" ht="15">
      <c r="A328" s="7">
        <v>298</v>
      </c>
      <c r="B328" s="17" t="s">
        <v>33</v>
      </c>
      <c r="C328" s="18" t="s">
        <v>34</v>
      </c>
      <c r="D328" s="17" t="s">
        <v>32</v>
      </c>
      <c r="E328" s="17" t="s">
        <v>35</v>
      </c>
      <c r="F328" s="74">
        <f t="shared" si="9"/>
        <v>2000</v>
      </c>
      <c r="G328" s="37">
        <v>0</v>
      </c>
      <c r="H328" s="37">
        <v>2000</v>
      </c>
      <c r="I328" s="37">
        <v>0</v>
      </c>
      <c r="J328" s="37">
        <v>0</v>
      </c>
      <c r="K328" s="37"/>
      <c r="L328" s="81">
        <v>20080107</v>
      </c>
    </row>
    <row r="329" spans="1:12" ht="15">
      <c r="A329" s="7">
        <v>299</v>
      </c>
      <c r="B329" s="17" t="s">
        <v>36</v>
      </c>
      <c r="C329" s="18" t="s">
        <v>37</v>
      </c>
      <c r="D329" s="17" t="s">
        <v>32</v>
      </c>
      <c r="E329" s="17" t="s">
        <v>38</v>
      </c>
      <c r="F329" s="74">
        <f t="shared" si="9"/>
        <v>196511</v>
      </c>
      <c r="G329" s="37">
        <v>0</v>
      </c>
      <c r="H329" s="37">
        <v>50936</v>
      </c>
      <c r="I329" s="37">
        <v>16000</v>
      </c>
      <c r="J329" s="37">
        <v>129575</v>
      </c>
      <c r="K329" s="37"/>
      <c r="L329" s="81">
        <v>20080307</v>
      </c>
    </row>
    <row r="330" spans="1:12" ht="15">
      <c r="A330" s="7">
        <v>300</v>
      </c>
      <c r="B330" s="17" t="s">
        <v>39</v>
      </c>
      <c r="C330" s="18" t="s">
        <v>40</v>
      </c>
      <c r="D330" s="17" t="s">
        <v>32</v>
      </c>
      <c r="E330" s="17" t="s">
        <v>41</v>
      </c>
      <c r="F330" s="74">
        <f t="shared" si="9"/>
        <v>214287</v>
      </c>
      <c r="G330" s="37">
        <v>0</v>
      </c>
      <c r="H330" s="37">
        <v>0</v>
      </c>
      <c r="I330" s="37">
        <v>0</v>
      </c>
      <c r="J330" s="37">
        <v>214287</v>
      </c>
      <c r="K330" s="37"/>
      <c r="L330" s="81">
        <v>20080207</v>
      </c>
    </row>
    <row r="331" spans="1:12" ht="15">
      <c r="A331" s="7">
        <v>301</v>
      </c>
      <c r="B331" s="17" t="s">
        <v>42</v>
      </c>
      <c r="C331" s="18" t="s">
        <v>43</v>
      </c>
      <c r="D331" s="17" t="s">
        <v>32</v>
      </c>
      <c r="E331" s="17" t="s">
        <v>44</v>
      </c>
      <c r="F331" s="74">
        <f t="shared" si="9"/>
        <v>2029580</v>
      </c>
      <c r="G331" s="37">
        <v>275000</v>
      </c>
      <c r="H331" s="37">
        <v>942370</v>
      </c>
      <c r="I331" s="37">
        <v>0</v>
      </c>
      <c r="J331" s="37">
        <v>812210</v>
      </c>
      <c r="K331" s="37"/>
      <c r="L331" s="81">
        <v>20080307</v>
      </c>
    </row>
    <row r="332" spans="1:12" ht="15">
      <c r="A332" s="7">
        <v>302</v>
      </c>
      <c r="B332" s="17" t="s">
        <v>45</v>
      </c>
      <c r="C332" s="18" t="s">
        <v>46</v>
      </c>
      <c r="D332" s="17" t="s">
        <v>32</v>
      </c>
      <c r="E332" s="17" t="s">
        <v>47</v>
      </c>
      <c r="F332" s="74">
        <f t="shared" si="9"/>
        <v>5409525</v>
      </c>
      <c r="G332" s="37">
        <v>670804</v>
      </c>
      <c r="H332" s="37">
        <v>1761845</v>
      </c>
      <c r="I332" s="37">
        <v>1426201</v>
      </c>
      <c r="J332" s="37">
        <v>1550675</v>
      </c>
      <c r="K332" s="37"/>
      <c r="L332" s="81">
        <v>20080307</v>
      </c>
    </row>
    <row r="333" spans="1:12" ht="15">
      <c r="A333" s="7">
        <v>303</v>
      </c>
      <c r="B333" s="17" t="s">
        <v>48</v>
      </c>
      <c r="C333" s="18" t="s">
        <v>49</v>
      </c>
      <c r="D333" s="17" t="s">
        <v>32</v>
      </c>
      <c r="E333" s="17" t="s">
        <v>50</v>
      </c>
      <c r="F333" s="74">
        <f t="shared" si="9"/>
        <v>76939</v>
      </c>
      <c r="G333" s="37">
        <v>0</v>
      </c>
      <c r="H333" s="37">
        <v>76939</v>
      </c>
      <c r="I333" s="37">
        <v>0</v>
      </c>
      <c r="J333" s="37">
        <v>0</v>
      </c>
      <c r="K333" s="37"/>
      <c r="L333" s="81">
        <v>20080207</v>
      </c>
    </row>
    <row r="334" spans="1:12" ht="15">
      <c r="A334" s="7">
        <v>304</v>
      </c>
      <c r="B334" s="17" t="s">
        <v>51</v>
      </c>
      <c r="C334" s="18" t="s">
        <v>52</v>
      </c>
      <c r="D334" s="17" t="s">
        <v>32</v>
      </c>
      <c r="E334" s="17" t="s">
        <v>53</v>
      </c>
      <c r="F334" s="74">
        <f t="shared" si="9"/>
        <v>3000</v>
      </c>
      <c r="G334" s="37">
        <v>0</v>
      </c>
      <c r="H334" s="37">
        <v>0</v>
      </c>
      <c r="I334" s="37">
        <v>0</v>
      </c>
      <c r="J334" s="37">
        <v>3000</v>
      </c>
      <c r="K334" s="72"/>
      <c r="L334" s="81">
        <v>20080107</v>
      </c>
    </row>
    <row r="335" spans="1:12" ht="15">
      <c r="A335" s="7">
        <v>305</v>
      </c>
      <c r="B335" s="17" t="s">
        <v>54</v>
      </c>
      <c r="C335" s="18" t="s">
        <v>55</v>
      </c>
      <c r="D335" s="17" t="s">
        <v>32</v>
      </c>
      <c r="E335" s="17" t="s">
        <v>56</v>
      </c>
      <c r="F335" s="74">
        <f t="shared" si="9"/>
        <v>136466</v>
      </c>
      <c r="G335" s="37">
        <v>0</v>
      </c>
      <c r="H335" s="37">
        <v>135316</v>
      </c>
      <c r="I335" s="37">
        <v>0</v>
      </c>
      <c r="J335" s="37">
        <v>1150</v>
      </c>
      <c r="K335" s="37"/>
      <c r="L335" s="81">
        <v>20080307</v>
      </c>
    </row>
    <row r="336" spans="1:12" ht="15">
      <c r="A336" s="7">
        <v>306</v>
      </c>
      <c r="B336" s="17" t="s">
        <v>57</v>
      </c>
      <c r="C336" s="18" t="s">
        <v>58</v>
      </c>
      <c r="D336" s="17" t="s">
        <v>32</v>
      </c>
      <c r="E336" s="17" t="s">
        <v>59</v>
      </c>
      <c r="F336" s="74">
        <f t="shared" si="9"/>
        <v>4346372</v>
      </c>
      <c r="G336" s="37">
        <v>354813</v>
      </c>
      <c r="H336" s="37">
        <v>951922</v>
      </c>
      <c r="I336" s="37">
        <v>10153</v>
      </c>
      <c r="J336" s="37">
        <v>3029484</v>
      </c>
      <c r="K336" s="37"/>
      <c r="L336" s="81">
        <v>20080307</v>
      </c>
    </row>
    <row r="337" spans="1:12" ht="15">
      <c r="A337" s="7">
        <v>307</v>
      </c>
      <c r="B337" s="17" t="s">
        <v>60</v>
      </c>
      <c r="C337" s="18" t="s">
        <v>61</v>
      </c>
      <c r="D337" s="17" t="s">
        <v>32</v>
      </c>
      <c r="E337" s="17" t="s">
        <v>62</v>
      </c>
      <c r="F337" s="74">
        <f t="shared" si="9"/>
        <v>548898</v>
      </c>
      <c r="G337" s="37">
        <v>133500</v>
      </c>
      <c r="H337" s="37">
        <v>398492</v>
      </c>
      <c r="I337" s="37">
        <v>0</v>
      </c>
      <c r="J337" s="37">
        <v>16906</v>
      </c>
      <c r="K337" s="37"/>
      <c r="L337" s="81">
        <v>20080207</v>
      </c>
    </row>
    <row r="338" spans="1:12" ht="15">
      <c r="A338" s="7">
        <v>308</v>
      </c>
      <c r="B338" s="17" t="s">
        <v>63</v>
      </c>
      <c r="C338" s="18" t="s">
        <v>64</v>
      </c>
      <c r="D338" s="17" t="s">
        <v>32</v>
      </c>
      <c r="E338" s="17" t="s">
        <v>65</v>
      </c>
      <c r="F338" s="74">
        <f t="shared" si="9"/>
        <v>281310</v>
      </c>
      <c r="G338" s="37">
        <v>0</v>
      </c>
      <c r="H338" s="37">
        <v>233460</v>
      </c>
      <c r="I338" s="37">
        <v>0</v>
      </c>
      <c r="J338" s="37">
        <v>47850</v>
      </c>
      <c r="K338" s="37"/>
      <c r="L338" s="81">
        <v>20080207</v>
      </c>
    </row>
    <row r="339" spans="1:12" ht="15">
      <c r="A339" s="7">
        <v>309</v>
      </c>
      <c r="B339" s="17" t="s">
        <v>66</v>
      </c>
      <c r="C339" s="18" t="s">
        <v>67</v>
      </c>
      <c r="D339" s="17" t="s">
        <v>32</v>
      </c>
      <c r="E339" s="17" t="s">
        <v>68</v>
      </c>
      <c r="F339" s="74">
        <f t="shared" si="9"/>
        <v>317671</v>
      </c>
      <c r="G339" s="37">
        <v>0</v>
      </c>
      <c r="H339" s="37">
        <v>299871</v>
      </c>
      <c r="I339" s="37">
        <v>0</v>
      </c>
      <c r="J339" s="37">
        <v>17800</v>
      </c>
      <c r="K339" s="37"/>
      <c r="L339" s="81">
        <v>20080207</v>
      </c>
    </row>
    <row r="340" spans="1:12" ht="15">
      <c r="A340" s="7">
        <v>310</v>
      </c>
      <c r="B340" s="17" t="s">
        <v>69</v>
      </c>
      <c r="C340" s="18" t="s">
        <v>70</v>
      </c>
      <c r="D340" s="17" t="s">
        <v>32</v>
      </c>
      <c r="E340" s="17" t="s">
        <v>1567</v>
      </c>
      <c r="F340" s="74">
        <f t="shared" si="9"/>
        <v>3621169</v>
      </c>
      <c r="G340" s="37">
        <v>2672217</v>
      </c>
      <c r="H340" s="37">
        <v>531469</v>
      </c>
      <c r="I340" s="37">
        <v>137001</v>
      </c>
      <c r="J340" s="37">
        <v>280482</v>
      </c>
      <c r="K340" s="37"/>
      <c r="L340" s="81">
        <v>20080207</v>
      </c>
    </row>
    <row r="341" spans="1:12" ht="15">
      <c r="A341" s="7">
        <v>311</v>
      </c>
      <c r="B341" s="17" t="s">
        <v>71</v>
      </c>
      <c r="C341" s="18" t="s">
        <v>72</v>
      </c>
      <c r="D341" s="17" t="s">
        <v>32</v>
      </c>
      <c r="E341" s="17" t="s">
        <v>566</v>
      </c>
      <c r="F341" s="74">
        <f aca="true" t="shared" si="10" ref="F341:F367">G341+H341+I341+J341</f>
        <v>176691</v>
      </c>
      <c r="G341" s="37">
        <v>78100</v>
      </c>
      <c r="H341" s="37">
        <v>53581</v>
      </c>
      <c r="I341" s="37">
        <v>0</v>
      </c>
      <c r="J341" s="37">
        <v>45010</v>
      </c>
      <c r="K341" s="37"/>
      <c r="L341" s="81">
        <v>20080307</v>
      </c>
    </row>
    <row r="342" spans="1:12" ht="15">
      <c r="A342" s="7">
        <v>312</v>
      </c>
      <c r="B342" s="17" t="s">
        <v>73</v>
      </c>
      <c r="C342" s="18" t="s">
        <v>74</v>
      </c>
      <c r="D342" s="17" t="s">
        <v>32</v>
      </c>
      <c r="E342" s="17" t="s">
        <v>75</v>
      </c>
      <c r="F342" s="74">
        <f t="shared" si="10"/>
        <v>7386954</v>
      </c>
      <c r="G342" s="37">
        <v>2000</v>
      </c>
      <c r="H342" s="37">
        <v>240826</v>
      </c>
      <c r="I342" s="37">
        <v>5679600</v>
      </c>
      <c r="J342" s="37">
        <v>1464528</v>
      </c>
      <c r="K342" s="72"/>
      <c r="L342" s="81">
        <v>20080307</v>
      </c>
    </row>
    <row r="343" spans="1:12" ht="15">
      <c r="A343" s="7">
        <v>313</v>
      </c>
      <c r="B343" s="17" t="s">
        <v>76</v>
      </c>
      <c r="C343" s="18" t="s">
        <v>77</v>
      </c>
      <c r="D343" s="17" t="s">
        <v>32</v>
      </c>
      <c r="E343" s="17" t="s">
        <v>78</v>
      </c>
      <c r="F343" s="74">
        <f t="shared" si="10"/>
        <v>565007</v>
      </c>
      <c r="G343" s="37">
        <v>18602</v>
      </c>
      <c r="H343" s="37">
        <v>148956</v>
      </c>
      <c r="I343" s="37">
        <v>46000</v>
      </c>
      <c r="J343" s="37">
        <v>351449</v>
      </c>
      <c r="K343" s="72"/>
      <c r="L343" s="81">
        <v>20080207</v>
      </c>
    </row>
    <row r="344" spans="1:12" ht="15">
      <c r="A344" s="7">
        <v>314</v>
      </c>
      <c r="B344" s="17" t="s">
        <v>79</v>
      </c>
      <c r="C344" s="18" t="s">
        <v>80</v>
      </c>
      <c r="D344" s="17" t="s">
        <v>32</v>
      </c>
      <c r="E344" s="17" t="s">
        <v>81</v>
      </c>
      <c r="F344" s="74">
        <f t="shared" si="10"/>
        <v>9388678</v>
      </c>
      <c r="G344" s="37">
        <v>20750</v>
      </c>
      <c r="H344" s="37">
        <v>629294</v>
      </c>
      <c r="I344" s="37">
        <v>1</v>
      </c>
      <c r="J344" s="37">
        <v>8738633</v>
      </c>
      <c r="K344" s="37"/>
      <c r="L344" s="81">
        <v>20080307</v>
      </c>
    </row>
    <row r="345" spans="1:12" ht="15">
      <c r="A345" s="7">
        <v>315</v>
      </c>
      <c r="B345" s="17" t="s">
        <v>82</v>
      </c>
      <c r="C345" s="18" t="s">
        <v>83</v>
      </c>
      <c r="D345" s="17" t="s">
        <v>32</v>
      </c>
      <c r="E345" s="17" t="s">
        <v>84</v>
      </c>
      <c r="F345" s="74">
        <f t="shared" si="10"/>
        <v>8480502</v>
      </c>
      <c r="G345" s="37">
        <v>193000</v>
      </c>
      <c r="H345" s="37">
        <v>516637</v>
      </c>
      <c r="I345" s="37">
        <v>146601</v>
      </c>
      <c r="J345" s="37">
        <v>7624264</v>
      </c>
      <c r="K345" s="72"/>
      <c r="L345" s="81">
        <v>20080307</v>
      </c>
    </row>
    <row r="346" spans="1:12" ht="15">
      <c r="A346" s="7">
        <v>316</v>
      </c>
      <c r="B346" s="17" t="s">
        <v>85</v>
      </c>
      <c r="C346" s="18" t="s">
        <v>86</v>
      </c>
      <c r="D346" s="17" t="s">
        <v>32</v>
      </c>
      <c r="E346" s="17" t="s">
        <v>87</v>
      </c>
      <c r="F346" s="74">
        <f t="shared" si="10"/>
        <v>1328842</v>
      </c>
      <c r="G346" s="37">
        <v>0</v>
      </c>
      <c r="H346" s="37">
        <v>241470</v>
      </c>
      <c r="I346" s="37">
        <v>1007500</v>
      </c>
      <c r="J346" s="37">
        <v>79872</v>
      </c>
      <c r="K346" s="37"/>
      <c r="L346" s="81">
        <v>20080207</v>
      </c>
    </row>
    <row r="347" spans="1:12" ht="15">
      <c r="A347" s="7">
        <v>317</v>
      </c>
      <c r="B347" s="17" t="s">
        <v>88</v>
      </c>
      <c r="C347" s="18" t="s">
        <v>89</v>
      </c>
      <c r="D347" s="17" t="s">
        <v>32</v>
      </c>
      <c r="E347" s="17" t="s">
        <v>90</v>
      </c>
      <c r="F347" s="74">
        <f t="shared" si="10"/>
        <v>313360</v>
      </c>
      <c r="G347" s="37">
        <v>100000</v>
      </c>
      <c r="H347" s="37">
        <v>109660</v>
      </c>
      <c r="I347" s="37">
        <v>0</v>
      </c>
      <c r="J347" s="37">
        <v>103700</v>
      </c>
      <c r="K347" s="37"/>
      <c r="L347" s="81">
        <v>20080307</v>
      </c>
    </row>
    <row r="348" spans="1:12" ht="15">
      <c r="A348" s="7">
        <v>318</v>
      </c>
      <c r="B348" s="17" t="s">
        <v>91</v>
      </c>
      <c r="C348" s="18" t="s">
        <v>92</v>
      </c>
      <c r="D348" s="17" t="s">
        <v>32</v>
      </c>
      <c r="E348" s="17" t="s">
        <v>93</v>
      </c>
      <c r="F348" s="74">
        <f t="shared" si="10"/>
        <v>20811782</v>
      </c>
      <c r="G348" s="37">
        <v>3552750</v>
      </c>
      <c r="H348" s="37">
        <v>751827</v>
      </c>
      <c r="I348" s="37">
        <v>8998768</v>
      </c>
      <c r="J348" s="37">
        <v>7508437</v>
      </c>
      <c r="K348" s="37"/>
      <c r="L348" s="81">
        <v>20080207</v>
      </c>
    </row>
    <row r="349" spans="1:12" ht="15">
      <c r="A349" s="7">
        <v>319</v>
      </c>
      <c r="B349" s="17" t="s">
        <v>94</v>
      </c>
      <c r="C349" s="18" t="s">
        <v>95</v>
      </c>
      <c r="D349" s="17" t="s">
        <v>32</v>
      </c>
      <c r="E349" s="17" t="s">
        <v>96</v>
      </c>
      <c r="F349" s="74">
        <f t="shared" si="10"/>
        <v>1117716</v>
      </c>
      <c r="G349" s="37">
        <v>100</v>
      </c>
      <c r="H349" s="37">
        <v>54789</v>
      </c>
      <c r="I349" s="37">
        <v>124550</v>
      </c>
      <c r="J349" s="37">
        <v>938277</v>
      </c>
      <c r="K349" s="72"/>
      <c r="L349" s="81">
        <v>20080207</v>
      </c>
    </row>
    <row r="350" spans="1:12" ht="15">
      <c r="A350" s="7">
        <v>320</v>
      </c>
      <c r="B350" s="17" t="s">
        <v>97</v>
      </c>
      <c r="C350" s="18" t="s">
        <v>98</v>
      </c>
      <c r="D350" s="17" t="s">
        <v>32</v>
      </c>
      <c r="E350" s="17" t="s">
        <v>99</v>
      </c>
      <c r="F350" s="74">
        <f t="shared" si="10"/>
        <v>1404156</v>
      </c>
      <c r="G350" s="37">
        <v>3</v>
      </c>
      <c r="H350" s="37">
        <v>307033</v>
      </c>
      <c r="I350" s="37">
        <v>0</v>
      </c>
      <c r="J350" s="37">
        <v>1097120</v>
      </c>
      <c r="K350" s="37"/>
      <c r="L350" s="81">
        <v>20080307</v>
      </c>
    </row>
    <row r="351" spans="1:12" ht="15">
      <c r="A351" s="7">
        <v>321</v>
      </c>
      <c r="B351" s="17" t="s">
        <v>100</v>
      </c>
      <c r="C351" s="18" t="s">
        <v>101</v>
      </c>
      <c r="D351" s="17" t="s">
        <v>32</v>
      </c>
      <c r="E351" s="17" t="s">
        <v>102</v>
      </c>
      <c r="F351" s="74">
        <f t="shared" si="10"/>
        <v>442615</v>
      </c>
      <c r="G351" s="37">
        <v>191901</v>
      </c>
      <c r="H351" s="37">
        <v>80836</v>
      </c>
      <c r="I351" s="37">
        <v>0</v>
      </c>
      <c r="J351" s="37">
        <v>169878</v>
      </c>
      <c r="K351" s="72"/>
      <c r="L351" s="81">
        <v>20080207</v>
      </c>
    </row>
    <row r="352" spans="1:12" ht="15">
      <c r="A352" s="7">
        <v>322</v>
      </c>
      <c r="B352" s="17" t="s">
        <v>103</v>
      </c>
      <c r="C352" s="18" t="s">
        <v>104</v>
      </c>
      <c r="D352" s="17" t="s">
        <v>32</v>
      </c>
      <c r="E352" s="17" t="s">
        <v>105</v>
      </c>
      <c r="F352" s="74">
        <f t="shared" si="10"/>
        <v>5783615</v>
      </c>
      <c r="G352" s="37">
        <v>1602551</v>
      </c>
      <c r="H352" s="37">
        <v>1373448</v>
      </c>
      <c r="I352" s="37">
        <v>1338744</v>
      </c>
      <c r="J352" s="37">
        <v>1468872</v>
      </c>
      <c r="K352" s="37"/>
      <c r="L352" s="81">
        <v>20080207</v>
      </c>
    </row>
    <row r="353" spans="1:12" ht="15">
      <c r="A353" s="7">
        <v>323</v>
      </c>
      <c r="B353" s="17" t="s">
        <v>107</v>
      </c>
      <c r="C353" s="18" t="s">
        <v>108</v>
      </c>
      <c r="D353" s="17" t="s">
        <v>106</v>
      </c>
      <c r="E353" s="17" t="s">
        <v>109</v>
      </c>
      <c r="F353" s="74">
        <f t="shared" si="10"/>
        <v>236566</v>
      </c>
      <c r="G353" s="37">
        <v>0</v>
      </c>
      <c r="H353" s="37">
        <v>236566</v>
      </c>
      <c r="I353" s="37">
        <v>0</v>
      </c>
      <c r="J353" s="37">
        <v>0</v>
      </c>
      <c r="K353" s="37"/>
      <c r="L353" s="81">
        <v>20080207</v>
      </c>
    </row>
    <row r="354" spans="1:12" ht="15">
      <c r="A354" s="7">
        <v>324</v>
      </c>
      <c r="B354" s="17" t="s">
        <v>110</v>
      </c>
      <c r="C354" s="18" t="s">
        <v>111</v>
      </c>
      <c r="D354" s="17" t="s">
        <v>106</v>
      </c>
      <c r="E354" s="17" t="s">
        <v>112</v>
      </c>
      <c r="F354" s="74">
        <f t="shared" si="10"/>
        <v>197880</v>
      </c>
      <c r="G354" s="37">
        <v>0</v>
      </c>
      <c r="H354" s="37">
        <v>197880</v>
      </c>
      <c r="I354" s="37">
        <v>0</v>
      </c>
      <c r="J354" s="37">
        <v>0</v>
      </c>
      <c r="K354" s="37"/>
      <c r="L354" s="81">
        <v>20080307</v>
      </c>
    </row>
    <row r="355" spans="1:12" ht="15">
      <c r="A355" s="7">
        <v>325</v>
      </c>
      <c r="B355" s="17" t="s">
        <v>113</v>
      </c>
      <c r="C355" s="18" t="s">
        <v>114</v>
      </c>
      <c r="D355" s="17" t="s">
        <v>106</v>
      </c>
      <c r="E355" s="17" t="s">
        <v>115</v>
      </c>
      <c r="F355" s="74">
        <f t="shared" si="10"/>
        <v>980244</v>
      </c>
      <c r="G355" s="37">
        <v>2500</v>
      </c>
      <c r="H355" s="37">
        <v>344275</v>
      </c>
      <c r="I355" s="37">
        <v>0</v>
      </c>
      <c r="J355" s="37">
        <v>633469</v>
      </c>
      <c r="K355" s="37"/>
      <c r="L355" s="81">
        <v>20080307</v>
      </c>
    </row>
    <row r="356" spans="1:12" ht="15">
      <c r="A356" s="7">
        <v>326</v>
      </c>
      <c r="B356" s="17" t="s">
        <v>116</v>
      </c>
      <c r="C356" s="18" t="s">
        <v>117</v>
      </c>
      <c r="D356" s="17" t="s">
        <v>106</v>
      </c>
      <c r="E356" s="17" t="s">
        <v>118</v>
      </c>
      <c r="F356" s="74">
        <f t="shared" si="10"/>
        <v>137264</v>
      </c>
      <c r="G356" s="37">
        <v>300</v>
      </c>
      <c r="H356" s="37">
        <v>30000</v>
      </c>
      <c r="I356" s="37">
        <v>0</v>
      </c>
      <c r="J356" s="37">
        <v>106964</v>
      </c>
      <c r="K356" s="37"/>
      <c r="L356" s="81">
        <v>20080307</v>
      </c>
    </row>
    <row r="357" spans="1:12" ht="15">
      <c r="A357" s="7">
        <v>327</v>
      </c>
      <c r="B357" s="17" t="s">
        <v>119</v>
      </c>
      <c r="C357" s="18" t="s">
        <v>120</v>
      </c>
      <c r="D357" s="17" t="s">
        <v>106</v>
      </c>
      <c r="E357" s="17" t="s">
        <v>121</v>
      </c>
      <c r="F357" s="74">
        <f t="shared" si="10"/>
        <v>620385</v>
      </c>
      <c r="G357" s="37">
        <v>435000</v>
      </c>
      <c r="H357" s="37">
        <v>180385</v>
      </c>
      <c r="I357" s="37">
        <v>0</v>
      </c>
      <c r="J357" s="37">
        <v>5000</v>
      </c>
      <c r="K357" s="37"/>
      <c r="L357" s="81">
        <v>20080307</v>
      </c>
    </row>
    <row r="358" spans="1:12" ht="15">
      <c r="A358" s="7">
        <v>328</v>
      </c>
      <c r="B358" s="17" t="s">
        <v>122</v>
      </c>
      <c r="C358" s="18" t="s">
        <v>123</v>
      </c>
      <c r="D358" s="17" t="s">
        <v>106</v>
      </c>
      <c r="E358" s="17" t="s">
        <v>124</v>
      </c>
      <c r="F358" s="74">
        <f t="shared" si="10"/>
        <v>1102871</v>
      </c>
      <c r="G358" s="37">
        <v>689150</v>
      </c>
      <c r="H358" s="37">
        <v>360521</v>
      </c>
      <c r="I358" s="37">
        <v>0</v>
      </c>
      <c r="J358" s="37">
        <v>53200</v>
      </c>
      <c r="K358" s="37"/>
      <c r="L358" s="81">
        <v>20080307</v>
      </c>
    </row>
    <row r="359" spans="1:12" ht="15">
      <c r="A359" s="7">
        <v>329</v>
      </c>
      <c r="B359" s="17" t="s">
        <v>125</v>
      </c>
      <c r="C359" s="18" t="s">
        <v>126</v>
      </c>
      <c r="D359" s="17" t="s">
        <v>106</v>
      </c>
      <c r="E359" s="17" t="s">
        <v>127</v>
      </c>
      <c r="F359" s="74">
        <f t="shared" si="10"/>
        <v>1482438</v>
      </c>
      <c r="G359" s="37">
        <v>1068100</v>
      </c>
      <c r="H359" s="37">
        <v>277050</v>
      </c>
      <c r="I359" s="37">
        <v>0</v>
      </c>
      <c r="J359" s="37">
        <v>137288</v>
      </c>
      <c r="K359" s="37"/>
      <c r="L359" s="81">
        <v>20080307</v>
      </c>
    </row>
    <row r="360" spans="1:12" ht="15">
      <c r="A360" s="7">
        <v>330</v>
      </c>
      <c r="B360" s="17" t="s">
        <v>128</v>
      </c>
      <c r="C360" s="18" t="s">
        <v>129</v>
      </c>
      <c r="D360" s="17" t="s">
        <v>106</v>
      </c>
      <c r="E360" s="17" t="s">
        <v>130</v>
      </c>
      <c r="F360" s="74">
        <f t="shared" si="10"/>
        <v>207016</v>
      </c>
      <c r="G360" s="37">
        <v>0</v>
      </c>
      <c r="H360" s="37">
        <v>181916</v>
      </c>
      <c r="I360" s="37">
        <v>0</v>
      </c>
      <c r="J360" s="37">
        <v>25100</v>
      </c>
      <c r="K360" s="37"/>
      <c r="L360" s="81">
        <v>20080207</v>
      </c>
    </row>
    <row r="361" spans="1:12" ht="15">
      <c r="A361" s="7">
        <v>331</v>
      </c>
      <c r="B361" s="17" t="s">
        <v>131</v>
      </c>
      <c r="C361" s="18" t="s">
        <v>132</v>
      </c>
      <c r="D361" s="17" t="s">
        <v>106</v>
      </c>
      <c r="E361" s="17" t="s">
        <v>133</v>
      </c>
      <c r="F361" s="74">
        <f t="shared" si="10"/>
        <v>1923386</v>
      </c>
      <c r="G361" s="37">
        <v>898000</v>
      </c>
      <c r="H361" s="37">
        <v>792786</v>
      </c>
      <c r="I361" s="37">
        <v>75000</v>
      </c>
      <c r="J361" s="37">
        <v>157600</v>
      </c>
      <c r="K361" s="37"/>
      <c r="L361" s="81">
        <v>20080307</v>
      </c>
    </row>
    <row r="362" spans="1:12" ht="15">
      <c r="A362" s="7">
        <v>332</v>
      </c>
      <c r="B362" s="17" t="s">
        <v>134</v>
      </c>
      <c r="C362" s="18" t="s">
        <v>135</v>
      </c>
      <c r="D362" s="17" t="s">
        <v>106</v>
      </c>
      <c r="E362" s="17" t="s">
        <v>136</v>
      </c>
      <c r="F362" s="74">
        <f t="shared" si="10"/>
        <v>4762265</v>
      </c>
      <c r="G362" s="37">
        <v>4046500</v>
      </c>
      <c r="H362" s="37">
        <v>713865</v>
      </c>
      <c r="I362" s="37">
        <v>0</v>
      </c>
      <c r="J362" s="37">
        <v>1900</v>
      </c>
      <c r="K362" s="37"/>
      <c r="L362" s="81">
        <v>20080307</v>
      </c>
    </row>
    <row r="363" spans="1:12" ht="15">
      <c r="A363" s="7">
        <v>333</v>
      </c>
      <c r="B363" s="17" t="s">
        <v>137</v>
      </c>
      <c r="C363" s="18" t="s">
        <v>138</v>
      </c>
      <c r="D363" s="17" t="s">
        <v>106</v>
      </c>
      <c r="E363" s="17" t="s">
        <v>139</v>
      </c>
      <c r="F363" s="74">
        <f t="shared" si="10"/>
        <v>5648965</v>
      </c>
      <c r="G363" s="37">
        <v>3361503</v>
      </c>
      <c r="H363" s="37">
        <v>157946</v>
      </c>
      <c r="I363" s="37">
        <v>284000</v>
      </c>
      <c r="J363" s="37">
        <v>1845516</v>
      </c>
      <c r="K363" s="37"/>
      <c r="L363" s="81">
        <v>20080207</v>
      </c>
    </row>
    <row r="364" spans="1:12" ht="15">
      <c r="A364" s="7">
        <v>334</v>
      </c>
      <c r="B364" s="17" t="s">
        <v>140</v>
      </c>
      <c r="C364" s="18" t="s">
        <v>141</v>
      </c>
      <c r="D364" s="17" t="s">
        <v>106</v>
      </c>
      <c r="E364" s="17" t="s">
        <v>142</v>
      </c>
      <c r="F364" s="74">
        <f t="shared" si="10"/>
        <v>34951</v>
      </c>
      <c r="G364" s="37">
        <v>0</v>
      </c>
      <c r="H364" s="37">
        <v>19951</v>
      </c>
      <c r="I364" s="37">
        <v>0</v>
      </c>
      <c r="J364" s="37">
        <v>15000</v>
      </c>
      <c r="K364" s="37"/>
      <c r="L364" s="81">
        <v>20080207</v>
      </c>
    </row>
    <row r="365" spans="1:12" ht="15">
      <c r="A365" s="7">
        <v>335</v>
      </c>
      <c r="B365" s="17" t="s">
        <v>143</v>
      </c>
      <c r="C365" s="18" t="s">
        <v>144</v>
      </c>
      <c r="D365" s="17" t="s">
        <v>106</v>
      </c>
      <c r="E365" s="17" t="s">
        <v>145</v>
      </c>
      <c r="F365" s="74">
        <f t="shared" si="10"/>
        <v>918798</v>
      </c>
      <c r="G365" s="37">
        <v>616500</v>
      </c>
      <c r="H365" s="37">
        <v>302298</v>
      </c>
      <c r="I365" s="37">
        <v>0</v>
      </c>
      <c r="J365" s="37">
        <v>0</v>
      </c>
      <c r="K365" s="37"/>
      <c r="L365" s="81">
        <v>20080207</v>
      </c>
    </row>
    <row r="366" spans="1:12" ht="15">
      <c r="A366" s="7">
        <v>336</v>
      </c>
      <c r="B366" s="17" t="s">
        <v>146</v>
      </c>
      <c r="C366" s="18" t="s">
        <v>147</v>
      </c>
      <c r="D366" s="17" t="s">
        <v>106</v>
      </c>
      <c r="E366" s="17" t="s">
        <v>148</v>
      </c>
      <c r="F366" s="74">
        <f t="shared" si="10"/>
        <v>7050</v>
      </c>
      <c r="G366" s="37">
        <v>750</v>
      </c>
      <c r="H366" s="37">
        <v>6300</v>
      </c>
      <c r="I366" s="37">
        <v>0</v>
      </c>
      <c r="J366" s="37">
        <v>0</v>
      </c>
      <c r="K366" s="37"/>
      <c r="L366" s="81">
        <v>20080307</v>
      </c>
    </row>
    <row r="367" spans="1:12" ht="15">
      <c r="A367" s="7">
        <v>337</v>
      </c>
      <c r="B367" s="17" t="s">
        <v>149</v>
      </c>
      <c r="C367" s="18" t="s">
        <v>150</v>
      </c>
      <c r="D367" s="17" t="s">
        <v>106</v>
      </c>
      <c r="E367" s="17" t="s">
        <v>151</v>
      </c>
      <c r="F367" s="74">
        <f t="shared" si="10"/>
        <v>97797</v>
      </c>
      <c r="G367" s="37">
        <v>800</v>
      </c>
      <c r="H367" s="37">
        <v>75747</v>
      </c>
      <c r="I367" s="37">
        <v>0</v>
      </c>
      <c r="J367" s="37">
        <v>21250</v>
      </c>
      <c r="K367" s="37"/>
      <c r="L367" s="81">
        <v>20080307</v>
      </c>
    </row>
    <row r="368" spans="1:12" ht="15">
      <c r="A368" s="7">
        <v>338</v>
      </c>
      <c r="B368" s="17" t="s">
        <v>152</v>
      </c>
      <c r="C368" s="18" t="s">
        <v>153</v>
      </c>
      <c r="D368" s="17" t="s">
        <v>106</v>
      </c>
      <c r="E368" s="17" t="s">
        <v>154</v>
      </c>
      <c r="F368" s="74" t="s">
        <v>617</v>
      </c>
      <c r="G368" s="74" t="s">
        <v>617</v>
      </c>
      <c r="H368" s="74" t="s">
        <v>617</v>
      </c>
      <c r="I368" s="74" t="s">
        <v>617</v>
      </c>
      <c r="J368" s="74" t="s">
        <v>617</v>
      </c>
      <c r="K368" s="37"/>
      <c r="L368" s="66" t="s">
        <v>617</v>
      </c>
    </row>
    <row r="369" spans="1:12" ht="15">
      <c r="A369" s="7">
        <v>339</v>
      </c>
      <c r="B369" s="17" t="s">
        <v>155</v>
      </c>
      <c r="C369" s="18" t="s">
        <v>156</v>
      </c>
      <c r="D369" s="17" t="s">
        <v>106</v>
      </c>
      <c r="E369" s="17" t="s">
        <v>157</v>
      </c>
      <c r="F369" s="74">
        <f aca="true" t="shared" si="11" ref="F369:F386">G369+H369+I369+J369</f>
        <v>783365</v>
      </c>
      <c r="G369" s="37">
        <v>250000</v>
      </c>
      <c r="H369" s="37">
        <v>530865</v>
      </c>
      <c r="I369" s="37">
        <v>0</v>
      </c>
      <c r="J369" s="37">
        <v>2500</v>
      </c>
      <c r="K369" s="37"/>
      <c r="L369" s="81">
        <v>20080207</v>
      </c>
    </row>
    <row r="370" spans="1:12" ht="15">
      <c r="A370" s="7">
        <v>340</v>
      </c>
      <c r="B370" s="17" t="s">
        <v>158</v>
      </c>
      <c r="C370" s="18" t="s">
        <v>159</v>
      </c>
      <c r="D370" s="17" t="s">
        <v>106</v>
      </c>
      <c r="E370" s="17" t="s">
        <v>160</v>
      </c>
      <c r="F370" s="74">
        <f t="shared" si="11"/>
        <v>1100224</v>
      </c>
      <c r="G370" s="37">
        <v>200</v>
      </c>
      <c r="H370" s="37">
        <v>508078</v>
      </c>
      <c r="I370" s="37">
        <v>0</v>
      </c>
      <c r="J370" s="37">
        <v>591946</v>
      </c>
      <c r="K370" s="37"/>
      <c r="L370" s="81">
        <v>20080307</v>
      </c>
    </row>
    <row r="371" spans="1:12" ht="15">
      <c r="A371" s="7">
        <v>341</v>
      </c>
      <c r="B371" s="17" t="s">
        <v>161</v>
      </c>
      <c r="C371" s="18" t="s">
        <v>162</v>
      </c>
      <c r="D371" s="17" t="s">
        <v>106</v>
      </c>
      <c r="E371" s="17" t="s">
        <v>163</v>
      </c>
      <c r="F371" s="74">
        <f t="shared" si="11"/>
        <v>1600019</v>
      </c>
      <c r="G371" s="37">
        <v>261901</v>
      </c>
      <c r="H371" s="37">
        <v>833893</v>
      </c>
      <c r="I371" s="37">
        <v>28799</v>
      </c>
      <c r="J371" s="37">
        <v>475426</v>
      </c>
      <c r="K371" s="37"/>
      <c r="L371" s="81">
        <v>20080307</v>
      </c>
    </row>
    <row r="372" spans="1:12" ht="15">
      <c r="A372" s="7">
        <v>342</v>
      </c>
      <c r="B372" s="17" t="s">
        <v>164</v>
      </c>
      <c r="C372" s="18" t="s">
        <v>165</v>
      </c>
      <c r="D372" s="17" t="s">
        <v>106</v>
      </c>
      <c r="E372" s="17" t="s">
        <v>166</v>
      </c>
      <c r="F372" s="74">
        <f t="shared" si="11"/>
        <v>17000</v>
      </c>
      <c r="G372" s="37">
        <v>0</v>
      </c>
      <c r="H372" s="37">
        <v>17000</v>
      </c>
      <c r="I372" s="37">
        <v>0</v>
      </c>
      <c r="J372" s="37">
        <v>0</v>
      </c>
      <c r="K372" s="37"/>
      <c r="L372" s="81">
        <v>20080207</v>
      </c>
    </row>
    <row r="373" spans="1:12" ht="15">
      <c r="A373" s="7">
        <v>343</v>
      </c>
      <c r="B373" s="17" t="s">
        <v>167</v>
      </c>
      <c r="C373" s="18" t="s">
        <v>168</v>
      </c>
      <c r="D373" s="17" t="s">
        <v>106</v>
      </c>
      <c r="E373" s="17" t="s">
        <v>169</v>
      </c>
      <c r="F373" s="74">
        <f t="shared" si="11"/>
        <v>144040</v>
      </c>
      <c r="G373" s="37">
        <v>0</v>
      </c>
      <c r="H373" s="37">
        <v>82240</v>
      </c>
      <c r="I373" s="37">
        <v>0</v>
      </c>
      <c r="J373" s="37">
        <v>61800</v>
      </c>
      <c r="K373" s="37"/>
      <c r="L373" s="81">
        <v>20080307</v>
      </c>
    </row>
    <row r="374" spans="1:12" ht="15">
      <c r="A374" s="7">
        <v>344</v>
      </c>
      <c r="B374" s="17" t="s">
        <v>170</v>
      </c>
      <c r="C374" s="18" t="s">
        <v>171</v>
      </c>
      <c r="D374" s="17" t="s">
        <v>106</v>
      </c>
      <c r="E374" s="17" t="s">
        <v>172</v>
      </c>
      <c r="F374" s="74">
        <f t="shared" si="11"/>
        <v>410994</v>
      </c>
      <c r="G374" s="37">
        <v>152050</v>
      </c>
      <c r="H374" s="37">
        <v>55944</v>
      </c>
      <c r="I374" s="37">
        <v>175000</v>
      </c>
      <c r="J374" s="37">
        <v>28000</v>
      </c>
      <c r="K374" s="37"/>
      <c r="L374" s="81">
        <v>20080307</v>
      </c>
    </row>
    <row r="375" spans="1:12" ht="15">
      <c r="A375" s="7">
        <v>345</v>
      </c>
      <c r="B375" s="17" t="s">
        <v>173</v>
      </c>
      <c r="C375" s="18" t="s">
        <v>174</v>
      </c>
      <c r="D375" s="17" t="s">
        <v>106</v>
      </c>
      <c r="E375" s="17" t="s">
        <v>175</v>
      </c>
      <c r="F375" s="74">
        <f t="shared" si="11"/>
        <v>616479</v>
      </c>
      <c r="G375" s="37">
        <v>300000</v>
      </c>
      <c r="H375" s="37">
        <v>231329</v>
      </c>
      <c r="I375" s="37">
        <v>0</v>
      </c>
      <c r="J375" s="37">
        <v>85150</v>
      </c>
      <c r="K375" s="37"/>
      <c r="L375" s="81">
        <v>20080207</v>
      </c>
    </row>
    <row r="376" spans="1:12" ht="15">
      <c r="A376" s="7">
        <v>346</v>
      </c>
      <c r="B376" s="17" t="s">
        <v>176</v>
      </c>
      <c r="C376" s="18" t="s">
        <v>177</v>
      </c>
      <c r="D376" s="17" t="s">
        <v>106</v>
      </c>
      <c r="E376" s="17" t="s">
        <v>178</v>
      </c>
      <c r="F376" s="74">
        <f t="shared" si="11"/>
        <v>1500</v>
      </c>
      <c r="G376" s="37">
        <v>0</v>
      </c>
      <c r="H376" s="37">
        <v>1500</v>
      </c>
      <c r="I376" s="37">
        <v>0</v>
      </c>
      <c r="J376" s="37">
        <v>0</v>
      </c>
      <c r="K376" s="37"/>
      <c r="L376" s="81">
        <v>20080207</v>
      </c>
    </row>
    <row r="377" spans="1:12" ht="15">
      <c r="A377" s="7">
        <v>347</v>
      </c>
      <c r="B377" s="17" t="s">
        <v>179</v>
      </c>
      <c r="C377" s="18" t="s">
        <v>180</v>
      </c>
      <c r="D377" s="17" t="s">
        <v>106</v>
      </c>
      <c r="E377" s="17" t="s">
        <v>181</v>
      </c>
      <c r="F377" s="74">
        <f t="shared" si="11"/>
        <v>11874346</v>
      </c>
      <c r="G377" s="37">
        <v>1965552</v>
      </c>
      <c r="H377" s="37">
        <v>481292</v>
      </c>
      <c r="I377" s="37">
        <v>922201</v>
      </c>
      <c r="J377" s="37">
        <v>8505301</v>
      </c>
      <c r="K377" s="72"/>
      <c r="L377" s="81">
        <v>20080207</v>
      </c>
    </row>
    <row r="378" spans="1:12" ht="15">
      <c r="A378" s="7">
        <v>348</v>
      </c>
      <c r="B378" s="17" t="s">
        <v>182</v>
      </c>
      <c r="C378" s="18" t="s">
        <v>183</v>
      </c>
      <c r="D378" s="17" t="s">
        <v>106</v>
      </c>
      <c r="E378" s="17" t="s">
        <v>184</v>
      </c>
      <c r="F378" s="74">
        <f t="shared" si="11"/>
        <v>8382784</v>
      </c>
      <c r="G378" s="37">
        <v>6075007</v>
      </c>
      <c r="H378" s="37">
        <v>933854</v>
      </c>
      <c r="I378" s="37">
        <v>1235000</v>
      </c>
      <c r="J378" s="37">
        <v>138923</v>
      </c>
      <c r="K378" s="37"/>
      <c r="L378" s="81">
        <v>20080207</v>
      </c>
    </row>
    <row r="379" spans="1:12" ht="15">
      <c r="A379" s="7">
        <v>349</v>
      </c>
      <c r="B379" s="17" t="s">
        <v>185</v>
      </c>
      <c r="C379" s="18" t="s">
        <v>186</v>
      </c>
      <c r="D379" s="17" t="s">
        <v>106</v>
      </c>
      <c r="E379" s="17" t="s">
        <v>187</v>
      </c>
      <c r="F379" s="74">
        <f t="shared" si="11"/>
        <v>1070954</v>
      </c>
      <c r="G379" s="37">
        <v>370157</v>
      </c>
      <c r="H379" s="37">
        <v>583319</v>
      </c>
      <c r="I379" s="37">
        <v>0</v>
      </c>
      <c r="J379" s="37">
        <v>117478</v>
      </c>
      <c r="K379" s="37"/>
      <c r="L379" s="81">
        <v>20080207</v>
      </c>
    </row>
    <row r="380" spans="1:12" ht="15">
      <c r="A380" s="7">
        <v>350</v>
      </c>
      <c r="B380" s="17" t="s">
        <v>188</v>
      </c>
      <c r="C380" s="18" t="s">
        <v>189</v>
      </c>
      <c r="D380" s="17" t="s">
        <v>106</v>
      </c>
      <c r="E380" s="17" t="s">
        <v>190</v>
      </c>
      <c r="F380" s="74">
        <f t="shared" si="11"/>
        <v>1880113</v>
      </c>
      <c r="G380" s="37">
        <v>5951</v>
      </c>
      <c r="H380" s="37">
        <v>792856</v>
      </c>
      <c r="I380" s="37">
        <v>647500</v>
      </c>
      <c r="J380" s="37">
        <v>433806</v>
      </c>
      <c r="K380" s="37"/>
      <c r="L380" s="81">
        <v>20080207</v>
      </c>
    </row>
    <row r="381" spans="1:12" ht="15">
      <c r="A381" s="7">
        <v>351</v>
      </c>
      <c r="B381" s="17" t="s">
        <v>191</v>
      </c>
      <c r="C381" s="18" t="s">
        <v>192</v>
      </c>
      <c r="D381" s="17" t="s">
        <v>106</v>
      </c>
      <c r="E381" s="17" t="s">
        <v>193</v>
      </c>
      <c r="F381" s="74">
        <f t="shared" si="11"/>
        <v>733014</v>
      </c>
      <c r="G381" s="37">
        <v>269845</v>
      </c>
      <c r="H381" s="37">
        <v>433169</v>
      </c>
      <c r="I381" s="37">
        <v>0</v>
      </c>
      <c r="J381" s="37">
        <v>30000</v>
      </c>
      <c r="K381" s="72"/>
      <c r="L381" s="81">
        <v>20080307</v>
      </c>
    </row>
    <row r="382" spans="1:12" ht="15">
      <c r="A382" s="7">
        <v>352</v>
      </c>
      <c r="B382" s="17" t="s">
        <v>194</v>
      </c>
      <c r="C382" s="18" t="s">
        <v>195</v>
      </c>
      <c r="D382" s="17" t="s">
        <v>106</v>
      </c>
      <c r="E382" s="17" t="s">
        <v>196</v>
      </c>
      <c r="F382" s="74">
        <f t="shared" si="11"/>
        <v>416246</v>
      </c>
      <c r="G382" s="37">
        <v>226100</v>
      </c>
      <c r="H382" s="37">
        <v>179346</v>
      </c>
      <c r="I382" s="37">
        <v>0</v>
      </c>
      <c r="J382" s="37">
        <v>10800</v>
      </c>
      <c r="K382" s="37"/>
      <c r="L382" s="81">
        <v>20080307</v>
      </c>
    </row>
    <row r="383" spans="1:12" ht="15">
      <c r="A383" s="7">
        <v>353</v>
      </c>
      <c r="B383" s="17" t="s">
        <v>197</v>
      </c>
      <c r="C383" s="18" t="s">
        <v>198</v>
      </c>
      <c r="D383" s="17" t="s">
        <v>106</v>
      </c>
      <c r="E383" s="17" t="s">
        <v>199</v>
      </c>
      <c r="F383" s="74">
        <f t="shared" si="11"/>
        <v>10787205</v>
      </c>
      <c r="G383" s="37">
        <v>65652</v>
      </c>
      <c r="H383" s="37">
        <v>1524224</v>
      </c>
      <c r="I383" s="37">
        <v>9136950</v>
      </c>
      <c r="J383" s="37">
        <v>60379</v>
      </c>
      <c r="K383" s="37"/>
      <c r="L383" s="81">
        <v>20080307</v>
      </c>
    </row>
    <row r="384" spans="1:12" ht="15">
      <c r="A384" s="7">
        <v>354</v>
      </c>
      <c r="B384" s="17" t="s">
        <v>200</v>
      </c>
      <c r="C384" s="18" t="s">
        <v>201</v>
      </c>
      <c r="D384" s="17" t="s">
        <v>106</v>
      </c>
      <c r="E384" s="17" t="s">
        <v>202</v>
      </c>
      <c r="F384" s="74">
        <f t="shared" si="11"/>
        <v>735125</v>
      </c>
      <c r="G384" s="37">
        <v>401000</v>
      </c>
      <c r="H384" s="37">
        <v>276155</v>
      </c>
      <c r="I384" s="37">
        <v>42370</v>
      </c>
      <c r="J384" s="37">
        <v>15600</v>
      </c>
      <c r="K384" s="37"/>
      <c r="L384" s="81">
        <v>20080307</v>
      </c>
    </row>
    <row r="385" spans="1:12" ht="15">
      <c r="A385" s="7">
        <v>355</v>
      </c>
      <c r="B385" s="17" t="s">
        <v>203</v>
      </c>
      <c r="C385" s="18" t="s">
        <v>204</v>
      </c>
      <c r="D385" s="17" t="s">
        <v>106</v>
      </c>
      <c r="E385" s="17" t="s">
        <v>205</v>
      </c>
      <c r="F385" s="74">
        <f t="shared" si="11"/>
        <v>407963</v>
      </c>
      <c r="G385" s="37">
        <v>0</v>
      </c>
      <c r="H385" s="37">
        <v>327962</v>
      </c>
      <c r="I385" s="37">
        <v>38001</v>
      </c>
      <c r="J385" s="37">
        <v>42000</v>
      </c>
      <c r="K385" s="37"/>
      <c r="L385" s="81">
        <v>20080307</v>
      </c>
    </row>
    <row r="386" spans="1:12" ht="15">
      <c r="A386" s="7">
        <v>356</v>
      </c>
      <c r="B386" s="17" t="s">
        <v>206</v>
      </c>
      <c r="C386" s="18" t="s">
        <v>207</v>
      </c>
      <c r="D386" s="17" t="s">
        <v>106</v>
      </c>
      <c r="E386" s="17" t="s">
        <v>208</v>
      </c>
      <c r="F386" s="74">
        <f t="shared" si="11"/>
        <v>2145755</v>
      </c>
      <c r="G386" s="37">
        <v>927368</v>
      </c>
      <c r="H386" s="37">
        <v>570212</v>
      </c>
      <c r="I386" s="37">
        <v>425000</v>
      </c>
      <c r="J386" s="37">
        <v>223175</v>
      </c>
      <c r="K386" s="37"/>
      <c r="L386" s="81">
        <v>20080307</v>
      </c>
    </row>
    <row r="387" spans="1:12" ht="15">
      <c r="A387" s="7">
        <v>357</v>
      </c>
      <c r="B387" s="17" t="s">
        <v>209</v>
      </c>
      <c r="C387" s="18" t="s">
        <v>210</v>
      </c>
      <c r="D387" s="17" t="s">
        <v>106</v>
      </c>
      <c r="E387" s="17" t="s">
        <v>211</v>
      </c>
      <c r="F387" s="74" t="s">
        <v>617</v>
      </c>
      <c r="G387" s="74" t="s">
        <v>617</v>
      </c>
      <c r="H387" s="74" t="s">
        <v>617</v>
      </c>
      <c r="I387" s="74" t="s">
        <v>617</v>
      </c>
      <c r="J387" s="74" t="s">
        <v>617</v>
      </c>
      <c r="K387" s="37"/>
      <c r="L387" s="66" t="s">
        <v>617</v>
      </c>
    </row>
    <row r="388" spans="1:12" ht="15">
      <c r="A388" s="7">
        <v>358</v>
      </c>
      <c r="B388" s="17" t="s">
        <v>212</v>
      </c>
      <c r="C388" s="18" t="s">
        <v>213</v>
      </c>
      <c r="D388" s="17" t="s">
        <v>106</v>
      </c>
      <c r="E388" s="17" t="s">
        <v>214</v>
      </c>
      <c r="F388" s="74">
        <f>G388+H388+I388+J388</f>
        <v>17500303</v>
      </c>
      <c r="G388" s="37">
        <v>179481</v>
      </c>
      <c r="H388" s="37">
        <v>425168</v>
      </c>
      <c r="I388" s="37">
        <v>16526004</v>
      </c>
      <c r="J388" s="37">
        <v>369650</v>
      </c>
      <c r="K388" s="37"/>
      <c r="L388" s="81">
        <v>20080307</v>
      </c>
    </row>
    <row r="389" spans="1:12" ht="15">
      <c r="A389" s="7">
        <v>359</v>
      </c>
      <c r="B389" s="17" t="s">
        <v>215</v>
      </c>
      <c r="C389" s="18" t="s">
        <v>216</v>
      </c>
      <c r="D389" s="17" t="s">
        <v>106</v>
      </c>
      <c r="E389" s="17" t="s">
        <v>217</v>
      </c>
      <c r="F389" s="74">
        <f>G389+H389+I389+J389</f>
        <v>9285419</v>
      </c>
      <c r="G389" s="37">
        <v>0</v>
      </c>
      <c r="H389" s="37">
        <v>755490</v>
      </c>
      <c r="I389" s="37">
        <v>0</v>
      </c>
      <c r="J389" s="37">
        <v>8529929</v>
      </c>
      <c r="K389" s="37"/>
      <c r="L389" s="81">
        <v>20080307</v>
      </c>
    </row>
    <row r="390" spans="1:12" ht="15">
      <c r="A390" s="7">
        <v>360</v>
      </c>
      <c r="B390" s="17" t="s">
        <v>218</v>
      </c>
      <c r="C390" s="18" t="s">
        <v>219</v>
      </c>
      <c r="D390" s="17" t="s">
        <v>106</v>
      </c>
      <c r="E390" s="17" t="s">
        <v>220</v>
      </c>
      <c r="F390" s="74">
        <f>G390+H390+I390+J390</f>
        <v>237682</v>
      </c>
      <c r="G390" s="37">
        <v>0</v>
      </c>
      <c r="H390" s="37">
        <v>0</v>
      </c>
      <c r="I390" s="37">
        <v>93000</v>
      </c>
      <c r="J390" s="37">
        <v>144682</v>
      </c>
      <c r="K390" s="72"/>
      <c r="L390" s="81">
        <v>20080307</v>
      </c>
    </row>
    <row r="391" spans="1:12" ht="15">
      <c r="A391" s="7">
        <v>361</v>
      </c>
      <c r="B391" s="17" t="s">
        <v>221</v>
      </c>
      <c r="C391" s="18" t="s">
        <v>222</v>
      </c>
      <c r="D391" s="17" t="s">
        <v>106</v>
      </c>
      <c r="E391" s="17" t="s">
        <v>223</v>
      </c>
      <c r="F391" s="74">
        <f>G391+H391+I391+J391</f>
        <v>1043009</v>
      </c>
      <c r="G391" s="37">
        <v>501111</v>
      </c>
      <c r="H391" s="37">
        <v>476196</v>
      </c>
      <c r="I391" s="37">
        <v>0</v>
      </c>
      <c r="J391" s="37">
        <v>65702</v>
      </c>
      <c r="K391" s="37"/>
      <c r="L391" s="81">
        <v>20080207</v>
      </c>
    </row>
    <row r="392" spans="1:12" ht="15">
      <c r="A392" s="7">
        <v>362</v>
      </c>
      <c r="B392" s="17" t="s">
        <v>224</v>
      </c>
      <c r="C392" s="18" t="s">
        <v>225</v>
      </c>
      <c r="D392" s="17" t="s">
        <v>106</v>
      </c>
      <c r="E392" s="17" t="s">
        <v>226</v>
      </c>
      <c r="F392" s="74">
        <f>G392+H392+I392+J392</f>
        <v>1618813</v>
      </c>
      <c r="G392" s="37">
        <v>242151</v>
      </c>
      <c r="H392" s="37">
        <v>271945</v>
      </c>
      <c r="I392" s="37">
        <v>1001</v>
      </c>
      <c r="J392" s="37">
        <v>1103716</v>
      </c>
      <c r="K392" s="72"/>
      <c r="L392" s="81">
        <v>20080207</v>
      </c>
    </row>
    <row r="393" spans="1:12" ht="15">
      <c r="A393" s="7">
        <v>363</v>
      </c>
      <c r="B393" s="17" t="s">
        <v>227</v>
      </c>
      <c r="C393" s="18" t="s">
        <v>228</v>
      </c>
      <c r="D393" s="17" t="s">
        <v>106</v>
      </c>
      <c r="E393" s="17" t="s">
        <v>229</v>
      </c>
      <c r="F393" s="74" t="s">
        <v>617</v>
      </c>
      <c r="G393" s="74" t="s">
        <v>617</v>
      </c>
      <c r="H393" s="74" t="s">
        <v>617</v>
      </c>
      <c r="I393" s="74" t="s">
        <v>617</v>
      </c>
      <c r="J393" s="74" t="s">
        <v>617</v>
      </c>
      <c r="K393" s="37"/>
      <c r="L393" s="66" t="s">
        <v>617</v>
      </c>
    </row>
    <row r="394" spans="1:12" ht="15">
      <c r="A394" s="7">
        <v>364</v>
      </c>
      <c r="B394" s="17" t="s">
        <v>230</v>
      </c>
      <c r="C394" s="18" t="s">
        <v>231</v>
      </c>
      <c r="D394" s="17" t="s">
        <v>106</v>
      </c>
      <c r="E394" s="17" t="s">
        <v>232</v>
      </c>
      <c r="F394" s="74">
        <f aca="true" t="shared" si="12" ref="F394:F404">G394+H394+I394+J394</f>
        <v>2902020</v>
      </c>
      <c r="G394" s="37">
        <v>1893150</v>
      </c>
      <c r="H394" s="37">
        <v>984370</v>
      </c>
      <c r="I394" s="37">
        <v>0</v>
      </c>
      <c r="J394" s="37">
        <v>24500</v>
      </c>
      <c r="K394" s="37"/>
      <c r="L394" s="81">
        <v>20080207</v>
      </c>
    </row>
    <row r="395" spans="1:12" ht="15">
      <c r="A395" s="7">
        <v>365</v>
      </c>
      <c r="B395" s="17" t="s">
        <v>233</v>
      </c>
      <c r="C395" s="18" t="s">
        <v>234</v>
      </c>
      <c r="D395" s="17" t="s">
        <v>106</v>
      </c>
      <c r="E395" s="17" t="s">
        <v>235</v>
      </c>
      <c r="F395" s="74">
        <f t="shared" si="12"/>
        <v>670388</v>
      </c>
      <c r="G395" s="37">
        <v>320000</v>
      </c>
      <c r="H395" s="37">
        <v>100493</v>
      </c>
      <c r="I395" s="37">
        <v>0</v>
      </c>
      <c r="J395" s="37">
        <v>249895</v>
      </c>
      <c r="K395" s="37"/>
      <c r="L395" s="81">
        <v>20080307</v>
      </c>
    </row>
    <row r="396" spans="1:12" ht="15">
      <c r="A396" s="7">
        <v>366</v>
      </c>
      <c r="B396" s="17" t="s">
        <v>236</v>
      </c>
      <c r="C396" s="18" t="s">
        <v>237</v>
      </c>
      <c r="D396" s="17" t="s">
        <v>106</v>
      </c>
      <c r="E396" s="17" t="s">
        <v>238</v>
      </c>
      <c r="F396" s="74">
        <f t="shared" si="12"/>
        <v>3431698</v>
      </c>
      <c r="G396" s="37">
        <v>3121685</v>
      </c>
      <c r="H396" s="37">
        <v>308513</v>
      </c>
      <c r="I396" s="37">
        <v>0</v>
      </c>
      <c r="J396" s="37">
        <v>1500</v>
      </c>
      <c r="K396" s="37"/>
      <c r="L396" s="81">
        <v>20080207</v>
      </c>
    </row>
    <row r="397" spans="1:12" ht="15">
      <c r="A397" s="7">
        <v>367</v>
      </c>
      <c r="B397" s="17" t="s">
        <v>239</v>
      </c>
      <c r="C397" s="18" t="s">
        <v>240</v>
      </c>
      <c r="D397" s="17" t="s">
        <v>106</v>
      </c>
      <c r="E397" s="17" t="s">
        <v>241</v>
      </c>
      <c r="F397" s="74">
        <f t="shared" si="12"/>
        <v>332776</v>
      </c>
      <c r="G397" s="37">
        <v>0</v>
      </c>
      <c r="H397" s="37">
        <v>100446</v>
      </c>
      <c r="I397" s="37">
        <v>0</v>
      </c>
      <c r="J397" s="37">
        <v>232330</v>
      </c>
      <c r="K397" s="72"/>
      <c r="L397" s="81">
        <v>20080307</v>
      </c>
    </row>
    <row r="398" spans="1:12" ht="15">
      <c r="A398" s="7">
        <v>368</v>
      </c>
      <c r="B398" s="17" t="s">
        <v>242</v>
      </c>
      <c r="C398" s="18" t="s">
        <v>243</v>
      </c>
      <c r="D398" s="17" t="s">
        <v>106</v>
      </c>
      <c r="E398" s="17" t="s">
        <v>244</v>
      </c>
      <c r="F398" s="74">
        <f t="shared" si="12"/>
        <v>6450</v>
      </c>
      <c r="G398" s="37">
        <v>0</v>
      </c>
      <c r="H398" s="37">
        <v>6450</v>
      </c>
      <c r="I398" s="37">
        <v>0</v>
      </c>
      <c r="J398" s="37">
        <v>0</v>
      </c>
      <c r="K398" s="37"/>
      <c r="L398" s="81">
        <v>20080207</v>
      </c>
    </row>
    <row r="399" spans="1:12" ht="15">
      <c r="A399" s="7">
        <v>369</v>
      </c>
      <c r="B399" s="17" t="s">
        <v>245</v>
      </c>
      <c r="C399" s="18" t="s">
        <v>246</v>
      </c>
      <c r="D399" s="17" t="s">
        <v>106</v>
      </c>
      <c r="E399" s="17" t="s">
        <v>1726</v>
      </c>
      <c r="F399" s="74">
        <f t="shared" si="12"/>
        <v>154794</v>
      </c>
      <c r="G399" s="37">
        <v>0</v>
      </c>
      <c r="H399" s="37">
        <v>134800</v>
      </c>
      <c r="I399" s="37">
        <v>17000</v>
      </c>
      <c r="J399" s="37">
        <v>2994</v>
      </c>
      <c r="K399" s="37"/>
      <c r="L399" s="81">
        <v>20080307</v>
      </c>
    </row>
    <row r="400" spans="1:12" ht="15">
      <c r="A400" s="7">
        <v>370</v>
      </c>
      <c r="B400" s="17" t="s">
        <v>247</v>
      </c>
      <c r="C400" s="18" t="s">
        <v>248</v>
      </c>
      <c r="D400" s="17" t="s">
        <v>106</v>
      </c>
      <c r="E400" s="17" t="s">
        <v>249</v>
      </c>
      <c r="F400" s="74">
        <f t="shared" si="12"/>
        <v>5002750</v>
      </c>
      <c r="G400" s="37">
        <v>3809500</v>
      </c>
      <c r="H400" s="37">
        <v>749550</v>
      </c>
      <c r="I400" s="37">
        <v>0</v>
      </c>
      <c r="J400" s="37">
        <v>443700</v>
      </c>
      <c r="K400" s="37"/>
      <c r="L400" s="81">
        <v>20080207</v>
      </c>
    </row>
    <row r="401" spans="1:12" ht="15">
      <c r="A401" s="7">
        <v>371</v>
      </c>
      <c r="B401" s="17" t="s">
        <v>250</v>
      </c>
      <c r="C401" s="18" t="s">
        <v>251</v>
      </c>
      <c r="D401" s="17" t="s">
        <v>106</v>
      </c>
      <c r="E401" s="17" t="s">
        <v>563</v>
      </c>
      <c r="F401" s="74">
        <f t="shared" si="12"/>
        <v>193934</v>
      </c>
      <c r="G401" s="37">
        <v>0</v>
      </c>
      <c r="H401" s="37">
        <v>192434</v>
      </c>
      <c r="I401" s="37">
        <v>0</v>
      </c>
      <c r="J401" s="37">
        <v>1500</v>
      </c>
      <c r="K401" s="37"/>
      <c r="L401" s="81">
        <v>20080207</v>
      </c>
    </row>
    <row r="402" spans="1:12" ht="15">
      <c r="A402" s="7">
        <v>372</v>
      </c>
      <c r="B402" s="17" t="s">
        <v>252</v>
      </c>
      <c r="C402" s="18" t="s">
        <v>253</v>
      </c>
      <c r="D402" s="17" t="s">
        <v>106</v>
      </c>
      <c r="E402" s="17" t="s">
        <v>254</v>
      </c>
      <c r="F402" s="74">
        <f t="shared" si="12"/>
        <v>405350</v>
      </c>
      <c r="G402" s="37">
        <v>180000</v>
      </c>
      <c r="H402" s="37">
        <v>68050</v>
      </c>
      <c r="I402" s="37">
        <v>0</v>
      </c>
      <c r="J402" s="37">
        <v>157300</v>
      </c>
      <c r="K402" s="37"/>
      <c r="L402" s="81">
        <v>20080207</v>
      </c>
    </row>
    <row r="403" spans="1:12" ht="15">
      <c r="A403" s="7">
        <v>373</v>
      </c>
      <c r="B403" s="17" t="s">
        <v>255</v>
      </c>
      <c r="C403" s="18" t="s">
        <v>256</v>
      </c>
      <c r="D403" s="17" t="s">
        <v>106</v>
      </c>
      <c r="E403" s="17" t="s">
        <v>257</v>
      </c>
      <c r="F403" s="74">
        <f t="shared" si="12"/>
        <v>633099</v>
      </c>
      <c r="G403" s="37">
        <v>227800</v>
      </c>
      <c r="H403" s="37">
        <v>250525</v>
      </c>
      <c r="I403" s="37">
        <v>113124</v>
      </c>
      <c r="J403" s="37">
        <v>41650</v>
      </c>
      <c r="K403" s="37"/>
      <c r="L403" s="81">
        <v>20080207</v>
      </c>
    </row>
    <row r="404" spans="1:12" ht="15">
      <c r="A404" s="7">
        <v>374</v>
      </c>
      <c r="B404" s="17" t="s">
        <v>258</v>
      </c>
      <c r="C404" s="18" t="s">
        <v>259</v>
      </c>
      <c r="D404" s="17" t="s">
        <v>106</v>
      </c>
      <c r="E404" s="17" t="s">
        <v>260</v>
      </c>
      <c r="F404" s="74">
        <f t="shared" si="12"/>
        <v>3272095</v>
      </c>
      <c r="G404" s="37">
        <v>279500</v>
      </c>
      <c r="H404" s="37">
        <v>1296685</v>
      </c>
      <c r="I404" s="37">
        <v>1052665</v>
      </c>
      <c r="J404" s="37">
        <v>643245</v>
      </c>
      <c r="K404" s="37"/>
      <c r="L404" s="81">
        <v>20080207</v>
      </c>
    </row>
    <row r="405" spans="1:12" ht="15">
      <c r="A405" s="7">
        <v>375</v>
      </c>
      <c r="B405" s="17" t="s">
        <v>261</v>
      </c>
      <c r="C405" s="18" t="s">
        <v>262</v>
      </c>
      <c r="D405" s="17" t="s">
        <v>106</v>
      </c>
      <c r="E405" s="17" t="s">
        <v>263</v>
      </c>
      <c r="F405" s="74" t="s">
        <v>617</v>
      </c>
      <c r="G405" s="74" t="s">
        <v>617</v>
      </c>
      <c r="H405" s="74" t="s">
        <v>617</v>
      </c>
      <c r="I405" s="74" t="s">
        <v>617</v>
      </c>
      <c r="J405" s="74" t="s">
        <v>617</v>
      </c>
      <c r="K405" s="37"/>
      <c r="L405" s="66" t="s">
        <v>617</v>
      </c>
    </row>
    <row r="406" spans="1:12" ht="15">
      <c r="A406" s="7">
        <v>376</v>
      </c>
      <c r="B406" s="17" t="s">
        <v>265</v>
      </c>
      <c r="C406" s="18" t="s">
        <v>266</v>
      </c>
      <c r="D406" s="17" t="s">
        <v>264</v>
      </c>
      <c r="E406" s="17" t="s">
        <v>267</v>
      </c>
      <c r="F406" s="74">
        <f aca="true" t="shared" si="13" ref="F406:F415">G406+H406+I406+J406</f>
        <v>250985</v>
      </c>
      <c r="G406" s="37">
        <v>0</v>
      </c>
      <c r="H406" s="37">
        <v>205333</v>
      </c>
      <c r="I406" s="37">
        <v>4800</v>
      </c>
      <c r="J406" s="37">
        <v>40852</v>
      </c>
      <c r="K406" s="37"/>
      <c r="L406" s="81">
        <v>20080207</v>
      </c>
    </row>
    <row r="407" spans="1:12" ht="15">
      <c r="A407" s="7">
        <v>377</v>
      </c>
      <c r="B407" s="17" t="s">
        <v>268</v>
      </c>
      <c r="C407" s="18" t="s">
        <v>269</v>
      </c>
      <c r="D407" s="17" t="s">
        <v>264</v>
      </c>
      <c r="E407" s="17" t="s">
        <v>270</v>
      </c>
      <c r="F407" s="74">
        <f t="shared" si="13"/>
        <v>332916</v>
      </c>
      <c r="G407" s="37">
        <v>75000</v>
      </c>
      <c r="H407" s="37">
        <v>256416</v>
      </c>
      <c r="I407" s="37">
        <v>0</v>
      </c>
      <c r="J407" s="37">
        <v>1500</v>
      </c>
      <c r="K407" s="37"/>
      <c r="L407" s="81">
        <v>20080307</v>
      </c>
    </row>
    <row r="408" spans="1:12" ht="15">
      <c r="A408" s="7">
        <v>378</v>
      </c>
      <c r="B408" s="17" t="s">
        <v>271</v>
      </c>
      <c r="C408" s="18" t="s">
        <v>272</v>
      </c>
      <c r="D408" s="17" t="s">
        <v>264</v>
      </c>
      <c r="E408" s="17" t="s">
        <v>273</v>
      </c>
      <c r="F408" s="74">
        <f t="shared" si="13"/>
        <v>662012</v>
      </c>
      <c r="G408" s="37">
        <v>0</v>
      </c>
      <c r="H408" s="37">
        <v>139962</v>
      </c>
      <c r="I408" s="37">
        <v>0</v>
      </c>
      <c r="J408" s="37">
        <v>522050</v>
      </c>
      <c r="K408" s="37"/>
      <c r="L408" s="81">
        <v>20080207</v>
      </c>
    </row>
    <row r="409" spans="1:12" ht="15">
      <c r="A409" s="7">
        <v>379</v>
      </c>
      <c r="B409" s="17" t="s">
        <v>274</v>
      </c>
      <c r="C409" s="18" t="s">
        <v>275</v>
      </c>
      <c r="D409" s="17" t="s">
        <v>264</v>
      </c>
      <c r="E409" s="17" t="s">
        <v>276</v>
      </c>
      <c r="F409" s="74">
        <f t="shared" si="13"/>
        <v>883925</v>
      </c>
      <c r="G409" s="37">
        <v>439000</v>
      </c>
      <c r="H409" s="37">
        <v>397825</v>
      </c>
      <c r="I409" s="37">
        <v>0</v>
      </c>
      <c r="J409" s="37">
        <v>47100</v>
      </c>
      <c r="K409" s="37"/>
      <c r="L409" s="81">
        <v>20080307</v>
      </c>
    </row>
    <row r="410" spans="1:12" ht="15">
      <c r="A410" s="7">
        <v>380</v>
      </c>
      <c r="B410" s="17" t="s">
        <v>277</v>
      </c>
      <c r="C410" s="18" t="s">
        <v>278</v>
      </c>
      <c r="D410" s="17" t="s">
        <v>264</v>
      </c>
      <c r="E410" s="17" t="s">
        <v>279</v>
      </c>
      <c r="F410" s="74">
        <f t="shared" si="13"/>
        <v>1335448</v>
      </c>
      <c r="G410" s="37">
        <v>508001</v>
      </c>
      <c r="H410" s="37">
        <v>826347</v>
      </c>
      <c r="I410" s="37">
        <v>0</v>
      </c>
      <c r="J410" s="37">
        <v>1100</v>
      </c>
      <c r="K410" s="37"/>
      <c r="L410" s="81">
        <v>20080207</v>
      </c>
    </row>
    <row r="411" spans="1:12" ht="15">
      <c r="A411" s="7">
        <v>381</v>
      </c>
      <c r="B411" s="17" t="s">
        <v>280</v>
      </c>
      <c r="C411" s="18" t="s">
        <v>281</v>
      </c>
      <c r="D411" s="17" t="s">
        <v>264</v>
      </c>
      <c r="E411" s="17" t="s">
        <v>282</v>
      </c>
      <c r="F411" s="74">
        <f t="shared" si="13"/>
        <v>304257</v>
      </c>
      <c r="G411" s="37">
        <v>289600</v>
      </c>
      <c r="H411" s="37">
        <v>10712</v>
      </c>
      <c r="I411" s="37">
        <v>0</v>
      </c>
      <c r="J411" s="37">
        <v>3945</v>
      </c>
      <c r="K411" s="37"/>
      <c r="L411" s="81">
        <v>20080207</v>
      </c>
    </row>
    <row r="412" spans="1:12" ht="15">
      <c r="A412" s="7">
        <v>382</v>
      </c>
      <c r="B412" s="17" t="s">
        <v>283</v>
      </c>
      <c r="C412" s="18" t="s">
        <v>284</v>
      </c>
      <c r="D412" s="17" t="s">
        <v>264</v>
      </c>
      <c r="E412" s="17" t="s">
        <v>285</v>
      </c>
      <c r="F412" s="74">
        <f t="shared" si="13"/>
        <v>1462577</v>
      </c>
      <c r="G412" s="37">
        <v>13500</v>
      </c>
      <c r="H412" s="37">
        <v>1071921</v>
      </c>
      <c r="I412" s="37">
        <v>15000</v>
      </c>
      <c r="J412" s="37">
        <v>362156</v>
      </c>
      <c r="K412" s="37"/>
      <c r="L412" s="81">
        <v>20080307</v>
      </c>
    </row>
    <row r="413" spans="1:12" ht="15">
      <c r="A413" s="7">
        <v>383</v>
      </c>
      <c r="B413" s="17" t="s">
        <v>286</v>
      </c>
      <c r="C413" s="18" t="s">
        <v>287</v>
      </c>
      <c r="D413" s="17" t="s">
        <v>264</v>
      </c>
      <c r="E413" s="17" t="s">
        <v>288</v>
      </c>
      <c r="F413" s="74">
        <f t="shared" si="13"/>
        <v>1138430</v>
      </c>
      <c r="G413" s="37">
        <v>8000</v>
      </c>
      <c r="H413" s="37">
        <v>659155</v>
      </c>
      <c r="I413" s="37">
        <v>5500</v>
      </c>
      <c r="J413" s="37">
        <v>465775</v>
      </c>
      <c r="K413" s="37"/>
      <c r="L413" s="81">
        <v>20080307</v>
      </c>
    </row>
    <row r="414" spans="1:12" ht="15">
      <c r="A414" s="7">
        <v>384</v>
      </c>
      <c r="B414" s="17" t="s">
        <v>289</v>
      </c>
      <c r="C414" s="18" t="s">
        <v>290</v>
      </c>
      <c r="D414" s="17" t="s">
        <v>264</v>
      </c>
      <c r="E414" s="17" t="s">
        <v>291</v>
      </c>
      <c r="F414" s="74">
        <f t="shared" si="13"/>
        <v>180052</v>
      </c>
      <c r="G414" s="37">
        <v>0</v>
      </c>
      <c r="H414" s="37">
        <v>153501</v>
      </c>
      <c r="I414" s="37">
        <v>0</v>
      </c>
      <c r="J414" s="37">
        <v>26551</v>
      </c>
      <c r="K414" s="37"/>
      <c r="L414" s="81">
        <v>20080207</v>
      </c>
    </row>
    <row r="415" spans="1:12" ht="15">
      <c r="A415" s="7">
        <v>385</v>
      </c>
      <c r="B415" s="17" t="s">
        <v>292</v>
      </c>
      <c r="C415" s="18" t="s">
        <v>293</v>
      </c>
      <c r="D415" s="17" t="s">
        <v>264</v>
      </c>
      <c r="E415" s="17" t="s">
        <v>294</v>
      </c>
      <c r="F415" s="74">
        <f t="shared" si="13"/>
        <v>226025</v>
      </c>
      <c r="G415" s="37">
        <v>0</v>
      </c>
      <c r="H415" s="37">
        <v>136600</v>
      </c>
      <c r="I415" s="37">
        <v>16000</v>
      </c>
      <c r="J415" s="37">
        <v>73425</v>
      </c>
      <c r="K415" s="37"/>
      <c r="L415" s="81">
        <v>20080307</v>
      </c>
    </row>
    <row r="416" spans="1:12" ht="15">
      <c r="A416" s="7">
        <v>386</v>
      </c>
      <c r="B416" s="17" t="s">
        <v>295</v>
      </c>
      <c r="C416" s="18" t="s">
        <v>296</v>
      </c>
      <c r="D416" s="17" t="s">
        <v>264</v>
      </c>
      <c r="E416" s="17" t="s">
        <v>297</v>
      </c>
      <c r="F416" s="74" t="s">
        <v>617</v>
      </c>
      <c r="G416" s="74" t="s">
        <v>617</v>
      </c>
      <c r="H416" s="74" t="s">
        <v>617</v>
      </c>
      <c r="I416" s="74" t="s">
        <v>617</v>
      </c>
      <c r="J416" s="74" t="s">
        <v>617</v>
      </c>
      <c r="K416" s="37"/>
      <c r="L416" s="66" t="s">
        <v>617</v>
      </c>
    </row>
    <row r="417" spans="1:12" ht="15">
      <c r="A417" s="7">
        <v>387</v>
      </c>
      <c r="B417" s="17" t="s">
        <v>298</v>
      </c>
      <c r="C417" s="18" t="s">
        <v>299</v>
      </c>
      <c r="D417" s="17" t="s">
        <v>264</v>
      </c>
      <c r="E417" s="17" t="s">
        <v>300</v>
      </c>
      <c r="F417" s="74">
        <f aca="true" t="shared" si="14" ref="F417:F438">G417+H417+I417+J417</f>
        <v>1590417</v>
      </c>
      <c r="G417" s="37">
        <v>280000</v>
      </c>
      <c r="H417" s="37">
        <v>349726</v>
      </c>
      <c r="I417" s="37">
        <v>8000</v>
      </c>
      <c r="J417" s="37">
        <v>952691</v>
      </c>
      <c r="K417" s="37"/>
      <c r="L417" s="81">
        <v>20080307</v>
      </c>
    </row>
    <row r="418" spans="1:12" ht="15">
      <c r="A418" s="7">
        <v>388</v>
      </c>
      <c r="B418" s="17" t="s">
        <v>301</v>
      </c>
      <c r="C418" s="18" t="s">
        <v>302</v>
      </c>
      <c r="D418" s="17" t="s">
        <v>264</v>
      </c>
      <c r="E418" s="17" t="s">
        <v>303</v>
      </c>
      <c r="F418" s="74">
        <f t="shared" si="14"/>
        <v>820167</v>
      </c>
      <c r="G418" s="37">
        <v>0</v>
      </c>
      <c r="H418" s="37">
        <v>435117</v>
      </c>
      <c r="I418" s="37">
        <v>125700</v>
      </c>
      <c r="J418" s="37">
        <v>259350</v>
      </c>
      <c r="K418" s="37"/>
      <c r="L418" s="81">
        <v>20080307</v>
      </c>
    </row>
    <row r="419" spans="1:12" ht="15">
      <c r="A419" s="7">
        <v>389</v>
      </c>
      <c r="B419" s="17" t="s">
        <v>304</v>
      </c>
      <c r="C419" s="18" t="s">
        <v>305</v>
      </c>
      <c r="D419" s="17" t="s">
        <v>264</v>
      </c>
      <c r="E419" s="17" t="s">
        <v>306</v>
      </c>
      <c r="F419" s="74">
        <f t="shared" si="14"/>
        <v>966547</v>
      </c>
      <c r="G419" s="37">
        <v>0</v>
      </c>
      <c r="H419" s="37">
        <v>324097</v>
      </c>
      <c r="I419" s="37">
        <v>558000</v>
      </c>
      <c r="J419" s="37">
        <v>84450</v>
      </c>
      <c r="K419" s="37"/>
      <c r="L419" s="81">
        <v>20080307</v>
      </c>
    </row>
    <row r="420" spans="1:12" ht="15">
      <c r="A420" s="7">
        <v>390</v>
      </c>
      <c r="B420" s="17" t="s">
        <v>307</v>
      </c>
      <c r="C420" s="18" t="s">
        <v>308</v>
      </c>
      <c r="D420" s="17" t="s">
        <v>264</v>
      </c>
      <c r="E420" s="17" t="s">
        <v>309</v>
      </c>
      <c r="F420" s="74">
        <f t="shared" si="14"/>
        <v>686393</v>
      </c>
      <c r="G420" s="37">
        <v>443650</v>
      </c>
      <c r="H420" s="37">
        <v>222043</v>
      </c>
      <c r="I420" s="37">
        <v>0</v>
      </c>
      <c r="J420" s="37">
        <v>20700</v>
      </c>
      <c r="K420" s="37"/>
      <c r="L420" s="81">
        <v>20080207</v>
      </c>
    </row>
    <row r="421" spans="1:12" ht="15">
      <c r="A421" s="7">
        <v>391</v>
      </c>
      <c r="B421" s="17" t="s">
        <v>310</v>
      </c>
      <c r="C421" s="18" t="s">
        <v>311</v>
      </c>
      <c r="D421" s="17" t="s">
        <v>264</v>
      </c>
      <c r="E421" s="17" t="s">
        <v>312</v>
      </c>
      <c r="F421" s="74">
        <f t="shared" si="14"/>
        <v>377680</v>
      </c>
      <c r="G421" s="37">
        <v>66200</v>
      </c>
      <c r="H421" s="37">
        <v>126580</v>
      </c>
      <c r="I421" s="37">
        <v>0</v>
      </c>
      <c r="J421" s="37">
        <v>184900</v>
      </c>
      <c r="K421" s="37"/>
      <c r="L421" s="81">
        <v>20080307</v>
      </c>
    </row>
    <row r="422" spans="1:12" ht="15">
      <c r="A422" s="7">
        <v>392</v>
      </c>
      <c r="B422" s="17" t="s">
        <v>313</v>
      </c>
      <c r="C422" s="18" t="s">
        <v>314</v>
      </c>
      <c r="D422" s="17" t="s">
        <v>264</v>
      </c>
      <c r="E422" s="17" t="s">
        <v>315</v>
      </c>
      <c r="F422" s="74">
        <f t="shared" si="14"/>
        <v>1658267</v>
      </c>
      <c r="G422" s="37">
        <v>593500</v>
      </c>
      <c r="H422" s="37">
        <v>1012667</v>
      </c>
      <c r="I422" s="37">
        <v>0</v>
      </c>
      <c r="J422" s="37">
        <v>52100</v>
      </c>
      <c r="K422" s="37"/>
      <c r="L422" s="81">
        <v>20080307</v>
      </c>
    </row>
    <row r="423" spans="1:12" ht="15">
      <c r="A423" s="7">
        <v>393</v>
      </c>
      <c r="B423" s="17" t="s">
        <v>316</v>
      </c>
      <c r="C423" s="18" t="s">
        <v>317</v>
      </c>
      <c r="D423" s="17" t="s">
        <v>264</v>
      </c>
      <c r="E423" s="17" t="s">
        <v>318</v>
      </c>
      <c r="F423" s="74">
        <f t="shared" si="14"/>
        <v>730915</v>
      </c>
      <c r="G423" s="37">
        <v>231350</v>
      </c>
      <c r="H423" s="37">
        <v>340940</v>
      </c>
      <c r="I423" s="37">
        <v>0</v>
      </c>
      <c r="J423" s="37">
        <v>158625</v>
      </c>
      <c r="K423" s="37"/>
      <c r="L423" s="81">
        <v>20080307</v>
      </c>
    </row>
    <row r="424" spans="1:12" ht="15">
      <c r="A424" s="7">
        <v>394</v>
      </c>
      <c r="B424" s="17" t="s">
        <v>319</v>
      </c>
      <c r="C424" s="18" t="s">
        <v>320</v>
      </c>
      <c r="D424" s="17" t="s">
        <v>264</v>
      </c>
      <c r="E424" s="17" t="s">
        <v>321</v>
      </c>
      <c r="F424" s="74">
        <f t="shared" si="14"/>
        <v>603575</v>
      </c>
      <c r="G424" s="37">
        <v>17500</v>
      </c>
      <c r="H424" s="37">
        <v>374463</v>
      </c>
      <c r="I424" s="37">
        <v>0</v>
      </c>
      <c r="J424" s="37">
        <v>211612</v>
      </c>
      <c r="K424" s="37"/>
      <c r="L424" s="81">
        <v>20080307</v>
      </c>
    </row>
    <row r="425" spans="1:12" ht="15">
      <c r="A425" s="7">
        <v>395</v>
      </c>
      <c r="B425" s="17" t="s">
        <v>322</v>
      </c>
      <c r="C425" s="18" t="s">
        <v>323</v>
      </c>
      <c r="D425" s="17" t="s">
        <v>264</v>
      </c>
      <c r="E425" s="17" t="s">
        <v>324</v>
      </c>
      <c r="F425" s="74">
        <f t="shared" si="14"/>
        <v>78078</v>
      </c>
      <c r="G425" s="37">
        <v>0</v>
      </c>
      <c r="H425" s="37">
        <v>78078</v>
      </c>
      <c r="I425" s="37">
        <v>0</v>
      </c>
      <c r="J425" s="37">
        <v>0</v>
      </c>
      <c r="K425" s="37"/>
      <c r="L425" s="81">
        <v>20080307</v>
      </c>
    </row>
    <row r="426" spans="1:12" ht="15">
      <c r="A426" s="7">
        <v>396</v>
      </c>
      <c r="B426" s="17" t="s">
        <v>325</v>
      </c>
      <c r="C426" s="18" t="s">
        <v>326</v>
      </c>
      <c r="D426" s="17" t="s">
        <v>264</v>
      </c>
      <c r="E426" s="17" t="s">
        <v>327</v>
      </c>
      <c r="F426" s="74">
        <f t="shared" si="14"/>
        <v>2118537</v>
      </c>
      <c r="G426" s="37">
        <v>1130000</v>
      </c>
      <c r="H426" s="37">
        <v>357462</v>
      </c>
      <c r="I426" s="37">
        <v>92000</v>
      </c>
      <c r="J426" s="37">
        <v>539075</v>
      </c>
      <c r="K426" s="37"/>
      <c r="L426" s="81">
        <v>20080307</v>
      </c>
    </row>
    <row r="427" spans="1:12" ht="15">
      <c r="A427" s="7">
        <v>397</v>
      </c>
      <c r="B427" s="17" t="s">
        <v>328</v>
      </c>
      <c r="C427" s="18" t="s">
        <v>329</v>
      </c>
      <c r="D427" s="17" t="s">
        <v>264</v>
      </c>
      <c r="E427" s="17" t="s">
        <v>330</v>
      </c>
      <c r="F427" s="74">
        <f t="shared" si="14"/>
        <v>3851604</v>
      </c>
      <c r="G427" s="37">
        <v>0</v>
      </c>
      <c r="H427" s="37">
        <v>3851604</v>
      </c>
      <c r="I427" s="37">
        <v>0</v>
      </c>
      <c r="J427" s="37">
        <v>0</v>
      </c>
      <c r="K427" s="37"/>
      <c r="L427" s="81">
        <v>20080307</v>
      </c>
    </row>
    <row r="428" spans="1:12" ht="15">
      <c r="A428" s="7">
        <v>398</v>
      </c>
      <c r="B428" s="17" t="s">
        <v>331</v>
      </c>
      <c r="C428" s="18" t="s">
        <v>332</v>
      </c>
      <c r="D428" s="17" t="s">
        <v>264</v>
      </c>
      <c r="E428" s="17" t="s">
        <v>333</v>
      </c>
      <c r="F428" s="74">
        <f t="shared" si="14"/>
        <v>608711</v>
      </c>
      <c r="G428" s="37">
        <v>0</v>
      </c>
      <c r="H428" s="37">
        <v>420511</v>
      </c>
      <c r="I428" s="37">
        <v>0</v>
      </c>
      <c r="J428" s="37">
        <v>188200</v>
      </c>
      <c r="K428" s="37"/>
      <c r="L428" s="81">
        <v>20080207</v>
      </c>
    </row>
    <row r="429" spans="1:12" ht="15">
      <c r="A429" s="7">
        <v>399</v>
      </c>
      <c r="B429" s="17" t="s">
        <v>334</v>
      </c>
      <c r="C429" s="18" t="s">
        <v>335</v>
      </c>
      <c r="D429" s="17" t="s">
        <v>264</v>
      </c>
      <c r="E429" s="17" t="s">
        <v>336</v>
      </c>
      <c r="F429" s="74">
        <f t="shared" si="14"/>
        <v>63546575</v>
      </c>
      <c r="G429" s="37">
        <v>16500</v>
      </c>
      <c r="H429" s="37">
        <v>444461</v>
      </c>
      <c r="I429" s="37">
        <v>61576000</v>
      </c>
      <c r="J429" s="37">
        <v>1509614</v>
      </c>
      <c r="K429" s="37"/>
      <c r="L429" s="81">
        <v>20080307</v>
      </c>
    </row>
    <row r="430" spans="1:12" ht="15">
      <c r="A430" s="7">
        <v>400</v>
      </c>
      <c r="B430" s="17" t="s">
        <v>337</v>
      </c>
      <c r="C430" s="18" t="s">
        <v>338</v>
      </c>
      <c r="D430" s="17" t="s">
        <v>264</v>
      </c>
      <c r="E430" s="17" t="s">
        <v>339</v>
      </c>
      <c r="F430" s="74">
        <f t="shared" si="14"/>
        <v>457918</v>
      </c>
      <c r="G430" s="37">
        <v>0</v>
      </c>
      <c r="H430" s="37">
        <v>337046</v>
      </c>
      <c r="I430" s="37">
        <v>0</v>
      </c>
      <c r="J430" s="37">
        <v>120872</v>
      </c>
      <c r="K430" s="72"/>
      <c r="L430" s="81">
        <v>20080307</v>
      </c>
    </row>
    <row r="431" spans="1:12" ht="15">
      <c r="A431" s="7">
        <v>401</v>
      </c>
      <c r="B431" s="17" t="s">
        <v>340</v>
      </c>
      <c r="C431" s="18" t="s">
        <v>341</v>
      </c>
      <c r="D431" s="17" t="s">
        <v>264</v>
      </c>
      <c r="E431" s="17" t="s">
        <v>342</v>
      </c>
      <c r="F431" s="74">
        <f t="shared" si="14"/>
        <v>31670</v>
      </c>
      <c r="G431" s="37">
        <v>0</v>
      </c>
      <c r="H431" s="37">
        <v>24993</v>
      </c>
      <c r="I431" s="37">
        <v>0</v>
      </c>
      <c r="J431" s="37">
        <v>6677</v>
      </c>
      <c r="K431" s="37"/>
      <c r="L431" s="81">
        <v>20080207</v>
      </c>
    </row>
    <row r="432" spans="1:12" ht="15">
      <c r="A432" s="7">
        <v>402</v>
      </c>
      <c r="B432" s="17" t="s">
        <v>343</v>
      </c>
      <c r="C432" s="18" t="s">
        <v>344</v>
      </c>
      <c r="D432" s="17" t="s">
        <v>264</v>
      </c>
      <c r="E432" s="17" t="s">
        <v>345</v>
      </c>
      <c r="F432" s="74">
        <f t="shared" si="14"/>
        <v>797318</v>
      </c>
      <c r="G432" s="37">
        <v>213569</v>
      </c>
      <c r="H432" s="37">
        <v>286609</v>
      </c>
      <c r="I432" s="37">
        <v>0</v>
      </c>
      <c r="J432" s="37">
        <v>297140</v>
      </c>
      <c r="K432" s="37"/>
      <c r="L432" s="81">
        <v>20080307</v>
      </c>
    </row>
    <row r="433" spans="1:12" ht="15">
      <c r="A433" s="7">
        <v>403</v>
      </c>
      <c r="B433" s="17" t="s">
        <v>346</v>
      </c>
      <c r="C433" s="18" t="s">
        <v>347</v>
      </c>
      <c r="D433" s="17" t="s">
        <v>264</v>
      </c>
      <c r="E433" s="17" t="s">
        <v>348</v>
      </c>
      <c r="F433" s="74">
        <f t="shared" si="14"/>
        <v>27150</v>
      </c>
      <c r="G433" s="37">
        <v>0</v>
      </c>
      <c r="H433" s="37">
        <v>11300</v>
      </c>
      <c r="I433" s="37">
        <v>0</v>
      </c>
      <c r="J433" s="37">
        <v>15850</v>
      </c>
      <c r="K433" s="37"/>
      <c r="L433" s="81">
        <v>20080207</v>
      </c>
    </row>
    <row r="434" spans="1:12" ht="15">
      <c r="A434" s="7">
        <v>404</v>
      </c>
      <c r="B434" s="17" t="s">
        <v>349</v>
      </c>
      <c r="C434" s="18" t="s">
        <v>350</v>
      </c>
      <c r="D434" s="17" t="s">
        <v>264</v>
      </c>
      <c r="E434" s="17" t="s">
        <v>351</v>
      </c>
      <c r="F434" s="74">
        <f t="shared" si="14"/>
        <v>10278310</v>
      </c>
      <c r="G434" s="37">
        <v>293401</v>
      </c>
      <c r="H434" s="37">
        <v>1502250</v>
      </c>
      <c r="I434" s="37">
        <v>1</v>
      </c>
      <c r="J434" s="37">
        <v>8482658</v>
      </c>
      <c r="K434" s="37"/>
      <c r="L434" s="81">
        <v>20080307</v>
      </c>
    </row>
    <row r="435" spans="1:12" ht="15">
      <c r="A435" s="7">
        <v>405</v>
      </c>
      <c r="B435" s="17" t="s">
        <v>352</v>
      </c>
      <c r="C435" s="18" t="s">
        <v>353</v>
      </c>
      <c r="D435" s="17" t="s">
        <v>264</v>
      </c>
      <c r="E435" s="17" t="s">
        <v>354</v>
      </c>
      <c r="F435" s="74">
        <f t="shared" si="14"/>
        <v>226752</v>
      </c>
      <c r="G435" s="37">
        <v>0</v>
      </c>
      <c r="H435" s="37">
        <v>208242</v>
      </c>
      <c r="I435" s="37">
        <v>0</v>
      </c>
      <c r="J435" s="37">
        <v>18510</v>
      </c>
      <c r="K435" s="37"/>
      <c r="L435" s="81">
        <v>20080307</v>
      </c>
    </row>
    <row r="436" spans="1:12" ht="15">
      <c r="A436" s="7">
        <v>406</v>
      </c>
      <c r="B436" s="17" t="s">
        <v>355</v>
      </c>
      <c r="C436" s="18" t="s">
        <v>356</v>
      </c>
      <c r="D436" s="17" t="s">
        <v>264</v>
      </c>
      <c r="E436" s="17" t="s">
        <v>357</v>
      </c>
      <c r="F436" s="74">
        <f t="shared" si="14"/>
        <v>459944</v>
      </c>
      <c r="G436" s="37">
        <v>0</v>
      </c>
      <c r="H436" s="37">
        <v>290694</v>
      </c>
      <c r="I436" s="37">
        <v>0</v>
      </c>
      <c r="J436" s="37">
        <v>169250</v>
      </c>
      <c r="K436" s="37"/>
      <c r="L436" s="81">
        <v>20080307</v>
      </c>
    </row>
    <row r="437" spans="1:12" ht="15">
      <c r="A437" s="7">
        <v>407</v>
      </c>
      <c r="B437" s="17" t="s">
        <v>358</v>
      </c>
      <c r="C437" s="18" t="s">
        <v>359</v>
      </c>
      <c r="D437" s="17" t="s">
        <v>264</v>
      </c>
      <c r="E437" s="17" t="s">
        <v>360</v>
      </c>
      <c r="F437" s="74">
        <f t="shared" si="14"/>
        <v>2055851</v>
      </c>
      <c r="G437" s="37">
        <v>0</v>
      </c>
      <c r="H437" s="37">
        <v>542250</v>
      </c>
      <c r="I437" s="37">
        <v>1456000</v>
      </c>
      <c r="J437" s="37">
        <v>57601</v>
      </c>
      <c r="K437" s="37"/>
      <c r="L437" s="81">
        <v>20080307</v>
      </c>
    </row>
    <row r="438" spans="1:12" ht="15">
      <c r="A438" s="7">
        <v>408</v>
      </c>
      <c r="B438" s="17" t="s">
        <v>361</v>
      </c>
      <c r="C438" s="18" t="s">
        <v>362</v>
      </c>
      <c r="D438" s="17" t="s">
        <v>264</v>
      </c>
      <c r="E438" s="17" t="s">
        <v>363</v>
      </c>
      <c r="F438" s="74">
        <f t="shared" si="14"/>
        <v>2857574</v>
      </c>
      <c r="G438" s="37">
        <v>0</v>
      </c>
      <c r="H438" s="37">
        <v>61800</v>
      </c>
      <c r="I438" s="37">
        <v>0</v>
      </c>
      <c r="J438" s="37">
        <v>2795774</v>
      </c>
      <c r="K438" s="37"/>
      <c r="L438" s="81">
        <v>20080307</v>
      </c>
    </row>
    <row r="439" spans="1:12" ht="15">
      <c r="A439" s="7">
        <v>409</v>
      </c>
      <c r="B439" s="17" t="s">
        <v>364</v>
      </c>
      <c r="C439" s="18" t="s">
        <v>365</v>
      </c>
      <c r="D439" s="17" t="s">
        <v>264</v>
      </c>
      <c r="E439" s="17" t="s">
        <v>366</v>
      </c>
      <c r="F439" s="74" t="s">
        <v>617</v>
      </c>
      <c r="G439" s="74" t="s">
        <v>617</v>
      </c>
      <c r="H439" s="74" t="s">
        <v>617</v>
      </c>
      <c r="I439" s="74" t="s">
        <v>617</v>
      </c>
      <c r="J439" s="74" t="s">
        <v>617</v>
      </c>
      <c r="K439" s="37"/>
      <c r="L439" s="66" t="s">
        <v>617</v>
      </c>
    </row>
    <row r="440" spans="1:12" ht="15">
      <c r="A440" s="7">
        <v>410</v>
      </c>
      <c r="B440" s="17" t="s">
        <v>367</v>
      </c>
      <c r="C440" s="18" t="s">
        <v>368</v>
      </c>
      <c r="D440" s="17" t="s">
        <v>264</v>
      </c>
      <c r="E440" s="17" t="s">
        <v>369</v>
      </c>
      <c r="F440" s="74">
        <f aca="true" t="shared" si="15" ref="F440:F480">G440+H440+I440+J440</f>
        <v>789896</v>
      </c>
      <c r="G440" s="37">
        <v>0</v>
      </c>
      <c r="H440" s="37">
        <v>274236</v>
      </c>
      <c r="I440" s="37">
        <v>12390</v>
      </c>
      <c r="J440" s="37">
        <v>503270</v>
      </c>
      <c r="K440" s="37"/>
      <c r="L440" s="81">
        <v>20080207</v>
      </c>
    </row>
    <row r="441" spans="1:12" ht="15">
      <c r="A441" s="7">
        <v>411</v>
      </c>
      <c r="B441" s="17" t="s">
        <v>370</v>
      </c>
      <c r="C441" s="18" t="s">
        <v>371</v>
      </c>
      <c r="D441" s="17" t="s">
        <v>264</v>
      </c>
      <c r="E441" s="17" t="s">
        <v>372</v>
      </c>
      <c r="F441" s="74">
        <f t="shared" si="15"/>
        <v>1376991</v>
      </c>
      <c r="G441" s="37">
        <v>0</v>
      </c>
      <c r="H441" s="37">
        <v>1061001</v>
      </c>
      <c r="I441" s="37">
        <v>0</v>
      </c>
      <c r="J441" s="37">
        <v>315990</v>
      </c>
      <c r="K441" s="37"/>
      <c r="L441" s="81">
        <v>20080307</v>
      </c>
    </row>
    <row r="442" spans="1:12" ht="15">
      <c r="A442" s="7">
        <v>412</v>
      </c>
      <c r="B442" s="17" t="s">
        <v>373</v>
      </c>
      <c r="C442" s="18" t="s">
        <v>374</v>
      </c>
      <c r="D442" s="17" t="s">
        <v>264</v>
      </c>
      <c r="E442" s="17" t="s">
        <v>375</v>
      </c>
      <c r="F442" s="74">
        <f t="shared" si="15"/>
        <v>9120</v>
      </c>
      <c r="G442" s="37">
        <v>0</v>
      </c>
      <c r="H442" s="37">
        <v>9120</v>
      </c>
      <c r="I442" s="37">
        <v>0</v>
      </c>
      <c r="J442" s="37">
        <v>0</v>
      </c>
      <c r="K442" s="37"/>
      <c r="L442" s="81">
        <v>20080207</v>
      </c>
    </row>
    <row r="443" spans="1:12" ht="15">
      <c r="A443" s="7">
        <v>413</v>
      </c>
      <c r="B443" s="17" t="s">
        <v>376</v>
      </c>
      <c r="C443" s="18" t="s">
        <v>377</v>
      </c>
      <c r="D443" s="17" t="s">
        <v>264</v>
      </c>
      <c r="E443" s="17" t="s">
        <v>1133</v>
      </c>
      <c r="F443" s="74">
        <f t="shared" si="15"/>
        <v>1326378</v>
      </c>
      <c r="G443" s="37">
        <v>794500</v>
      </c>
      <c r="H443" s="37">
        <v>472578</v>
      </c>
      <c r="I443" s="37">
        <v>0</v>
      </c>
      <c r="J443" s="37">
        <v>59300</v>
      </c>
      <c r="K443" s="37"/>
      <c r="L443" s="81">
        <v>20080307</v>
      </c>
    </row>
    <row r="444" spans="1:12" ht="15">
      <c r="A444" s="7">
        <v>414</v>
      </c>
      <c r="B444" s="17" t="s">
        <v>378</v>
      </c>
      <c r="C444" s="18" t="s">
        <v>379</v>
      </c>
      <c r="D444" s="17" t="s">
        <v>264</v>
      </c>
      <c r="E444" s="17" t="s">
        <v>380</v>
      </c>
      <c r="F444" s="74">
        <f t="shared" si="15"/>
        <v>95973</v>
      </c>
      <c r="G444" s="37">
        <v>0</v>
      </c>
      <c r="H444" s="37">
        <v>70022</v>
      </c>
      <c r="I444" s="37">
        <v>0</v>
      </c>
      <c r="J444" s="37">
        <v>25951</v>
      </c>
      <c r="K444" s="37"/>
      <c r="L444" s="81">
        <v>20080307</v>
      </c>
    </row>
    <row r="445" spans="1:12" ht="15">
      <c r="A445" s="7">
        <v>415</v>
      </c>
      <c r="B445" s="17" t="s">
        <v>382</v>
      </c>
      <c r="C445" s="18" t="s">
        <v>383</v>
      </c>
      <c r="D445" s="17" t="s">
        <v>381</v>
      </c>
      <c r="E445" s="17" t="s">
        <v>384</v>
      </c>
      <c r="F445" s="74">
        <f t="shared" si="15"/>
        <v>661640</v>
      </c>
      <c r="G445" s="37">
        <v>300000</v>
      </c>
      <c r="H445" s="37">
        <v>361640</v>
      </c>
      <c r="I445" s="37">
        <v>0</v>
      </c>
      <c r="J445" s="37">
        <v>0</v>
      </c>
      <c r="K445" s="37"/>
      <c r="L445" s="81">
        <v>20080307</v>
      </c>
    </row>
    <row r="446" spans="1:12" ht="15">
      <c r="A446" s="7">
        <v>416</v>
      </c>
      <c r="B446" s="17" t="s">
        <v>385</v>
      </c>
      <c r="C446" s="18" t="s">
        <v>386</v>
      </c>
      <c r="D446" s="17" t="s">
        <v>381</v>
      </c>
      <c r="E446" s="17" t="s">
        <v>387</v>
      </c>
      <c r="F446" s="74">
        <f t="shared" si="15"/>
        <v>236405</v>
      </c>
      <c r="G446" s="37">
        <v>9001</v>
      </c>
      <c r="H446" s="37">
        <v>227404</v>
      </c>
      <c r="I446" s="37">
        <v>0</v>
      </c>
      <c r="J446" s="37">
        <v>0</v>
      </c>
      <c r="K446" s="37"/>
      <c r="L446" s="81">
        <v>20080207</v>
      </c>
    </row>
    <row r="447" spans="1:12" ht="15">
      <c r="A447" s="7">
        <v>417</v>
      </c>
      <c r="B447" s="17" t="s">
        <v>388</v>
      </c>
      <c r="C447" s="18" t="s">
        <v>389</v>
      </c>
      <c r="D447" s="17" t="s">
        <v>381</v>
      </c>
      <c r="E447" s="17" t="s">
        <v>390</v>
      </c>
      <c r="F447" s="74">
        <f t="shared" si="15"/>
        <v>1006151</v>
      </c>
      <c r="G447" s="37">
        <v>300477</v>
      </c>
      <c r="H447" s="37">
        <v>705674</v>
      </c>
      <c r="I447" s="37">
        <v>0</v>
      </c>
      <c r="J447" s="37">
        <v>0</v>
      </c>
      <c r="K447" s="37"/>
      <c r="L447" s="81">
        <v>20080207</v>
      </c>
    </row>
    <row r="448" spans="1:12" ht="15">
      <c r="A448" s="7">
        <v>418</v>
      </c>
      <c r="B448" s="17" t="s">
        <v>391</v>
      </c>
      <c r="C448" s="18" t="s">
        <v>392</v>
      </c>
      <c r="D448" s="17" t="s">
        <v>381</v>
      </c>
      <c r="E448" s="17" t="s">
        <v>393</v>
      </c>
      <c r="F448" s="74">
        <f t="shared" si="15"/>
        <v>151931</v>
      </c>
      <c r="G448" s="37">
        <v>0</v>
      </c>
      <c r="H448" s="37">
        <v>151931</v>
      </c>
      <c r="I448" s="37">
        <v>0</v>
      </c>
      <c r="J448" s="37">
        <v>0</v>
      </c>
      <c r="K448" s="37"/>
      <c r="L448" s="81">
        <v>20080207</v>
      </c>
    </row>
    <row r="449" spans="1:12" ht="15">
      <c r="A449" s="7">
        <v>419</v>
      </c>
      <c r="B449" s="17" t="s">
        <v>394</v>
      </c>
      <c r="C449" s="18" t="s">
        <v>395</v>
      </c>
      <c r="D449" s="17" t="s">
        <v>381</v>
      </c>
      <c r="E449" s="17" t="s">
        <v>396</v>
      </c>
      <c r="F449" s="74">
        <f t="shared" si="15"/>
        <v>1696146</v>
      </c>
      <c r="G449" s="37">
        <v>713355</v>
      </c>
      <c r="H449" s="37">
        <v>830999</v>
      </c>
      <c r="I449" s="37">
        <v>6000</v>
      </c>
      <c r="J449" s="37">
        <v>145792</v>
      </c>
      <c r="K449" s="37"/>
      <c r="L449" s="81">
        <v>20080307</v>
      </c>
    </row>
    <row r="450" spans="1:12" ht="15">
      <c r="A450" s="7">
        <v>420</v>
      </c>
      <c r="B450" s="17" t="s">
        <v>397</v>
      </c>
      <c r="C450" s="18" t="s">
        <v>398</v>
      </c>
      <c r="D450" s="17" t="s">
        <v>381</v>
      </c>
      <c r="E450" s="17" t="s">
        <v>399</v>
      </c>
      <c r="F450" s="74">
        <f t="shared" si="15"/>
        <v>6835705</v>
      </c>
      <c r="G450" s="37">
        <v>3163000</v>
      </c>
      <c r="H450" s="37">
        <v>2047677</v>
      </c>
      <c r="I450" s="37">
        <v>0</v>
      </c>
      <c r="J450" s="37">
        <v>1625028</v>
      </c>
      <c r="K450" s="37"/>
      <c r="L450" s="81">
        <v>20080307</v>
      </c>
    </row>
    <row r="451" spans="1:12" ht="15">
      <c r="A451" s="7">
        <v>421</v>
      </c>
      <c r="B451" s="17" t="s">
        <v>400</v>
      </c>
      <c r="C451" s="18" t="s">
        <v>401</v>
      </c>
      <c r="D451" s="17" t="s">
        <v>381</v>
      </c>
      <c r="E451" s="17" t="s">
        <v>1725</v>
      </c>
      <c r="F451" s="74">
        <f t="shared" si="15"/>
        <v>7421201</v>
      </c>
      <c r="G451" s="37">
        <v>2666181</v>
      </c>
      <c r="H451" s="37">
        <v>2560643</v>
      </c>
      <c r="I451" s="37">
        <v>345101</v>
      </c>
      <c r="J451" s="37">
        <v>1849276</v>
      </c>
      <c r="K451" s="37"/>
      <c r="L451" s="81">
        <v>20080207</v>
      </c>
    </row>
    <row r="452" spans="1:12" ht="15">
      <c r="A452" s="7">
        <v>422</v>
      </c>
      <c r="B452" s="17" t="s">
        <v>403</v>
      </c>
      <c r="C452" s="18" t="s">
        <v>404</v>
      </c>
      <c r="D452" s="17" t="s">
        <v>381</v>
      </c>
      <c r="E452" s="17" t="s">
        <v>405</v>
      </c>
      <c r="F452" s="74">
        <f t="shared" si="15"/>
        <v>77700</v>
      </c>
      <c r="G452" s="37">
        <v>50</v>
      </c>
      <c r="H452" s="37">
        <v>76400</v>
      </c>
      <c r="I452" s="37">
        <v>650</v>
      </c>
      <c r="J452" s="37">
        <v>600</v>
      </c>
      <c r="K452" s="37"/>
      <c r="L452" s="81">
        <v>20080207</v>
      </c>
    </row>
    <row r="453" spans="1:12" ht="15">
      <c r="A453" s="7">
        <v>423</v>
      </c>
      <c r="B453" s="17" t="s">
        <v>406</v>
      </c>
      <c r="C453" s="18" t="s">
        <v>407</v>
      </c>
      <c r="D453" s="17" t="s">
        <v>381</v>
      </c>
      <c r="E453" s="17" t="s">
        <v>408</v>
      </c>
      <c r="F453" s="74">
        <f t="shared" si="15"/>
        <v>1483575</v>
      </c>
      <c r="G453" s="37">
        <v>0</v>
      </c>
      <c r="H453" s="37">
        <v>1483575</v>
      </c>
      <c r="I453" s="37">
        <v>0</v>
      </c>
      <c r="J453" s="37">
        <v>0</v>
      </c>
      <c r="K453" s="37"/>
      <c r="L453" s="81">
        <v>20080307</v>
      </c>
    </row>
    <row r="454" spans="1:12" ht="15">
      <c r="A454" s="7">
        <v>424</v>
      </c>
      <c r="B454" s="17" t="s">
        <v>409</v>
      </c>
      <c r="C454" s="18" t="s">
        <v>410</v>
      </c>
      <c r="D454" s="17" t="s">
        <v>381</v>
      </c>
      <c r="E454" s="17" t="s">
        <v>411</v>
      </c>
      <c r="F454" s="74">
        <f t="shared" si="15"/>
        <v>53725</v>
      </c>
      <c r="G454" s="37">
        <v>0</v>
      </c>
      <c r="H454" s="37">
        <v>53725</v>
      </c>
      <c r="I454" s="37">
        <v>0</v>
      </c>
      <c r="J454" s="37">
        <v>0</v>
      </c>
      <c r="K454" s="37"/>
      <c r="L454" s="81">
        <v>20080307</v>
      </c>
    </row>
    <row r="455" spans="1:12" ht="15">
      <c r="A455" s="7">
        <v>425</v>
      </c>
      <c r="B455" s="17" t="s">
        <v>412</v>
      </c>
      <c r="C455" s="18" t="s">
        <v>413</v>
      </c>
      <c r="D455" s="17" t="s">
        <v>381</v>
      </c>
      <c r="E455" s="17" t="s">
        <v>414</v>
      </c>
      <c r="F455" s="74">
        <f t="shared" si="15"/>
        <v>4255013</v>
      </c>
      <c r="G455" s="37">
        <v>2217068</v>
      </c>
      <c r="H455" s="37">
        <v>781534</v>
      </c>
      <c r="I455" s="37">
        <v>311203</v>
      </c>
      <c r="J455" s="37">
        <v>945208</v>
      </c>
      <c r="K455" s="37"/>
      <c r="L455" s="81">
        <v>20080307</v>
      </c>
    </row>
    <row r="456" spans="1:12" ht="15">
      <c r="A456" s="7">
        <v>426</v>
      </c>
      <c r="B456" s="17" t="s">
        <v>415</v>
      </c>
      <c r="C456" s="18" t="s">
        <v>416</v>
      </c>
      <c r="D456" s="17" t="s">
        <v>381</v>
      </c>
      <c r="E456" s="17" t="s">
        <v>417</v>
      </c>
      <c r="F456" s="74">
        <f t="shared" si="15"/>
        <v>865075</v>
      </c>
      <c r="G456" s="37">
        <v>22250</v>
      </c>
      <c r="H456" s="37">
        <v>584812</v>
      </c>
      <c r="I456" s="37">
        <v>0</v>
      </c>
      <c r="J456" s="37">
        <v>258013</v>
      </c>
      <c r="K456" s="37"/>
      <c r="L456" s="81">
        <v>20080307</v>
      </c>
    </row>
    <row r="457" spans="1:12" ht="15">
      <c r="A457" s="7">
        <v>427</v>
      </c>
      <c r="B457" s="17" t="s">
        <v>418</v>
      </c>
      <c r="C457" s="18" t="s">
        <v>419</v>
      </c>
      <c r="D457" s="17" t="s">
        <v>381</v>
      </c>
      <c r="E457" s="17" t="s">
        <v>420</v>
      </c>
      <c r="F457" s="74">
        <f t="shared" si="15"/>
        <v>51600</v>
      </c>
      <c r="G457" s="37">
        <v>0</v>
      </c>
      <c r="H457" s="37">
        <v>0</v>
      </c>
      <c r="I457" s="37">
        <v>0</v>
      </c>
      <c r="J457" s="37">
        <v>51600</v>
      </c>
      <c r="K457" s="37"/>
      <c r="L457" s="81">
        <v>20080307</v>
      </c>
    </row>
    <row r="458" spans="1:12" ht="15">
      <c r="A458" s="7">
        <v>428</v>
      </c>
      <c r="B458" s="17" t="s">
        <v>421</v>
      </c>
      <c r="C458" s="18" t="s">
        <v>422</v>
      </c>
      <c r="D458" s="17" t="s">
        <v>381</v>
      </c>
      <c r="E458" s="17" t="s">
        <v>423</v>
      </c>
      <c r="F458" s="74">
        <f t="shared" si="15"/>
        <v>4447231</v>
      </c>
      <c r="G458" s="37">
        <v>1753110</v>
      </c>
      <c r="H458" s="37">
        <v>1500409</v>
      </c>
      <c r="I458" s="37">
        <v>24906</v>
      </c>
      <c r="J458" s="37">
        <v>1168806</v>
      </c>
      <c r="K458" s="37"/>
      <c r="L458" s="81">
        <v>20080307</v>
      </c>
    </row>
    <row r="459" spans="1:12" ht="15">
      <c r="A459" s="7">
        <v>429</v>
      </c>
      <c r="B459" s="17" t="s">
        <v>424</v>
      </c>
      <c r="C459" s="18" t="s">
        <v>425</v>
      </c>
      <c r="D459" s="17" t="s">
        <v>381</v>
      </c>
      <c r="E459" s="17" t="s">
        <v>426</v>
      </c>
      <c r="F459" s="74">
        <f t="shared" si="15"/>
        <v>755925</v>
      </c>
      <c r="G459" s="37">
        <v>356000</v>
      </c>
      <c r="H459" s="37">
        <v>399925</v>
      </c>
      <c r="I459" s="37">
        <v>0</v>
      </c>
      <c r="J459" s="37">
        <v>0</v>
      </c>
      <c r="K459" s="37"/>
      <c r="L459" s="81">
        <v>20080207</v>
      </c>
    </row>
    <row r="460" spans="1:12" ht="15">
      <c r="A460" s="7">
        <v>430</v>
      </c>
      <c r="B460" s="17" t="s">
        <v>427</v>
      </c>
      <c r="C460" s="18" t="s">
        <v>428</v>
      </c>
      <c r="D460" s="17" t="s">
        <v>381</v>
      </c>
      <c r="E460" s="17" t="s">
        <v>429</v>
      </c>
      <c r="F460" s="74">
        <f t="shared" si="15"/>
        <v>1857722</v>
      </c>
      <c r="G460" s="37">
        <v>1034450</v>
      </c>
      <c r="H460" s="37">
        <v>406052</v>
      </c>
      <c r="I460" s="37">
        <v>389000</v>
      </c>
      <c r="J460" s="37">
        <v>28220</v>
      </c>
      <c r="K460" s="37"/>
      <c r="L460" s="81">
        <v>20080207</v>
      </c>
    </row>
    <row r="461" spans="1:12" ht="15">
      <c r="A461" s="7">
        <v>431</v>
      </c>
      <c r="B461" s="17" t="s">
        <v>430</v>
      </c>
      <c r="C461" s="18" t="s">
        <v>431</v>
      </c>
      <c r="D461" s="17" t="s">
        <v>381</v>
      </c>
      <c r="E461" s="17" t="s">
        <v>432</v>
      </c>
      <c r="F461" s="74">
        <f t="shared" si="15"/>
        <v>8996869</v>
      </c>
      <c r="G461" s="37">
        <v>5445000</v>
      </c>
      <c r="H461" s="37">
        <v>3330869</v>
      </c>
      <c r="I461" s="37">
        <v>0</v>
      </c>
      <c r="J461" s="37">
        <v>221000</v>
      </c>
      <c r="K461" s="37"/>
      <c r="L461" s="81">
        <v>20080207</v>
      </c>
    </row>
    <row r="462" spans="1:12" ht="15">
      <c r="A462" s="7">
        <v>432</v>
      </c>
      <c r="B462" s="17" t="s">
        <v>433</v>
      </c>
      <c r="C462" s="18" t="s">
        <v>434</v>
      </c>
      <c r="D462" s="17" t="s">
        <v>381</v>
      </c>
      <c r="E462" s="17" t="s">
        <v>435</v>
      </c>
      <c r="F462" s="74">
        <f t="shared" si="15"/>
        <v>891509</v>
      </c>
      <c r="G462" s="37">
        <v>314100</v>
      </c>
      <c r="H462" s="37">
        <v>514490</v>
      </c>
      <c r="I462" s="37">
        <v>0</v>
      </c>
      <c r="J462" s="37">
        <v>62919</v>
      </c>
      <c r="K462" s="37"/>
      <c r="L462" s="81">
        <v>20080307</v>
      </c>
    </row>
    <row r="463" spans="1:12" ht="15">
      <c r="A463" s="7">
        <v>433</v>
      </c>
      <c r="B463" s="17" t="s">
        <v>436</v>
      </c>
      <c r="C463" s="18" t="s">
        <v>437</v>
      </c>
      <c r="D463" s="17" t="s">
        <v>381</v>
      </c>
      <c r="E463" s="17" t="s">
        <v>438</v>
      </c>
      <c r="F463" s="74">
        <f t="shared" si="15"/>
        <v>85901</v>
      </c>
      <c r="G463" s="37">
        <v>0</v>
      </c>
      <c r="H463" s="37">
        <v>85901</v>
      </c>
      <c r="I463" s="37">
        <v>0</v>
      </c>
      <c r="J463" s="37">
        <v>0</v>
      </c>
      <c r="K463" s="37"/>
      <c r="L463" s="81">
        <v>20080307</v>
      </c>
    </row>
    <row r="464" spans="1:12" ht="15">
      <c r="A464" s="7">
        <v>434</v>
      </c>
      <c r="B464" s="17" t="s">
        <v>439</v>
      </c>
      <c r="C464" s="18" t="s">
        <v>440</v>
      </c>
      <c r="D464" s="17" t="s">
        <v>381</v>
      </c>
      <c r="E464" s="17" t="s">
        <v>217</v>
      </c>
      <c r="F464" s="74">
        <f t="shared" si="15"/>
        <v>11090355</v>
      </c>
      <c r="G464" s="37">
        <v>10630207</v>
      </c>
      <c r="H464" s="37">
        <v>188812</v>
      </c>
      <c r="I464" s="37">
        <v>56100</v>
      </c>
      <c r="J464" s="37">
        <v>215236</v>
      </c>
      <c r="K464" s="37"/>
      <c r="L464" s="81">
        <v>20080207</v>
      </c>
    </row>
    <row r="465" spans="1:12" ht="15">
      <c r="A465" s="7">
        <v>435</v>
      </c>
      <c r="B465" s="17" t="s">
        <v>441</v>
      </c>
      <c r="C465" s="18" t="s">
        <v>442</v>
      </c>
      <c r="D465" s="17" t="s">
        <v>381</v>
      </c>
      <c r="E465" s="17" t="s">
        <v>443</v>
      </c>
      <c r="F465" s="74">
        <f t="shared" si="15"/>
        <v>22200</v>
      </c>
      <c r="G465" s="37">
        <v>0</v>
      </c>
      <c r="H465" s="37">
        <v>10400</v>
      </c>
      <c r="I465" s="37">
        <v>0</v>
      </c>
      <c r="J465" s="37">
        <v>11800</v>
      </c>
      <c r="K465" s="37"/>
      <c r="L465" s="81">
        <v>20080207</v>
      </c>
    </row>
    <row r="466" spans="1:12" ht="15">
      <c r="A466" s="7">
        <v>436</v>
      </c>
      <c r="B466" s="17" t="s">
        <v>444</v>
      </c>
      <c r="C466" s="18" t="s">
        <v>445</v>
      </c>
      <c r="D466" s="17" t="s">
        <v>381</v>
      </c>
      <c r="E466" s="17" t="s">
        <v>446</v>
      </c>
      <c r="F466" s="74">
        <f t="shared" si="15"/>
        <v>227990</v>
      </c>
      <c r="G466" s="37">
        <v>201660</v>
      </c>
      <c r="H466" s="37">
        <v>26330</v>
      </c>
      <c r="I466" s="37">
        <v>0</v>
      </c>
      <c r="J466" s="37">
        <v>0</v>
      </c>
      <c r="K466" s="37"/>
      <c r="L466" s="81">
        <v>20080307</v>
      </c>
    </row>
    <row r="467" spans="1:12" ht="15">
      <c r="A467" s="7">
        <v>437</v>
      </c>
      <c r="B467" s="17" t="s">
        <v>447</v>
      </c>
      <c r="C467" s="18" t="s">
        <v>448</v>
      </c>
      <c r="D467" s="17" t="s">
        <v>381</v>
      </c>
      <c r="E467" s="17" t="s">
        <v>449</v>
      </c>
      <c r="F467" s="74">
        <f t="shared" si="15"/>
        <v>335445</v>
      </c>
      <c r="G467" s="37">
        <v>160500</v>
      </c>
      <c r="H467" s="37">
        <v>98445</v>
      </c>
      <c r="I467" s="37">
        <v>3000</v>
      </c>
      <c r="J467" s="37">
        <v>73500</v>
      </c>
      <c r="K467" s="37"/>
      <c r="L467" s="81">
        <v>20080207</v>
      </c>
    </row>
    <row r="468" spans="1:12" ht="15">
      <c r="A468" s="7">
        <v>438</v>
      </c>
      <c r="B468" s="17" t="s">
        <v>450</v>
      </c>
      <c r="C468" s="18" t="s">
        <v>451</v>
      </c>
      <c r="D468" s="17" t="s">
        <v>381</v>
      </c>
      <c r="E468" s="17" t="s">
        <v>452</v>
      </c>
      <c r="F468" s="74">
        <f t="shared" si="15"/>
        <v>907165</v>
      </c>
      <c r="G468" s="37">
        <v>659600</v>
      </c>
      <c r="H468" s="37">
        <v>208765</v>
      </c>
      <c r="I468" s="37">
        <v>0</v>
      </c>
      <c r="J468" s="37">
        <v>38800</v>
      </c>
      <c r="K468" s="37"/>
      <c r="L468" s="81">
        <v>20080207</v>
      </c>
    </row>
    <row r="469" spans="1:12" ht="15">
      <c r="A469" s="7">
        <v>439</v>
      </c>
      <c r="B469" s="17" t="s">
        <v>453</v>
      </c>
      <c r="C469" s="18" t="s">
        <v>454</v>
      </c>
      <c r="D469" s="17" t="s">
        <v>381</v>
      </c>
      <c r="E469" s="17" t="s">
        <v>455</v>
      </c>
      <c r="F469" s="74">
        <f t="shared" si="15"/>
        <v>1307382</v>
      </c>
      <c r="G469" s="37">
        <v>329502</v>
      </c>
      <c r="H469" s="37">
        <v>738777</v>
      </c>
      <c r="I469" s="37">
        <v>109000</v>
      </c>
      <c r="J469" s="37">
        <v>130103</v>
      </c>
      <c r="K469" s="37"/>
      <c r="L469" s="81">
        <v>20080307</v>
      </c>
    </row>
    <row r="470" spans="1:12" ht="15">
      <c r="A470" s="7">
        <v>440</v>
      </c>
      <c r="B470" s="17" t="s">
        <v>456</v>
      </c>
      <c r="C470" s="18" t="s">
        <v>457</v>
      </c>
      <c r="D470" s="17" t="s">
        <v>381</v>
      </c>
      <c r="E470" s="17" t="s">
        <v>458</v>
      </c>
      <c r="F470" s="74">
        <f t="shared" si="15"/>
        <v>676628</v>
      </c>
      <c r="G470" s="37">
        <v>636700</v>
      </c>
      <c r="H470" s="37">
        <v>35249</v>
      </c>
      <c r="I470" s="37">
        <v>0</v>
      </c>
      <c r="J470" s="37">
        <v>4679</v>
      </c>
      <c r="K470" s="37"/>
      <c r="L470" s="81">
        <v>20080207</v>
      </c>
    </row>
    <row r="471" spans="1:12" ht="15">
      <c r="A471" s="7">
        <v>441</v>
      </c>
      <c r="B471" s="17" t="s">
        <v>459</v>
      </c>
      <c r="C471" s="18" t="s">
        <v>460</v>
      </c>
      <c r="D471" s="17" t="s">
        <v>381</v>
      </c>
      <c r="E471" s="17" t="s">
        <v>461</v>
      </c>
      <c r="F471" s="74">
        <f t="shared" si="15"/>
        <v>506780</v>
      </c>
      <c r="G471" s="37">
        <v>344701</v>
      </c>
      <c r="H471" s="37">
        <v>162078</v>
      </c>
      <c r="I471" s="37">
        <v>0</v>
      </c>
      <c r="J471" s="37">
        <v>1</v>
      </c>
      <c r="K471" s="37"/>
      <c r="L471" s="81">
        <v>20080207</v>
      </c>
    </row>
    <row r="472" spans="1:12" ht="15">
      <c r="A472" s="7">
        <v>442</v>
      </c>
      <c r="B472" s="17" t="s">
        <v>462</v>
      </c>
      <c r="C472" s="18" t="s">
        <v>463</v>
      </c>
      <c r="D472" s="17" t="s">
        <v>381</v>
      </c>
      <c r="E472" s="17" t="s">
        <v>464</v>
      </c>
      <c r="F472" s="74">
        <f t="shared" si="15"/>
        <v>981501</v>
      </c>
      <c r="G472" s="37">
        <v>333000</v>
      </c>
      <c r="H472" s="37">
        <v>367301</v>
      </c>
      <c r="I472" s="37">
        <v>250000</v>
      </c>
      <c r="J472" s="37">
        <v>31200</v>
      </c>
      <c r="K472" s="37"/>
      <c r="L472" s="81">
        <v>20080207</v>
      </c>
    </row>
    <row r="473" spans="1:12" ht="15">
      <c r="A473" s="7">
        <v>443</v>
      </c>
      <c r="B473" s="17" t="s">
        <v>465</v>
      </c>
      <c r="C473" s="18" t="s">
        <v>466</v>
      </c>
      <c r="D473" s="17" t="s">
        <v>381</v>
      </c>
      <c r="E473" s="17" t="s">
        <v>467</v>
      </c>
      <c r="F473" s="74">
        <f t="shared" si="15"/>
        <v>620000</v>
      </c>
      <c r="G473" s="37">
        <v>591200</v>
      </c>
      <c r="H473" s="37">
        <v>15700</v>
      </c>
      <c r="I473" s="37">
        <v>0</v>
      </c>
      <c r="J473" s="37">
        <v>13100</v>
      </c>
      <c r="K473" s="37"/>
      <c r="L473" s="81">
        <v>20080207</v>
      </c>
    </row>
    <row r="474" spans="1:12" ht="15">
      <c r="A474" s="7">
        <v>444</v>
      </c>
      <c r="B474" s="17" t="s">
        <v>468</v>
      </c>
      <c r="C474" s="18" t="s">
        <v>469</v>
      </c>
      <c r="D474" s="17" t="s">
        <v>381</v>
      </c>
      <c r="E474" s="17" t="s">
        <v>470</v>
      </c>
      <c r="F474" s="74">
        <f t="shared" si="15"/>
        <v>6129545</v>
      </c>
      <c r="G474" s="37">
        <v>2038053</v>
      </c>
      <c r="H474" s="37">
        <v>963146</v>
      </c>
      <c r="I474" s="37">
        <v>135102</v>
      </c>
      <c r="J474" s="37">
        <v>2993244</v>
      </c>
      <c r="K474" s="37"/>
      <c r="L474" s="81">
        <v>20080207</v>
      </c>
    </row>
    <row r="475" spans="1:12" ht="15">
      <c r="A475" s="7">
        <v>445</v>
      </c>
      <c r="B475" s="17" t="s">
        <v>471</v>
      </c>
      <c r="C475" s="18" t="s">
        <v>472</v>
      </c>
      <c r="D475" s="17" t="s">
        <v>381</v>
      </c>
      <c r="E475" s="17" t="s">
        <v>473</v>
      </c>
      <c r="F475" s="74">
        <f t="shared" si="15"/>
        <v>1254471</v>
      </c>
      <c r="G475" s="37">
        <v>689550</v>
      </c>
      <c r="H475" s="37">
        <v>564921</v>
      </c>
      <c r="I475" s="37">
        <v>0</v>
      </c>
      <c r="J475" s="37">
        <v>0</v>
      </c>
      <c r="K475" s="37"/>
      <c r="L475" s="81">
        <v>20080207</v>
      </c>
    </row>
    <row r="476" spans="1:12" ht="15">
      <c r="A476" s="7">
        <v>446</v>
      </c>
      <c r="B476" s="17" t="s">
        <v>474</v>
      </c>
      <c r="C476" s="18" t="s">
        <v>475</v>
      </c>
      <c r="D476" s="17" t="s">
        <v>381</v>
      </c>
      <c r="E476" s="17" t="s">
        <v>476</v>
      </c>
      <c r="F476" s="74">
        <f t="shared" si="15"/>
        <v>173497</v>
      </c>
      <c r="G476" s="37">
        <v>0</v>
      </c>
      <c r="H476" s="37">
        <v>0</v>
      </c>
      <c r="I476" s="37">
        <v>25003</v>
      </c>
      <c r="J476" s="37">
        <v>148494</v>
      </c>
      <c r="K476" s="37"/>
      <c r="L476" s="81">
        <v>20080307</v>
      </c>
    </row>
    <row r="477" spans="1:12" ht="15">
      <c r="A477" s="7">
        <v>447</v>
      </c>
      <c r="B477" s="17" t="s">
        <v>477</v>
      </c>
      <c r="C477" s="18" t="s">
        <v>478</v>
      </c>
      <c r="D477" s="17" t="s">
        <v>381</v>
      </c>
      <c r="E477" s="17" t="s">
        <v>479</v>
      </c>
      <c r="F477" s="74">
        <f t="shared" si="15"/>
        <v>1870176</v>
      </c>
      <c r="G477" s="37">
        <v>1568940</v>
      </c>
      <c r="H477" s="37">
        <v>227181</v>
      </c>
      <c r="I477" s="37">
        <v>0</v>
      </c>
      <c r="J477" s="37">
        <v>74055</v>
      </c>
      <c r="K477" s="37"/>
      <c r="L477" s="81">
        <v>20080207</v>
      </c>
    </row>
    <row r="478" spans="1:12" ht="15">
      <c r="A478" s="7">
        <v>448</v>
      </c>
      <c r="B478" s="17" t="s">
        <v>481</v>
      </c>
      <c r="C478" s="18" t="s">
        <v>482</v>
      </c>
      <c r="D478" s="17" t="s">
        <v>480</v>
      </c>
      <c r="E478" s="17" t="s">
        <v>483</v>
      </c>
      <c r="F478" s="74">
        <f t="shared" si="15"/>
        <v>205169</v>
      </c>
      <c r="G478" s="37">
        <v>93300</v>
      </c>
      <c r="H478" s="37">
        <v>82445</v>
      </c>
      <c r="I478" s="37">
        <v>0</v>
      </c>
      <c r="J478" s="37">
        <v>29424</v>
      </c>
      <c r="K478" s="37"/>
      <c r="L478" s="81">
        <v>20080207</v>
      </c>
    </row>
    <row r="479" spans="1:12" ht="15">
      <c r="A479" s="7">
        <v>449</v>
      </c>
      <c r="B479" s="17" t="s">
        <v>484</v>
      </c>
      <c r="C479" s="18" t="s">
        <v>485</v>
      </c>
      <c r="D479" s="17" t="s">
        <v>480</v>
      </c>
      <c r="E479" s="17" t="s">
        <v>486</v>
      </c>
      <c r="F479" s="74">
        <f t="shared" si="15"/>
        <v>520155</v>
      </c>
      <c r="G479" s="37">
        <v>21100</v>
      </c>
      <c r="H479" s="37">
        <v>428235</v>
      </c>
      <c r="I479" s="37">
        <v>0</v>
      </c>
      <c r="J479" s="37">
        <v>70820</v>
      </c>
      <c r="K479" s="37"/>
      <c r="L479" s="81">
        <v>20080107</v>
      </c>
    </row>
    <row r="480" spans="1:12" ht="15">
      <c r="A480" s="7">
        <v>450</v>
      </c>
      <c r="B480" s="17" t="s">
        <v>487</v>
      </c>
      <c r="C480" s="18" t="s">
        <v>488</v>
      </c>
      <c r="D480" s="17" t="s">
        <v>480</v>
      </c>
      <c r="E480" s="17" t="s">
        <v>489</v>
      </c>
      <c r="F480" s="74">
        <f t="shared" si="15"/>
        <v>644501</v>
      </c>
      <c r="G480" s="37">
        <v>0</v>
      </c>
      <c r="H480" s="37">
        <v>572801</v>
      </c>
      <c r="I480" s="37">
        <v>0</v>
      </c>
      <c r="J480" s="37">
        <v>71700</v>
      </c>
      <c r="K480" s="37"/>
      <c r="L480" s="81">
        <v>20080207</v>
      </c>
    </row>
    <row r="481" spans="1:12" ht="15">
      <c r="A481" s="7">
        <v>451</v>
      </c>
      <c r="B481" s="17" t="s">
        <v>490</v>
      </c>
      <c r="C481" s="18" t="s">
        <v>491</v>
      </c>
      <c r="D481" s="17" t="s">
        <v>480</v>
      </c>
      <c r="E481" s="17" t="s">
        <v>492</v>
      </c>
      <c r="F481" s="74" t="s">
        <v>617</v>
      </c>
      <c r="G481" s="74" t="s">
        <v>617</v>
      </c>
      <c r="H481" s="74" t="s">
        <v>617</v>
      </c>
      <c r="I481" s="74" t="s">
        <v>617</v>
      </c>
      <c r="J481" s="74" t="s">
        <v>617</v>
      </c>
      <c r="K481" s="37"/>
      <c r="L481" s="66" t="s">
        <v>617</v>
      </c>
    </row>
    <row r="482" spans="1:12" ht="15">
      <c r="A482" s="7">
        <v>452</v>
      </c>
      <c r="B482" s="17" t="s">
        <v>493</v>
      </c>
      <c r="C482" s="18" t="s">
        <v>494</v>
      </c>
      <c r="D482" s="17" t="s">
        <v>480</v>
      </c>
      <c r="E482" s="17" t="s">
        <v>495</v>
      </c>
      <c r="F482" s="74">
        <f>G482+H482+I482+J482</f>
        <v>1377059</v>
      </c>
      <c r="G482" s="37">
        <v>0</v>
      </c>
      <c r="H482" s="37">
        <v>224533</v>
      </c>
      <c r="I482" s="37">
        <v>0</v>
      </c>
      <c r="J482" s="37">
        <v>1152526</v>
      </c>
      <c r="K482" s="37"/>
      <c r="L482" s="81">
        <v>20080207</v>
      </c>
    </row>
    <row r="483" spans="1:12" ht="15">
      <c r="A483" s="7">
        <v>453</v>
      </c>
      <c r="B483" s="17" t="s">
        <v>496</v>
      </c>
      <c r="C483" s="18" t="s">
        <v>497</v>
      </c>
      <c r="D483" s="17" t="s">
        <v>480</v>
      </c>
      <c r="E483" s="17" t="s">
        <v>498</v>
      </c>
      <c r="F483" s="74">
        <f>G483+H483+I483+J483</f>
        <v>79401</v>
      </c>
      <c r="G483" s="37">
        <v>0</v>
      </c>
      <c r="H483" s="37">
        <v>69699</v>
      </c>
      <c r="I483" s="37">
        <v>0</v>
      </c>
      <c r="J483" s="37">
        <v>9702</v>
      </c>
      <c r="K483" s="37"/>
      <c r="L483" s="81">
        <v>20080307</v>
      </c>
    </row>
    <row r="484" spans="1:12" ht="15">
      <c r="A484" s="7">
        <v>454</v>
      </c>
      <c r="B484" s="17" t="s">
        <v>499</v>
      </c>
      <c r="C484" s="18" t="s">
        <v>500</v>
      </c>
      <c r="D484" s="17" t="s">
        <v>480</v>
      </c>
      <c r="E484" s="17" t="s">
        <v>501</v>
      </c>
      <c r="F484" s="74">
        <f>G484+H484+I484+J484</f>
        <v>3354454</v>
      </c>
      <c r="G484" s="37">
        <v>1688000</v>
      </c>
      <c r="H484" s="37">
        <v>915244</v>
      </c>
      <c r="I484" s="37">
        <v>506700</v>
      </c>
      <c r="J484" s="37">
        <v>244510</v>
      </c>
      <c r="K484" s="37"/>
      <c r="L484" s="81">
        <v>20080207</v>
      </c>
    </row>
    <row r="485" spans="1:12" ht="15">
      <c r="A485" s="7">
        <v>455</v>
      </c>
      <c r="B485" s="17" t="s">
        <v>502</v>
      </c>
      <c r="C485" s="18" t="s">
        <v>503</v>
      </c>
      <c r="D485" s="17" t="s">
        <v>480</v>
      </c>
      <c r="E485" s="17" t="s">
        <v>504</v>
      </c>
      <c r="F485" s="74" t="s">
        <v>617</v>
      </c>
      <c r="G485" s="74" t="s">
        <v>617</v>
      </c>
      <c r="H485" s="74" t="s">
        <v>617</v>
      </c>
      <c r="I485" s="74" t="s">
        <v>617</v>
      </c>
      <c r="J485" s="74" t="s">
        <v>617</v>
      </c>
      <c r="K485" s="72"/>
      <c r="L485" s="66" t="s">
        <v>617</v>
      </c>
    </row>
    <row r="486" spans="1:12" ht="15">
      <c r="A486" s="7">
        <v>456</v>
      </c>
      <c r="B486" s="17" t="s">
        <v>505</v>
      </c>
      <c r="C486" s="18" t="s">
        <v>506</v>
      </c>
      <c r="D486" s="17" t="s">
        <v>480</v>
      </c>
      <c r="E486" s="17" t="s">
        <v>507</v>
      </c>
      <c r="F486" s="74">
        <f aca="true" t="shared" si="16" ref="F486:F519">G486+H486+I486+J486</f>
        <v>622796</v>
      </c>
      <c r="G486" s="37">
        <v>0</v>
      </c>
      <c r="H486" s="37">
        <v>203896</v>
      </c>
      <c r="I486" s="37">
        <v>0</v>
      </c>
      <c r="J486" s="37">
        <v>418900</v>
      </c>
      <c r="K486" s="37"/>
      <c r="L486" s="81">
        <v>20080307</v>
      </c>
    </row>
    <row r="487" spans="1:12" ht="15">
      <c r="A487" s="7">
        <v>457</v>
      </c>
      <c r="B487" s="17" t="s">
        <v>508</v>
      </c>
      <c r="C487" s="18" t="s">
        <v>509</v>
      </c>
      <c r="D487" s="17" t="s">
        <v>480</v>
      </c>
      <c r="E487" s="17" t="s">
        <v>510</v>
      </c>
      <c r="F487" s="74">
        <f t="shared" si="16"/>
        <v>30360</v>
      </c>
      <c r="G487" s="37">
        <v>0</v>
      </c>
      <c r="H487" s="37">
        <v>30360</v>
      </c>
      <c r="I487" s="37">
        <v>0</v>
      </c>
      <c r="J487" s="37">
        <v>0</v>
      </c>
      <c r="K487" s="72"/>
      <c r="L487" s="81">
        <v>20080307</v>
      </c>
    </row>
    <row r="488" spans="1:12" ht="15">
      <c r="A488" s="7">
        <v>458</v>
      </c>
      <c r="B488" s="17" t="s">
        <v>511</v>
      </c>
      <c r="C488" s="18" t="s">
        <v>512</v>
      </c>
      <c r="D488" s="17" t="s">
        <v>480</v>
      </c>
      <c r="E488" s="17" t="s">
        <v>513</v>
      </c>
      <c r="F488" s="74">
        <f t="shared" si="16"/>
        <v>259881</v>
      </c>
      <c r="G488" s="37">
        <v>0</v>
      </c>
      <c r="H488" s="37">
        <v>219411</v>
      </c>
      <c r="I488" s="37">
        <v>0</v>
      </c>
      <c r="J488" s="37">
        <v>40470</v>
      </c>
      <c r="K488" s="37"/>
      <c r="L488" s="81">
        <v>20080207</v>
      </c>
    </row>
    <row r="489" spans="1:12" ht="15">
      <c r="A489" s="7">
        <v>459</v>
      </c>
      <c r="B489" s="17" t="s">
        <v>514</v>
      </c>
      <c r="C489" s="18" t="s">
        <v>515</v>
      </c>
      <c r="D489" s="17" t="s">
        <v>480</v>
      </c>
      <c r="E489" s="17" t="s">
        <v>516</v>
      </c>
      <c r="F489" s="74">
        <f t="shared" si="16"/>
        <v>1392869</v>
      </c>
      <c r="G489" s="37">
        <v>4500</v>
      </c>
      <c r="H489" s="37">
        <v>160820</v>
      </c>
      <c r="I489" s="37">
        <v>600000</v>
      </c>
      <c r="J489" s="37">
        <v>627549</v>
      </c>
      <c r="K489" s="37"/>
      <c r="L489" s="81">
        <v>20080207</v>
      </c>
    </row>
    <row r="490" spans="1:12" ht="15">
      <c r="A490" s="7">
        <v>460</v>
      </c>
      <c r="B490" s="17" t="s">
        <v>517</v>
      </c>
      <c r="C490" s="18" t="s">
        <v>518</v>
      </c>
      <c r="D490" s="17" t="s">
        <v>480</v>
      </c>
      <c r="E490" s="17" t="s">
        <v>519</v>
      </c>
      <c r="F490" s="74">
        <f t="shared" si="16"/>
        <v>186275</v>
      </c>
      <c r="G490" s="37">
        <v>0</v>
      </c>
      <c r="H490" s="37">
        <v>182425</v>
      </c>
      <c r="I490" s="37">
        <v>0</v>
      </c>
      <c r="J490" s="37">
        <v>3850</v>
      </c>
      <c r="K490" s="37"/>
      <c r="L490" s="81">
        <v>20080207</v>
      </c>
    </row>
    <row r="491" spans="1:12" ht="15">
      <c r="A491" s="7">
        <v>461</v>
      </c>
      <c r="B491" s="17" t="s">
        <v>520</v>
      </c>
      <c r="C491" s="18" t="s">
        <v>521</v>
      </c>
      <c r="D491" s="17" t="s">
        <v>480</v>
      </c>
      <c r="E491" s="17" t="s">
        <v>522</v>
      </c>
      <c r="F491" s="74">
        <f t="shared" si="16"/>
        <v>4398585</v>
      </c>
      <c r="G491" s="37">
        <v>529600</v>
      </c>
      <c r="H491" s="37">
        <v>2174768</v>
      </c>
      <c r="I491" s="37">
        <v>512500</v>
      </c>
      <c r="J491" s="37">
        <v>1181717</v>
      </c>
      <c r="K491" s="37"/>
      <c r="L491" s="81">
        <v>20080307</v>
      </c>
    </row>
    <row r="492" spans="1:12" ht="15">
      <c r="A492" s="7">
        <v>462</v>
      </c>
      <c r="B492" s="17" t="s">
        <v>523</v>
      </c>
      <c r="C492" s="18" t="s">
        <v>524</v>
      </c>
      <c r="D492" s="17" t="s">
        <v>480</v>
      </c>
      <c r="E492" s="17" t="s">
        <v>525</v>
      </c>
      <c r="F492" s="74">
        <f t="shared" si="16"/>
        <v>864926</v>
      </c>
      <c r="G492" s="37">
        <v>4000</v>
      </c>
      <c r="H492" s="37">
        <v>714840</v>
      </c>
      <c r="I492" s="37">
        <v>16200</v>
      </c>
      <c r="J492" s="37">
        <v>129886</v>
      </c>
      <c r="K492" s="37"/>
      <c r="L492" s="81">
        <v>20080307</v>
      </c>
    </row>
    <row r="493" spans="1:12" ht="15">
      <c r="A493" s="7">
        <v>463</v>
      </c>
      <c r="B493" s="17" t="s">
        <v>526</v>
      </c>
      <c r="C493" s="18" t="s">
        <v>527</v>
      </c>
      <c r="D493" s="17" t="s">
        <v>480</v>
      </c>
      <c r="E493" s="17" t="s">
        <v>528</v>
      </c>
      <c r="F493" s="74">
        <f t="shared" si="16"/>
        <v>1193828</v>
      </c>
      <c r="G493" s="37">
        <v>0</v>
      </c>
      <c r="H493" s="37">
        <v>59128</v>
      </c>
      <c r="I493" s="37">
        <v>0</v>
      </c>
      <c r="J493" s="37">
        <v>1134700</v>
      </c>
      <c r="K493" s="37"/>
      <c r="L493" s="81">
        <v>20080207</v>
      </c>
    </row>
    <row r="494" spans="1:12" ht="15">
      <c r="A494" s="7">
        <v>464</v>
      </c>
      <c r="B494" s="17" t="s">
        <v>530</v>
      </c>
      <c r="C494" s="18" t="s">
        <v>531</v>
      </c>
      <c r="D494" s="17" t="s">
        <v>529</v>
      </c>
      <c r="E494" s="17" t="s">
        <v>532</v>
      </c>
      <c r="F494" s="74">
        <f t="shared" si="16"/>
        <v>945000</v>
      </c>
      <c r="G494" s="37">
        <v>850000</v>
      </c>
      <c r="H494" s="37">
        <v>80000</v>
      </c>
      <c r="I494" s="37">
        <v>15000</v>
      </c>
      <c r="J494" s="37">
        <v>0</v>
      </c>
      <c r="K494" s="37"/>
      <c r="L494" s="81">
        <v>20080207</v>
      </c>
    </row>
    <row r="495" spans="1:12" ht="15">
      <c r="A495" s="7">
        <v>465</v>
      </c>
      <c r="B495" s="17" t="s">
        <v>533</v>
      </c>
      <c r="C495" s="18" t="s">
        <v>534</v>
      </c>
      <c r="D495" s="17" t="s">
        <v>529</v>
      </c>
      <c r="E495" s="17" t="s">
        <v>535</v>
      </c>
      <c r="F495" s="74">
        <f t="shared" si="16"/>
        <v>204553</v>
      </c>
      <c r="G495" s="37">
        <v>0</v>
      </c>
      <c r="H495" s="37">
        <v>30053</v>
      </c>
      <c r="I495" s="37">
        <v>23000</v>
      </c>
      <c r="J495" s="37">
        <v>151500</v>
      </c>
      <c r="K495" s="72"/>
      <c r="L495" s="81">
        <v>20080307</v>
      </c>
    </row>
    <row r="496" spans="1:12" ht="15">
      <c r="A496" s="7">
        <v>466</v>
      </c>
      <c r="B496" s="17" t="s">
        <v>536</v>
      </c>
      <c r="C496" s="18" t="s">
        <v>537</v>
      </c>
      <c r="D496" s="17" t="s">
        <v>529</v>
      </c>
      <c r="E496" s="17" t="s">
        <v>538</v>
      </c>
      <c r="F496" s="74">
        <f t="shared" si="16"/>
        <v>6335</v>
      </c>
      <c r="G496" s="37">
        <v>0</v>
      </c>
      <c r="H496" s="37">
        <v>6335</v>
      </c>
      <c r="I496" s="37">
        <v>0</v>
      </c>
      <c r="J496" s="37">
        <v>0</v>
      </c>
      <c r="K496" s="37"/>
      <c r="L496" s="81">
        <v>20080207</v>
      </c>
    </row>
    <row r="497" spans="1:12" ht="15">
      <c r="A497" s="7">
        <v>467</v>
      </c>
      <c r="B497" s="17" t="s">
        <v>539</v>
      </c>
      <c r="C497" s="18" t="s">
        <v>540</v>
      </c>
      <c r="D497" s="17" t="s">
        <v>529</v>
      </c>
      <c r="E497" s="17" t="s">
        <v>541</v>
      </c>
      <c r="F497" s="74">
        <f t="shared" si="16"/>
        <v>382125</v>
      </c>
      <c r="G497" s="37">
        <v>370000</v>
      </c>
      <c r="H497" s="37">
        <v>12125</v>
      </c>
      <c r="I497" s="37">
        <v>0</v>
      </c>
      <c r="J497" s="37">
        <v>0</v>
      </c>
      <c r="K497" s="37"/>
      <c r="L497" s="81">
        <v>20080207</v>
      </c>
    </row>
    <row r="498" spans="1:12" ht="15">
      <c r="A498" s="7">
        <v>468</v>
      </c>
      <c r="B498" s="17" t="s">
        <v>542</v>
      </c>
      <c r="C498" s="18" t="s">
        <v>543</v>
      </c>
      <c r="D498" s="17" t="s">
        <v>529</v>
      </c>
      <c r="E498" s="17" t="s">
        <v>544</v>
      </c>
      <c r="F498" s="74">
        <f t="shared" si="16"/>
        <v>13500</v>
      </c>
      <c r="G498" s="37">
        <v>13500</v>
      </c>
      <c r="H498" s="37">
        <v>0</v>
      </c>
      <c r="I498" s="37">
        <v>0</v>
      </c>
      <c r="J498" s="37">
        <v>0</v>
      </c>
      <c r="K498" s="37"/>
      <c r="L498" s="81">
        <v>20080307</v>
      </c>
    </row>
    <row r="499" spans="1:12" ht="15">
      <c r="A499" s="7">
        <v>469</v>
      </c>
      <c r="B499" s="17" t="s">
        <v>545</v>
      </c>
      <c r="C499" s="18" t="s">
        <v>546</v>
      </c>
      <c r="D499" s="17" t="s">
        <v>529</v>
      </c>
      <c r="E499" s="17" t="s">
        <v>547</v>
      </c>
      <c r="F499" s="74">
        <f t="shared" si="16"/>
        <v>1395385</v>
      </c>
      <c r="G499" s="37">
        <v>178500</v>
      </c>
      <c r="H499" s="37">
        <v>9135</v>
      </c>
      <c r="I499" s="37">
        <v>0</v>
      </c>
      <c r="J499" s="37">
        <v>1207750</v>
      </c>
      <c r="K499" s="37"/>
      <c r="L499" s="81">
        <v>20080207</v>
      </c>
    </row>
    <row r="500" spans="1:12" ht="15">
      <c r="A500" s="7">
        <v>470</v>
      </c>
      <c r="B500" s="17" t="s">
        <v>548</v>
      </c>
      <c r="C500" s="18" t="s">
        <v>549</v>
      </c>
      <c r="D500" s="17" t="s">
        <v>529</v>
      </c>
      <c r="E500" s="17" t="s">
        <v>550</v>
      </c>
      <c r="F500" s="74">
        <f t="shared" si="16"/>
        <v>41259</v>
      </c>
      <c r="G500" s="37">
        <v>0</v>
      </c>
      <c r="H500" s="37">
        <v>31259</v>
      </c>
      <c r="I500" s="37">
        <v>0</v>
      </c>
      <c r="J500" s="37">
        <v>10000</v>
      </c>
      <c r="K500" s="37"/>
      <c r="L500" s="81">
        <v>20080207</v>
      </c>
    </row>
    <row r="501" spans="1:12" ht="15">
      <c r="A501" s="7">
        <v>471</v>
      </c>
      <c r="B501" s="17" t="s">
        <v>551</v>
      </c>
      <c r="C501" s="18" t="s">
        <v>552</v>
      </c>
      <c r="D501" s="17" t="s">
        <v>529</v>
      </c>
      <c r="E501" s="17" t="s">
        <v>553</v>
      </c>
      <c r="F501" s="74">
        <f t="shared" si="16"/>
        <v>160559</v>
      </c>
      <c r="G501" s="37">
        <v>0</v>
      </c>
      <c r="H501" s="37">
        <v>92960</v>
      </c>
      <c r="I501" s="37">
        <v>36291</v>
      </c>
      <c r="J501" s="37">
        <v>31308</v>
      </c>
      <c r="K501" s="37"/>
      <c r="L501" s="81">
        <v>20080207</v>
      </c>
    </row>
    <row r="502" spans="1:12" ht="15">
      <c r="A502" s="7">
        <v>472</v>
      </c>
      <c r="B502" s="17" t="s">
        <v>554</v>
      </c>
      <c r="C502" s="18" t="s">
        <v>555</v>
      </c>
      <c r="D502" s="17" t="s">
        <v>529</v>
      </c>
      <c r="E502" s="17" t="s">
        <v>556</v>
      </c>
      <c r="F502" s="74">
        <f t="shared" si="16"/>
        <v>70462</v>
      </c>
      <c r="G502" s="37">
        <v>0</v>
      </c>
      <c r="H502" s="37">
        <v>57262</v>
      </c>
      <c r="I502" s="37">
        <v>12400</v>
      </c>
      <c r="J502" s="37">
        <v>800</v>
      </c>
      <c r="K502" s="37"/>
      <c r="L502" s="81">
        <v>20080307</v>
      </c>
    </row>
    <row r="503" spans="1:12" ht="15">
      <c r="A503" s="7">
        <v>473</v>
      </c>
      <c r="B503" s="17" t="s">
        <v>557</v>
      </c>
      <c r="C503" s="18" t="s">
        <v>558</v>
      </c>
      <c r="D503" s="17" t="s">
        <v>529</v>
      </c>
      <c r="E503" s="17" t="s">
        <v>559</v>
      </c>
      <c r="F503" s="74">
        <f t="shared" si="16"/>
        <v>139362</v>
      </c>
      <c r="G503" s="37">
        <v>6001</v>
      </c>
      <c r="H503" s="37">
        <v>108450</v>
      </c>
      <c r="I503" s="37">
        <v>11940</v>
      </c>
      <c r="J503" s="37">
        <v>12971</v>
      </c>
      <c r="K503" s="37"/>
      <c r="L503" s="81">
        <v>20080307</v>
      </c>
    </row>
    <row r="504" spans="1:12" ht="15">
      <c r="A504" s="7">
        <v>474</v>
      </c>
      <c r="B504" s="17" t="s">
        <v>560</v>
      </c>
      <c r="C504" s="18" t="s">
        <v>561</v>
      </c>
      <c r="D504" s="17" t="s">
        <v>529</v>
      </c>
      <c r="E504" s="17" t="s">
        <v>567</v>
      </c>
      <c r="F504" s="74">
        <f t="shared" si="16"/>
        <v>205697</v>
      </c>
      <c r="G504" s="37">
        <v>160000</v>
      </c>
      <c r="H504" s="37">
        <v>7050</v>
      </c>
      <c r="I504" s="37">
        <v>0</v>
      </c>
      <c r="J504" s="37">
        <v>38647</v>
      </c>
      <c r="K504" s="37"/>
      <c r="L504" s="81">
        <v>20080207</v>
      </c>
    </row>
    <row r="505" spans="1:12" ht="15">
      <c r="A505" s="7">
        <v>475</v>
      </c>
      <c r="B505" s="17" t="s">
        <v>568</v>
      </c>
      <c r="C505" s="18" t="s">
        <v>569</v>
      </c>
      <c r="D505" s="17" t="s">
        <v>529</v>
      </c>
      <c r="E505" s="17" t="s">
        <v>570</v>
      </c>
      <c r="F505" s="74">
        <f t="shared" si="16"/>
        <v>39344</v>
      </c>
      <c r="G505" s="37">
        <v>0</v>
      </c>
      <c r="H505" s="37">
        <v>24344</v>
      </c>
      <c r="I505" s="37">
        <v>0</v>
      </c>
      <c r="J505" s="37">
        <v>15000</v>
      </c>
      <c r="K505" s="37"/>
      <c r="L505" s="81">
        <v>20080307</v>
      </c>
    </row>
    <row r="506" spans="1:12" ht="15">
      <c r="A506" s="7">
        <v>476</v>
      </c>
      <c r="B506" s="17" t="s">
        <v>571</v>
      </c>
      <c r="C506" s="18" t="s">
        <v>572</v>
      </c>
      <c r="D506" s="17" t="s">
        <v>529</v>
      </c>
      <c r="E506" s="17" t="s">
        <v>573</v>
      </c>
      <c r="F506" s="74">
        <f t="shared" si="16"/>
        <v>164540</v>
      </c>
      <c r="G506" s="37">
        <v>0</v>
      </c>
      <c r="H506" s="37">
        <v>148860</v>
      </c>
      <c r="I506" s="37">
        <v>0</v>
      </c>
      <c r="J506" s="37">
        <v>15680</v>
      </c>
      <c r="K506" s="37"/>
      <c r="L506" s="81">
        <v>20080307</v>
      </c>
    </row>
    <row r="507" spans="1:12" ht="15">
      <c r="A507" s="7">
        <v>477</v>
      </c>
      <c r="B507" s="17" t="s">
        <v>574</v>
      </c>
      <c r="C507" s="18" t="s">
        <v>575</v>
      </c>
      <c r="D507" s="17" t="s">
        <v>529</v>
      </c>
      <c r="E507" s="17" t="s">
        <v>576</v>
      </c>
      <c r="F507" s="74">
        <f t="shared" si="16"/>
        <v>1146179</v>
      </c>
      <c r="G507" s="37">
        <v>600</v>
      </c>
      <c r="H507" s="37">
        <v>40929</v>
      </c>
      <c r="I507" s="37">
        <v>1100000</v>
      </c>
      <c r="J507" s="37">
        <v>4650</v>
      </c>
      <c r="K507" s="37"/>
      <c r="L507" s="81">
        <v>20080307</v>
      </c>
    </row>
    <row r="508" spans="1:12" ht="15">
      <c r="A508" s="7">
        <v>478</v>
      </c>
      <c r="B508" s="17" t="s">
        <v>577</v>
      </c>
      <c r="C508" s="18" t="s">
        <v>578</v>
      </c>
      <c r="D508" s="17" t="s">
        <v>529</v>
      </c>
      <c r="E508" s="17" t="s">
        <v>579</v>
      </c>
      <c r="F508" s="74">
        <f t="shared" si="16"/>
        <v>64750</v>
      </c>
      <c r="G508" s="37">
        <v>0</v>
      </c>
      <c r="H508" s="37">
        <v>20150</v>
      </c>
      <c r="I508" s="37">
        <v>0</v>
      </c>
      <c r="J508" s="37">
        <v>44600</v>
      </c>
      <c r="K508" s="37"/>
      <c r="L508" s="81">
        <v>20080307</v>
      </c>
    </row>
    <row r="509" spans="1:12" ht="15">
      <c r="A509" s="7">
        <v>479</v>
      </c>
      <c r="B509" s="17" t="s">
        <v>581</v>
      </c>
      <c r="C509" s="18" t="s">
        <v>582</v>
      </c>
      <c r="D509" s="17" t="s">
        <v>580</v>
      </c>
      <c r="E509" s="17" t="s">
        <v>583</v>
      </c>
      <c r="F509" s="74">
        <f t="shared" si="16"/>
        <v>2495453</v>
      </c>
      <c r="G509" s="37">
        <v>0</v>
      </c>
      <c r="H509" s="37">
        <v>2452053</v>
      </c>
      <c r="I509" s="37">
        <v>0</v>
      </c>
      <c r="J509" s="37">
        <v>43400</v>
      </c>
      <c r="K509" s="37"/>
      <c r="L509" s="81">
        <v>20080307</v>
      </c>
    </row>
    <row r="510" spans="1:12" ht="15">
      <c r="A510" s="7">
        <v>480</v>
      </c>
      <c r="B510" s="17" t="s">
        <v>584</v>
      </c>
      <c r="C510" s="18" t="s">
        <v>585</v>
      </c>
      <c r="D510" s="17" t="s">
        <v>580</v>
      </c>
      <c r="E510" s="17" t="s">
        <v>586</v>
      </c>
      <c r="F510" s="74">
        <f t="shared" si="16"/>
        <v>4298299</v>
      </c>
      <c r="G510" s="37">
        <v>823525</v>
      </c>
      <c r="H510" s="37">
        <v>2028404</v>
      </c>
      <c r="I510" s="37">
        <v>290000</v>
      </c>
      <c r="J510" s="37">
        <v>1156370</v>
      </c>
      <c r="K510" s="37"/>
      <c r="L510" s="81">
        <v>20080307</v>
      </c>
    </row>
    <row r="511" spans="1:12" ht="15">
      <c r="A511" s="7">
        <v>481</v>
      </c>
      <c r="B511" s="17" t="s">
        <v>587</v>
      </c>
      <c r="C511" s="18" t="s">
        <v>588</v>
      </c>
      <c r="D511" s="17" t="s">
        <v>580</v>
      </c>
      <c r="E511" s="17" t="s">
        <v>589</v>
      </c>
      <c r="F511" s="74">
        <f t="shared" si="16"/>
        <v>326851</v>
      </c>
      <c r="G511" s="37">
        <v>5000</v>
      </c>
      <c r="H511" s="37">
        <v>254849</v>
      </c>
      <c r="I511" s="37">
        <v>52501</v>
      </c>
      <c r="J511" s="37">
        <v>14501</v>
      </c>
      <c r="K511" s="37"/>
      <c r="L511" s="81">
        <v>20080307</v>
      </c>
    </row>
    <row r="512" spans="1:12" ht="15">
      <c r="A512" s="7">
        <v>482</v>
      </c>
      <c r="B512" s="17" t="s">
        <v>590</v>
      </c>
      <c r="C512" s="18" t="s">
        <v>591</v>
      </c>
      <c r="D512" s="17" t="s">
        <v>580</v>
      </c>
      <c r="E512" s="17" t="s">
        <v>592</v>
      </c>
      <c r="F512" s="74">
        <f t="shared" si="16"/>
        <v>250916</v>
      </c>
      <c r="G512" s="37">
        <v>0</v>
      </c>
      <c r="H512" s="37">
        <v>248416</v>
      </c>
      <c r="I512" s="37">
        <v>0</v>
      </c>
      <c r="J512" s="37">
        <v>2500</v>
      </c>
      <c r="K512" s="37"/>
      <c r="L512" s="81">
        <v>20080307</v>
      </c>
    </row>
    <row r="513" spans="1:12" ht="15">
      <c r="A513" s="7">
        <v>483</v>
      </c>
      <c r="B513" s="17" t="s">
        <v>593</v>
      </c>
      <c r="C513" s="18" t="s">
        <v>594</v>
      </c>
      <c r="D513" s="17" t="s">
        <v>580</v>
      </c>
      <c r="E513" s="17" t="s">
        <v>595</v>
      </c>
      <c r="F513" s="74">
        <f t="shared" si="16"/>
        <v>2076588</v>
      </c>
      <c r="G513" s="37">
        <v>0</v>
      </c>
      <c r="H513" s="37">
        <v>881609</v>
      </c>
      <c r="I513" s="37">
        <v>89350</v>
      </c>
      <c r="J513" s="37">
        <v>1105629</v>
      </c>
      <c r="K513" s="37"/>
      <c r="L513" s="81">
        <v>20080307</v>
      </c>
    </row>
    <row r="514" spans="1:12" ht="15">
      <c r="A514" s="7">
        <v>484</v>
      </c>
      <c r="B514" s="17" t="s">
        <v>596</v>
      </c>
      <c r="C514" s="18" t="s">
        <v>597</v>
      </c>
      <c r="D514" s="17" t="s">
        <v>580</v>
      </c>
      <c r="E514" s="17" t="s">
        <v>598</v>
      </c>
      <c r="F514" s="74">
        <f t="shared" si="16"/>
        <v>120272002</v>
      </c>
      <c r="G514" s="37">
        <v>722726</v>
      </c>
      <c r="H514" s="37">
        <v>1208416</v>
      </c>
      <c r="I514" s="37">
        <v>40000</v>
      </c>
      <c r="J514" s="37">
        <v>118300860</v>
      </c>
      <c r="K514" s="37"/>
      <c r="L514" s="81">
        <v>20080307</v>
      </c>
    </row>
    <row r="515" spans="1:12" ht="15">
      <c r="A515" s="7">
        <v>485</v>
      </c>
      <c r="B515" s="17" t="s">
        <v>599</v>
      </c>
      <c r="C515" s="18" t="s">
        <v>600</v>
      </c>
      <c r="D515" s="17" t="s">
        <v>580</v>
      </c>
      <c r="E515" s="17" t="s">
        <v>601</v>
      </c>
      <c r="F515" s="74">
        <f t="shared" si="16"/>
        <v>526050</v>
      </c>
      <c r="G515" s="37">
        <v>0</v>
      </c>
      <c r="H515" s="37">
        <v>526050</v>
      </c>
      <c r="I515" s="37">
        <v>0</v>
      </c>
      <c r="J515" s="37">
        <v>0</v>
      </c>
      <c r="K515" s="37"/>
      <c r="L515" s="81">
        <v>20080307</v>
      </c>
    </row>
    <row r="516" spans="1:12" ht="15">
      <c r="A516" s="7">
        <v>486</v>
      </c>
      <c r="B516" s="17" t="s">
        <v>602</v>
      </c>
      <c r="C516" s="18" t="s">
        <v>603</v>
      </c>
      <c r="D516" s="17" t="s">
        <v>580</v>
      </c>
      <c r="E516" s="17" t="s">
        <v>1550</v>
      </c>
      <c r="F516" s="74">
        <f t="shared" si="16"/>
        <v>5708848</v>
      </c>
      <c r="G516" s="37">
        <v>2533621</v>
      </c>
      <c r="H516" s="37">
        <v>1099829</v>
      </c>
      <c r="I516" s="37">
        <v>165000</v>
      </c>
      <c r="J516" s="37">
        <v>1910398</v>
      </c>
      <c r="K516" s="37"/>
      <c r="L516" s="81">
        <v>20080307</v>
      </c>
    </row>
    <row r="517" spans="1:12" ht="15">
      <c r="A517" s="7">
        <v>487</v>
      </c>
      <c r="B517" s="17" t="s">
        <v>604</v>
      </c>
      <c r="C517" s="18" t="s">
        <v>605</v>
      </c>
      <c r="D517" s="17" t="s">
        <v>580</v>
      </c>
      <c r="E517" s="17" t="s">
        <v>622</v>
      </c>
      <c r="F517" s="74">
        <f t="shared" si="16"/>
        <v>232414</v>
      </c>
      <c r="G517" s="37">
        <v>0</v>
      </c>
      <c r="H517" s="37">
        <v>135839</v>
      </c>
      <c r="I517" s="37">
        <v>0</v>
      </c>
      <c r="J517" s="37">
        <v>96575</v>
      </c>
      <c r="K517" s="37"/>
      <c r="L517" s="81">
        <v>20080207</v>
      </c>
    </row>
    <row r="518" spans="1:12" ht="15">
      <c r="A518" s="7">
        <v>488</v>
      </c>
      <c r="B518" s="17" t="s">
        <v>623</v>
      </c>
      <c r="C518" s="18" t="s">
        <v>624</v>
      </c>
      <c r="D518" s="17" t="s">
        <v>580</v>
      </c>
      <c r="E518" s="17" t="s">
        <v>625</v>
      </c>
      <c r="F518" s="74">
        <f t="shared" si="16"/>
        <v>3434782</v>
      </c>
      <c r="G518" s="37">
        <v>1156890</v>
      </c>
      <c r="H518" s="37">
        <v>905820</v>
      </c>
      <c r="I518" s="37">
        <v>490001</v>
      </c>
      <c r="J518" s="37">
        <v>882071</v>
      </c>
      <c r="K518" s="37"/>
      <c r="L518" s="81">
        <v>20080307</v>
      </c>
    </row>
    <row r="519" spans="1:12" ht="15">
      <c r="A519" s="7">
        <v>489</v>
      </c>
      <c r="B519" s="17" t="s">
        <v>626</v>
      </c>
      <c r="C519" s="18" t="s">
        <v>627</v>
      </c>
      <c r="D519" s="17" t="s">
        <v>580</v>
      </c>
      <c r="E519" s="17" t="s">
        <v>628</v>
      </c>
      <c r="F519" s="74">
        <f t="shared" si="16"/>
        <v>349777</v>
      </c>
      <c r="G519" s="37">
        <v>150000</v>
      </c>
      <c r="H519" s="37">
        <v>92076</v>
      </c>
      <c r="I519" s="37">
        <v>0</v>
      </c>
      <c r="J519" s="37">
        <v>107701</v>
      </c>
      <c r="K519" s="37"/>
      <c r="L519" s="81">
        <v>20080207</v>
      </c>
    </row>
    <row r="520" spans="1:12" ht="15">
      <c r="A520" s="7">
        <v>490</v>
      </c>
      <c r="B520" s="17" t="s">
        <v>629</v>
      </c>
      <c r="C520" s="18" t="s">
        <v>630</v>
      </c>
      <c r="D520" s="17" t="s">
        <v>580</v>
      </c>
      <c r="E520" s="17" t="s">
        <v>631</v>
      </c>
      <c r="F520" s="74" t="s">
        <v>617</v>
      </c>
      <c r="G520" s="74" t="s">
        <v>617</v>
      </c>
      <c r="H520" s="74" t="s">
        <v>617</v>
      </c>
      <c r="I520" s="74" t="s">
        <v>617</v>
      </c>
      <c r="J520" s="74" t="s">
        <v>617</v>
      </c>
      <c r="K520" s="37"/>
      <c r="L520" s="66" t="s">
        <v>617</v>
      </c>
    </row>
    <row r="521" spans="1:12" ht="15">
      <c r="A521" s="7">
        <v>491</v>
      </c>
      <c r="B521" s="17" t="s">
        <v>632</v>
      </c>
      <c r="C521" s="18" t="s">
        <v>633</v>
      </c>
      <c r="D521" s="17" t="s">
        <v>580</v>
      </c>
      <c r="E521" s="17" t="s">
        <v>634</v>
      </c>
      <c r="F521" s="74">
        <f aca="true" t="shared" si="17" ref="F521:F551">G521+H521+I521+J521</f>
        <v>855901</v>
      </c>
      <c r="G521" s="37">
        <v>0</v>
      </c>
      <c r="H521" s="37">
        <v>539119</v>
      </c>
      <c r="I521" s="37">
        <v>1</v>
      </c>
      <c r="J521" s="37">
        <v>316781</v>
      </c>
      <c r="K521" s="37"/>
      <c r="L521" s="81">
        <v>20080307</v>
      </c>
    </row>
    <row r="522" spans="1:12" ht="15">
      <c r="A522" s="7">
        <v>492</v>
      </c>
      <c r="B522" s="17" t="s">
        <v>635</v>
      </c>
      <c r="C522" s="18" t="s">
        <v>636</v>
      </c>
      <c r="D522" s="17" t="s">
        <v>580</v>
      </c>
      <c r="E522" s="17" t="s">
        <v>637</v>
      </c>
      <c r="F522" s="74">
        <f t="shared" si="17"/>
        <v>230</v>
      </c>
      <c r="G522" s="37">
        <v>0</v>
      </c>
      <c r="H522" s="37">
        <v>230</v>
      </c>
      <c r="I522" s="37">
        <v>0</v>
      </c>
      <c r="J522" s="37">
        <v>0</v>
      </c>
      <c r="K522" s="37"/>
      <c r="L522" s="81">
        <v>20080207</v>
      </c>
    </row>
    <row r="523" spans="1:12" ht="15">
      <c r="A523" s="7">
        <v>493</v>
      </c>
      <c r="B523" s="17" t="s">
        <v>638</v>
      </c>
      <c r="C523" s="18" t="s">
        <v>639</v>
      </c>
      <c r="D523" s="17" t="s">
        <v>580</v>
      </c>
      <c r="E523" s="17" t="s">
        <v>564</v>
      </c>
      <c r="F523" s="74">
        <f t="shared" si="17"/>
        <v>192300</v>
      </c>
      <c r="G523" s="37">
        <v>0</v>
      </c>
      <c r="H523" s="37">
        <v>142800</v>
      </c>
      <c r="I523" s="37">
        <v>19000</v>
      </c>
      <c r="J523" s="37">
        <v>30500</v>
      </c>
      <c r="K523" s="37"/>
      <c r="L523" s="81">
        <v>20080207</v>
      </c>
    </row>
    <row r="524" spans="1:12" ht="15">
      <c r="A524" s="7">
        <v>494</v>
      </c>
      <c r="B524" s="17" t="s">
        <v>640</v>
      </c>
      <c r="C524" s="18" t="s">
        <v>641</v>
      </c>
      <c r="D524" s="17" t="s">
        <v>580</v>
      </c>
      <c r="E524" s="17" t="s">
        <v>642</v>
      </c>
      <c r="F524" s="74">
        <f t="shared" si="17"/>
        <v>2213925</v>
      </c>
      <c r="G524" s="37">
        <v>0</v>
      </c>
      <c r="H524" s="37">
        <v>145671</v>
      </c>
      <c r="I524" s="37">
        <v>322000</v>
      </c>
      <c r="J524" s="37">
        <v>1746254</v>
      </c>
      <c r="K524" s="37"/>
      <c r="L524" s="81">
        <v>20080207</v>
      </c>
    </row>
    <row r="525" spans="1:12" ht="15">
      <c r="A525" s="7">
        <v>495</v>
      </c>
      <c r="B525" s="17" t="s">
        <v>643</v>
      </c>
      <c r="C525" s="18" t="s">
        <v>644</v>
      </c>
      <c r="D525" s="17" t="s">
        <v>580</v>
      </c>
      <c r="E525" s="17" t="s">
        <v>645</v>
      </c>
      <c r="F525" s="74">
        <f t="shared" si="17"/>
        <v>81293</v>
      </c>
      <c r="G525" s="37">
        <v>0</v>
      </c>
      <c r="H525" s="37">
        <v>22793</v>
      </c>
      <c r="I525" s="37">
        <v>0</v>
      </c>
      <c r="J525" s="37">
        <v>58500</v>
      </c>
      <c r="K525" s="37"/>
      <c r="L525" s="81">
        <v>20080207</v>
      </c>
    </row>
    <row r="526" spans="1:12" ht="15">
      <c r="A526" s="7">
        <v>496</v>
      </c>
      <c r="B526" s="17" t="s">
        <v>646</v>
      </c>
      <c r="C526" s="18" t="s">
        <v>647</v>
      </c>
      <c r="D526" s="17" t="s">
        <v>580</v>
      </c>
      <c r="E526" s="17" t="s">
        <v>648</v>
      </c>
      <c r="F526" s="74">
        <f t="shared" si="17"/>
        <v>911470</v>
      </c>
      <c r="G526" s="37">
        <v>0</v>
      </c>
      <c r="H526" s="37">
        <v>147274</v>
      </c>
      <c r="I526" s="37">
        <v>0</v>
      </c>
      <c r="J526" s="37">
        <v>764196</v>
      </c>
      <c r="K526" s="37"/>
      <c r="L526" s="81">
        <v>20080307</v>
      </c>
    </row>
    <row r="527" spans="1:12" ht="15">
      <c r="A527" s="7">
        <v>497</v>
      </c>
      <c r="B527" s="17" t="s">
        <v>649</v>
      </c>
      <c r="C527" s="18" t="s">
        <v>650</v>
      </c>
      <c r="D527" s="17" t="s">
        <v>580</v>
      </c>
      <c r="E527" s="17" t="s">
        <v>565</v>
      </c>
      <c r="F527" s="74">
        <f t="shared" si="17"/>
        <v>130629</v>
      </c>
      <c r="G527" s="37">
        <v>0</v>
      </c>
      <c r="H527" s="37">
        <v>129429</v>
      </c>
      <c r="I527" s="37">
        <v>1200</v>
      </c>
      <c r="J527" s="37">
        <v>0</v>
      </c>
      <c r="K527" s="37"/>
      <c r="L527" s="81">
        <v>20080307</v>
      </c>
    </row>
    <row r="528" spans="1:12" ht="15">
      <c r="A528" s="7">
        <v>498</v>
      </c>
      <c r="B528" s="17" t="s">
        <v>651</v>
      </c>
      <c r="C528" s="18" t="s">
        <v>652</v>
      </c>
      <c r="D528" s="17" t="s">
        <v>580</v>
      </c>
      <c r="E528" s="17" t="s">
        <v>653</v>
      </c>
      <c r="F528" s="74">
        <f t="shared" si="17"/>
        <v>4840100</v>
      </c>
      <c r="G528" s="37">
        <v>2817057</v>
      </c>
      <c r="H528" s="37">
        <v>861948</v>
      </c>
      <c r="I528" s="37">
        <v>97202</v>
      </c>
      <c r="J528" s="37">
        <v>1063893</v>
      </c>
      <c r="K528" s="37"/>
      <c r="L528" s="81">
        <v>20080307</v>
      </c>
    </row>
    <row r="529" spans="1:12" ht="15">
      <c r="A529" s="7">
        <v>499</v>
      </c>
      <c r="B529" s="17" t="s">
        <v>654</v>
      </c>
      <c r="C529" s="18" t="s">
        <v>655</v>
      </c>
      <c r="D529" s="17" t="s">
        <v>580</v>
      </c>
      <c r="E529" s="17" t="s">
        <v>656</v>
      </c>
      <c r="F529" s="74">
        <f t="shared" si="17"/>
        <v>1504671</v>
      </c>
      <c r="G529" s="37">
        <v>2000</v>
      </c>
      <c r="H529" s="37">
        <v>84271</v>
      </c>
      <c r="I529" s="37">
        <v>1405200</v>
      </c>
      <c r="J529" s="37">
        <v>13200</v>
      </c>
      <c r="K529" s="37"/>
      <c r="L529" s="81">
        <v>20080207</v>
      </c>
    </row>
    <row r="530" spans="1:12" ht="15">
      <c r="A530" s="7">
        <v>500</v>
      </c>
      <c r="B530" s="17" t="s">
        <v>658</v>
      </c>
      <c r="C530" s="18" t="s">
        <v>659</v>
      </c>
      <c r="D530" s="17" t="s">
        <v>657</v>
      </c>
      <c r="E530" s="17" t="s">
        <v>660</v>
      </c>
      <c r="F530" s="74">
        <f t="shared" si="17"/>
        <v>9600</v>
      </c>
      <c r="G530" s="37">
        <v>0</v>
      </c>
      <c r="H530" s="37">
        <v>9600</v>
      </c>
      <c r="I530" s="37">
        <v>0</v>
      </c>
      <c r="J530" s="37">
        <v>0</v>
      </c>
      <c r="K530" s="37"/>
      <c r="L530" s="81">
        <v>20080307</v>
      </c>
    </row>
    <row r="531" spans="1:12" ht="15">
      <c r="A531" s="7">
        <v>501</v>
      </c>
      <c r="B531" s="17" t="s">
        <v>661</v>
      </c>
      <c r="C531" s="18" t="s">
        <v>662</v>
      </c>
      <c r="D531" s="17" t="s">
        <v>657</v>
      </c>
      <c r="E531" s="17" t="s">
        <v>663</v>
      </c>
      <c r="F531" s="74">
        <f t="shared" si="17"/>
        <v>246185</v>
      </c>
      <c r="G531" s="37">
        <v>0</v>
      </c>
      <c r="H531" s="37">
        <v>213184</v>
      </c>
      <c r="I531" s="37">
        <v>28000</v>
      </c>
      <c r="J531" s="37">
        <v>5001</v>
      </c>
      <c r="K531" s="37"/>
      <c r="L531" s="81">
        <v>20080207</v>
      </c>
    </row>
    <row r="532" spans="1:12" ht="15">
      <c r="A532" s="7">
        <v>502</v>
      </c>
      <c r="B532" s="17" t="s">
        <v>664</v>
      </c>
      <c r="C532" s="18" t="s">
        <v>665</v>
      </c>
      <c r="D532" s="17" t="s">
        <v>657</v>
      </c>
      <c r="E532" s="17" t="s">
        <v>666</v>
      </c>
      <c r="F532" s="74">
        <f t="shared" si="17"/>
        <v>51500</v>
      </c>
      <c r="G532" s="37">
        <v>0</v>
      </c>
      <c r="H532" s="37">
        <v>43600</v>
      </c>
      <c r="I532" s="37">
        <v>0</v>
      </c>
      <c r="J532" s="37">
        <v>7900</v>
      </c>
      <c r="K532" s="37"/>
      <c r="L532" s="81">
        <v>20080307</v>
      </c>
    </row>
    <row r="533" spans="1:12" ht="15">
      <c r="A533" s="7">
        <v>503</v>
      </c>
      <c r="B533" s="17" t="s">
        <v>667</v>
      </c>
      <c r="C533" s="18" t="s">
        <v>668</v>
      </c>
      <c r="D533" s="17" t="s">
        <v>657</v>
      </c>
      <c r="E533" s="17" t="s">
        <v>669</v>
      </c>
      <c r="F533" s="74">
        <f t="shared" si="17"/>
        <v>251828</v>
      </c>
      <c r="G533" s="37">
        <v>0</v>
      </c>
      <c r="H533" s="37">
        <v>223828</v>
      </c>
      <c r="I533" s="37">
        <v>0</v>
      </c>
      <c r="J533" s="37">
        <v>28000</v>
      </c>
      <c r="K533" s="37"/>
      <c r="L533" s="81">
        <v>20080207</v>
      </c>
    </row>
    <row r="534" spans="1:12" ht="15">
      <c r="A534" s="7">
        <v>504</v>
      </c>
      <c r="B534" s="17" t="s">
        <v>670</v>
      </c>
      <c r="C534" s="18" t="s">
        <v>671</v>
      </c>
      <c r="D534" s="17" t="s">
        <v>657</v>
      </c>
      <c r="E534" s="17" t="s">
        <v>672</v>
      </c>
      <c r="F534" s="74">
        <f t="shared" si="17"/>
        <v>68032</v>
      </c>
      <c r="G534" s="37">
        <v>1000</v>
      </c>
      <c r="H534" s="37">
        <v>27532</v>
      </c>
      <c r="I534" s="37">
        <v>0</v>
      </c>
      <c r="J534" s="37">
        <v>39500</v>
      </c>
      <c r="K534" s="37"/>
      <c r="L534" s="81">
        <v>20080207</v>
      </c>
    </row>
    <row r="535" spans="1:12" ht="15">
      <c r="A535" s="7">
        <v>505</v>
      </c>
      <c r="B535" s="17" t="s">
        <v>673</v>
      </c>
      <c r="C535" s="18" t="s">
        <v>674</v>
      </c>
      <c r="D535" s="17" t="s">
        <v>657</v>
      </c>
      <c r="E535" s="17" t="s">
        <v>675</v>
      </c>
      <c r="F535" s="74">
        <f t="shared" si="17"/>
        <v>84984</v>
      </c>
      <c r="G535" s="37">
        <v>0</v>
      </c>
      <c r="H535" s="37">
        <v>75583</v>
      </c>
      <c r="I535" s="37">
        <v>600</v>
      </c>
      <c r="J535" s="37">
        <v>8801</v>
      </c>
      <c r="K535" s="72"/>
      <c r="L535" s="81">
        <v>20080207</v>
      </c>
    </row>
    <row r="536" spans="1:12" ht="15">
      <c r="A536" s="7">
        <v>506</v>
      </c>
      <c r="B536" s="17" t="s">
        <v>676</v>
      </c>
      <c r="C536" s="18" t="s">
        <v>677</v>
      </c>
      <c r="D536" s="17" t="s">
        <v>657</v>
      </c>
      <c r="E536" s="17" t="s">
        <v>678</v>
      </c>
      <c r="F536" s="74">
        <f t="shared" si="17"/>
        <v>38339</v>
      </c>
      <c r="G536" s="37">
        <v>0</v>
      </c>
      <c r="H536" s="37">
        <v>33239</v>
      </c>
      <c r="I536" s="37">
        <v>0</v>
      </c>
      <c r="J536" s="37">
        <v>5100</v>
      </c>
      <c r="K536" s="37"/>
      <c r="L536" s="81">
        <v>20080207</v>
      </c>
    </row>
    <row r="537" spans="1:12" ht="15">
      <c r="A537" s="7">
        <v>507</v>
      </c>
      <c r="B537" s="17" t="s">
        <v>679</v>
      </c>
      <c r="C537" s="18" t="s">
        <v>680</v>
      </c>
      <c r="D537" s="17" t="s">
        <v>657</v>
      </c>
      <c r="E537" s="17" t="s">
        <v>681</v>
      </c>
      <c r="F537" s="74">
        <f t="shared" si="17"/>
        <v>273075</v>
      </c>
      <c r="G537" s="37">
        <v>0</v>
      </c>
      <c r="H537" s="37">
        <v>213075</v>
      </c>
      <c r="I537" s="37">
        <v>0</v>
      </c>
      <c r="J537" s="37">
        <v>60000</v>
      </c>
      <c r="K537" s="37"/>
      <c r="L537" s="81">
        <v>20080307</v>
      </c>
    </row>
    <row r="538" spans="1:12" ht="15">
      <c r="A538" s="7">
        <v>508</v>
      </c>
      <c r="B538" s="17" t="s">
        <v>682</v>
      </c>
      <c r="C538" s="18" t="s">
        <v>683</v>
      </c>
      <c r="D538" s="17" t="s">
        <v>657</v>
      </c>
      <c r="E538" s="17" t="s">
        <v>684</v>
      </c>
      <c r="F538" s="74">
        <f t="shared" si="17"/>
        <v>96942</v>
      </c>
      <c r="G538" s="37">
        <v>1</v>
      </c>
      <c r="H538" s="37">
        <v>46346</v>
      </c>
      <c r="I538" s="37">
        <v>0</v>
      </c>
      <c r="J538" s="37">
        <v>50595</v>
      </c>
      <c r="K538" s="37"/>
      <c r="L538" s="81">
        <v>20080307</v>
      </c>
    </row>
    <row r="539" spans="1:12" ht="15">
      <c r="A539" s="7">
        <v>509</v>
      </c>
      <c r="B539" s="17" t="s">
        <v>685</v>
      </c>
      <c r="C539" s="18" t="s">
        <v>686</v>
      </c>
      <c r="D539" s="17" t="s">
        <v>657</v>
      </c>
      <c r="E539" s="17" t="s">
        <v>687</v>
      </c>
      <c r="F539" s="74">
        <f t="shared" si="17"/>
        <v>3012495</v>
      </c>
      <c r="G539" s="37">
        <v>0</v>
      </c>
      <c r="H539" s="37">
        <v>331495</v>
      </c>
      <c r="I539" s="37">
        <v>0</v>
      </c>
      <c r="J539" s="37">
        <v>2681000</v>
      </c>
      <c r="K539" s="37"/>
      <c r="L539" s="81">
        <v>20080307</v>
      </c>
    </row>
    <row r="540" spans="1:12" ht="15">
      <c r="A540" s="7">
        <v>510</v>
      </c>
      <c r="B540" s="17" t="s">
        <v>688</v>
      </c>
      <c r="C540" s="18" t="s">
        <v>689</v>
      </c>
      <c r="D540" s="17" t="s">
        <v>657</v>
      </c>
      <c r="E540" s="17" t="s">
        <v>690</v>
      </c>
      <c r="F540" s="74">
        <f t="shared" si="17"/>
        <v>209583</v>
      </c>
      <c r="G540" s="37">
        <v>10451</v>
      </c>
      <c r="H540" s="37">
        <v>138032</v>
      </c>
      <c r="I540" s="37">
        <v>55600</v>
      </c>
      <c r="J540" s="37">
        <v>5500</v>
      </c>
      <c r="K540" s="37"/>
      <c r="L540" s="81">
        <v>20080307</v>
      </c>
    </row>
    <row r="541" spans="1:12" ht="15">
      <c r="A541" s="7">
        <v>511</v>
      </c>
      <c r="B541" s="17" t="s">
        <v>691</v>
      </c>
      <c r="C541" s="18" t="s">
        <v>692</v>
      </c>
      <c r="D541" s="17" t="s">
        <v>657</v>
      </c>
      <c r="E541" s="17" t="s">
        <v>693</v>
      </c>
      <c r="F541" s="74">
        <f t="shared" si="17"/>
        <v>648964</v>
      </c>
      <c r="G541" s="37">
        <v>326000</v>
      </c>
      <c r="H541" s="37">
        <v>85882</v>
      </c>
      <c r="I541" s="37">
        <v>0</v>
      </c>
      <c r="J541" s="37">
        <v>237082</v>
      </c>
      <c r="K541" s="37"/>
      <c r="L541" s="81">
        <v>20080207</v>
      </c>
    </row>
    <row r="542" spans="1:12" ht="15">
      <c r="A542" s="7">
        <v>512</v>
      </c>
      <c r="B542" s="17" t="s">
        <v>694</v>
      </c>
      <c r="C542" s="18" t="s">
        <v>695</v>
      </c>
      <c r="D542" s="17" t="s">
        <v>657</v>
      </c>
      <c r="E542" s="17" t="s">
        <v>696</v>
      </c>
      <c r="F542" s="74">
        <f t="shared" si="17"/>
        <v>243655</v>
      </c>
      <c r="G542" s="37">
        <v>0</v>
      </c>
      <c r="H542" s="37">
        <v>190605</v>
      </c>
      <c r="I542" s="37">
        <v>13500</v>
      </c>
      <c r="J542" s="37">
        <v>39550</v>
      </c>
      <c r="K542" s="37"/>
      <c r="L542" s="81">
        <v>20080307</v>
      </c>
    </row>
    <row r="543" spans="1:12" ht="15">
      <c r="A543" s="7">
        <v>513</v>
      </c>
      <c r="B543" s="17" t="s">
        <v>697</v>
      </c>
      <c r="C543" s="18" t="s">
        <v>698</v>
      </c>
      <c r="D543" s="17" t="s">
        <v>657</v>
      </c>
      <c r="E543" s="17" t="s">
        <v>699</v>
      </c>
      <c r="F543" s="74">
        <f t="shared" si="17"/>
        <v>318361</v>
      </c>
      <c r="G543" s="37">
        <v>265700</v>
      </c>
      <c r="H543" s="37">
        <v>52661</v>
      </c>
      <c r="I543" s="37">
        <v>0</v>
      </c>
      <c r="J543" s="37">
        <v>0</v>
      </c>
      <c r="K543" s="37"/>
      <c r="L543" s="81">
        <v>20080307</v>
      </c>
    </row>
    <row r="544" spans="1:12" ht="15">
      <c r="A544" s="7">
        <v>514</v>
      </c>
      <c r="B544" s="17" t="s">
        <v>700</v>
      </c>
      <c r="C544" s="18" t="s">
        <v>701</v>
      </c>
      <c r="D544" s="17" t="s">
        <v>657</v>
      </c>
      <c r="E544" s="17" t="s">
        <v>702</v>
      </c>
      <c r="F544" s="74">
        <f t="shared" si="17"/>
        <v>330591</v>
      </c>
      <c r="G544" s="37">
        <v>0</v>
      </c>
      <c r="H544" s="37">
        <v>88354</v>
      </c>
      <c r="I544" s="37">
        <v>0</v>
      </c>
      <c r="J544" s="37">
        <v>242237</v>
      </c>
      <c r="K544" s="37"/>
      <c r="L544" s="81">
        <v>20080307</v>
      </c>
    </row>
    <row r="545" spans="1:12" ht="15">
      <c r="A545" s="7">
        <v>515</v>
      </c>
      <c r="B545" s="17" t="s">
        <v>703</v>
      </c>
      <c r="C545" s="18" t="s">
        <v>704</v>
      </c>
      <c r="D545" s="17" t="s">
        <v>657</v>
      </c>
      <c r="E545" s="17" t="s">
        <v>705</v>
      </c>
      <c r="F545" s="74">
        <f t="shared" si="17"/>
        <v>300</v>
      </c>
      <c r="G545" s="37">
        <v>0</v>
      </c>
      <c r="H545" s="37">
        <v>300</v>
      </c>
      <c r="I545" s="37">
        <v>0</v>
      </c>
      <c r="J545" s="37">
        <v>0</v>
      </c>
      <c r="K545" s="37"/>
      <c r="L545" s="81">
        <v>20080207</v>
      </c>
    </row>
    <row r="546" spans="1:12" ht="15">
      <c r="A546" s="7">
        <v>516</v>
      </c>
      <c r="B546" s="17" t="s">
        <v>706</v>
      </c>
      <c r="C546" s="18" t="s">
        <v>707</v>
      </c>
      <c r="D546" s="17" t="s">
        <v>657</v>
      </c>
      <c r="E546" s="17" t="s">
        <v>708</v>
      </c>
      <c r="F546" s="74">
        <f t="shared" si="17"/>
        <v>76450</v>
      </c>
      <c r="G546" s="37">
        <v>0</v>
      </c>
      <c r="H546" s="37">
        <v>61050</v>
      </c>
      <c r="I546" s="37">
        <v>4000</v>
      </c>
      <c r="J546" s="37">
        <v>11400</v>
      </c>
      <c r="K546" s="37"/>
      <c r="L546" s="81">
        <v>20080207</v>
      </c>
    </row>
    <row r="547" spans="1:12" ht="15">
      <c r="A547" s="7">
        <v>517</v>
      </c>
      <c r="B547" s="17" t="s">
        <v>709</v>
      </c>
      <c r="C547" s="18" t="s">
        <v>710</v>
      </c>
      <c r="D547" s="17" t="s">
        <v>657</v>
      </c>
      <c r="E547" s="17" t="s">
        <v>711</v>
      </c>
      <c r="F547" s="74">
        <f t="shared" si="17"/>
        <v>3103531</v>
      </c>
      <c r="G547" s="37">
        <v>5000</v>
      </c>
      <c r="H547" s="37">
        <v>707616</v>
      </c>
      <c r="I547" s="37">
        <v>2019001</v>
      </c>
      <c r="J547" s="37">
        <v>371914</v>
      </c>
      <c r="K547" s="37"/>
      <c r="L547" s="81">
        <v>20080307</v>
      </c>
    </row>
    <row r="548" spans="1:12" ht="15">
      <c r="A548" s="7">
        <v>518</v>
      </c>
      <c r="B548" s="17" t="s">
        <v>712</v>
      </c>
      <c r="C548" s="18" t="s">
        <v>713</v>
      </c>
      <c r="D548" s="17" t="s">
        <v>657</v>
      </c>
      <c r="E548" s="17" t="s">
        <v>714</v>
      </c>
      <c r="F548" s="74">
        <f t="shared" si="17"/>
        <v>7801</v>
      </c>
      <c r="G548" s="37">
        <v>0</v>
      </c>
      <c r="H548" s="37">
        <v>7800</v>
      </c>
      <c r="I548" s="37">
        <v>0</v>
      </c>
      <c r="J548" s="37">
        <v>1</v>
      </c>
      <c r="K548" s="37"/>
      <c r="L548" s="81">
        <v>20080207</v>
      </c>
    </row>
    <row r="549" spans="1:12" ht="15">
      <c r="A549" s="7">
        <v>519</v>
      </c>
      <c r="B549" s="17" t="s">
        <v>715</v>
      </c>
      <c r="C549" s="18" t="s">
        <v>716</v>
      </c>
      <c r="D549" s="17" t="s">
        <v>657</v>
      </c>
      <c r="E549" s="17" t="s">
        <v>717</v>
      </c>
      <c r="F549" s="74">
        <f t="shared" si="17"/>
        <v>99746</v>
      </c>
      <c r="G549" s="37">
        <v>1500</v>
      </c>
      <c r="H549" s="37">
        <v>35920</v>
      </c>
      <c r="I549" s="37">
        <v>38000</v>
      </c>
      <c r="J549" s="37">
        <v>24326</v>
      </c>
      <c r="K549" s="37"/>
      <c r="L549" s="81">
        <v>20080307</v>
      </c>
    </row>
    <row r="550" spans="1:12" ht="15">
      <c r="A550" s="7">
        <v>520</v>
      </c>
      <c r="B550" s="17" t="s">
        <v>718</v>
      </c>
      <c r="C550" s="18" t="s">
        <v>719</v>
      </c>
      <c r="D550" s="17" t="s">
        <v>657</v>
      </c>
      <c r="E550" s="17" t="s">
        <v>720</v>
      </c>
      <c r="F550" s="74">
        <f t="shared" si="17"/>
        <v>106670</v>
      </c>
      <c r="G550" s="37">
        <v>0</v>
      </c>
      <c r="H550" s="37">
        <v>78070</v>
      </c>
      <c r="I550" s="37">
        <v>0</v>
      </c>
      <c r="J550" s="37">
        <v>28600</v>
      </c>
      <c r="K550" s="37"/>
      <c r="L550" s="81">
        <v>20080207</v>
      </c>
    </row>
    <row r="551" spans="1:12" ht="15">
      <c r="A551" s="7">
        <v>521</v>
      </c>
      <c r="B551" s="17" t="s">
        <v>721</v>
      </c>
      <c r="C551" s="18" t="s">
        <v>722</v>
      </c>
      <c r="D551" s="17" t="s">
        <v>657</v>
      </c>
      <c r="E551" s="17" t="s">
        <v>732</v>
      </c>
      <c r="F551" s="74">
        <f t="shared" si="17"/>
        <v>1118974</v>
      </c>
      <c r="G551" s="37">
        <v>198700</v>
      </c>
      <c r="H551" s="37">
        <v>548519</v>
      </c>
      <c r="I551" s="37">
        <v>331300</v>
      </c>
      <c r="J551" s="37">
        <v>40455</v>
      </c>
      <c r="K551" s="37"/>
      <c r="L551" s="81">
        <v>20080207</v>
      </c>
    </row>
    <row r="552" spans="1:12" ht="15">
      <c r="A552" s="7">
        <v>522</v>
      </c>
      <c r="B552" s="17" t="s">
        <v>733</v>
      </c>
      <c r="C552" s="18" t="s">
        <v>734</v>
      </c>
      <c r="D552" s="17" t="s">
        <v>657</v>
      </c>
      <c r="E552" s="17" t="s">
        <v>735</v>
      </c>
      <c r="F552" s="74" t="s">
        <v>617</v>
      </c>
      <c r="G552" s="74" t="s">
        <v>617</v>
      </c>
      <c r="H552" s="74" t="s">
        <v>617</v>
      </c>
      <c r="I552" s="74" t="s">
        <v>617</v>
      </c>
      <c r="J552" s="74" t="s">
        <v>617</v>
      </c>
      <c r="K552" s="37"/>
      <c r="L552" s="66" t="s">
        <v>617</v>
      </c>
    </row>
    <row r="553" spans="1:12" ht="15">
      <c r="A553" s="7">
        <v>523</v>
      </c>
      <c r="B553" s="17" t="s">
        <v>736</v>
      </c>
      <c r="C553" s="18" t="s">
        <v>737</v>
      </c>
      <c r="D553" s="17" t="s">
        <v>657</v>
      </c>
      <c r="E553" s="17" t="s">
        <v>738</v>
      </c>
      <c r="F553" s="74">
        <f aca="true" t="shared" si="18" ref="F553:F591">G553+H553+I553+J553</f>
        <v>356025</v>
      </c>
      <c r="G553" s="37">
        <v>57500</v>
      </c>
      <c r="H553" s="37">
        <v>271062</v>
      </c>
      <c r="I553" s="37">
        <v>0</v>
      </c>
      <c r="J553" s="37">
        <v>27463</v>
      </c>
      <c r="K553" s="37"/>
      <c r="L553" s="81">
        <v>20080207</v>
      </c>
    </row>
    <row r="554" spans="1:12" ht="15">
      <c r="A554" s="7">
        <v>524</v>
      </c>
      <c r="B554" s="17" t="s">
        <v>741</v>
      </c>
      <c r="C554" s="18" t="s">
        <v>739</v>
      </c>
      <c r="D554" s="17" t="s">
        <v>740</v>
      </c>
      <c r="E554" s="17" t="s">
        <v>742</v>
      </c>
      <c r="F554" s="74">
        <f t="shared" si="18"/>
        <v>4196920</v>
      </c>
      <c r="G554" s="37">
        <v>0</v>
      </c>
      <c r="H554" s="37">
        <v>741473</v>
      </c>
      <c r="I554" s="37">
        <v>0</v>
      </c>
      <c r="J554" s="37">
        <v>3455447</v>
      </c>
      <c r="K554" s="37"/>
      <c r="L554" s="81">
        <v>20080307</v>
      </c>
    </row>
    <row r="555" spans="1:12" ht="15">
      <c r="A555" s="7">
        <v>525</v>
      </c>
      <c r="B555" s="17" t="s">
        <v>744</v>
      </c>
      <c r="C555" s="18" t="s">
        <v>743</v>
      </c>
      <c r="D555" s="17" t="s">
        <v>740</v>
      </c>
      <c r="E555" s="17" t="s">
        <v>745</v>
      </c>
      <c r="F555" s="74">
        <f t="shared" si="18"/>
        <v>802655</v>
      </c>
      <c r="G555" s="37">
        <v>0</v>
      </c>
      <c r="H555" s="37">
        <v>678376</v>
      </c>
      <c r="I555" s="37">
        <v>0</v>
      </c>
      <c r="J555" s="37">
        <v>124279</v>
      </c>
      <c r="K555" s="37"/>
      <c r="L555" s="81">
        <v>20080307</v>
      </c>
    </row>
    <row r="556" spans="1:12" ht="15">
      <c r="A556" s="7">
        <v>526</v>
      </c>
      <c r="B556" s="17" t="s">
        <v>747</v>
      </c>
      <c r="C556" s="18" t="s">
        <v>746</v>
      </c>
      <c r="D556" s="17" t="s">
        <v>740</v>
      </c>
      <c r="E556" s="17" t="s">
        <v>748</v>
      </c>
      <c r="F556" s="74">
        <f t="shared" si="18"/>
        <v>2544088</v>
      </c>
      <c r="G556" s="37">
        <v>19500</v>
      </c>
      <c r="H556" s="37">
        <v>1424342</v>
      </c>
      <c r="I556" s="37">
        <v>2800</v>
      </c>
      <c r="J556" s="37">
        <v>1097446</v>
      </c>
      <c r="K556" s="37"/>
      <c r="L556" s="81">
        <v>20080207</v>
      </c>
    </row>
    <row r="557" spans="1:12" ht="15">
      <c r="A557" s="7">
        <v>527</v>
      </c>
      <c r="B557" s="17" t="s">
        <v>750</v>
      </c>
      <c r="C557" s="18" t="s">
        <v>749</v>
      </c>
      <c r="D557" s="17" t="s">
        <v>740</v>
      </c>
      <c r="E557" s="17" t="s">
        <v>751</v>
      </c>
      <c r="F557" s="74">
        <f t="shared" si="18"/>
        <v>3836290</v>
      </c>
      <c r="G557" s="37">
        <v>2073870</v>
      </c>
      <c r="H557" s="37">
        <v>1401879</v>
      </c>
      <c r="I557" s="37">
        <v>146550</v>
      </c>
      <c r="J557" s="37">
        <v>213991</v>
      </c>
      <c r="K557" s="37"/>
      <c r="L557" s="81">
        <v>20080307</v>
      </c>
    </row>
    <row r="558" spans="1:12" ht="15">
      <c r="A558" s="7">
        <v>528</v>
      </c>
      <c r="B558" s="17" t="s">
        <v>753</v>
      </c>
      <c r="C558" s="18" t="s">
        <v>752</v>
      </c>
      <c r="D558" s="17" t="s">
        <v>740</v>
      </c>
      <c r="E558" s="17" t="s">
        <v>754</v>
      </c>
      <c r="F558" s="74">
        <f t="shared" si="18"/>
        <v>180686</v>
      </c>
      <c r="G558" s="37">
        <v>1</v>
      </c>
      <c r="H558" s="37">
        <v>173685</v>
      </c>
      <c r="I558" s="37">
        <v>0</v>
      </c>
      <c r="J558" s="37">
        <v>7000</v>
      </c>
      <c r="K558" s="37"/>
      <c r="L558" s="81">
        <v>20080207</v>
      </c>
    </row>
    <row r="559" spans="1:12" ht="15">
      <c r="A559" s="7">
        <v>529</v>
      </c>
      <c r="B559" s="17" t="s">
        <v>756</v>
      </c>
      <c r="C559" s="18" t="s">
        <v>755</v>
      </c>
      <c r="D559" s="17" t="s">
        <v>740</v>
      </c>
      <c r="E559" s="17" t="s">
        <v>757</v>
      </c>
      <c r="F559" s="74">
        <f t="shared" si="18"/>
        <v>237070</v>
      </c>
      <c r="G559" s="37">
        <v>0</v>
      </c>
      <c r="H559" s="37">
        <v>75670</v>
      </c>
      <c r="I559" s="37">
        <v>0</v>
      </c>
      <c r="J559" s="37">
        <v>161400</v>
      </c>
      <c r="K559" s="37"/>
      <c r="L559" s="81">
        <v>20080207</v>
      </c>
    </row>
    <row r="560" spans="1:12" ht="15">
      <c r="A560" s="7">
        <v>530</v>
      </c>
      <c r="B560" s="17" t="s">
        <v>759</v>
      </c>
      <c r="C560" s="18" t="s">
        <v>758</v>
      </c>
      <c r="D560" s="17" t="s">
        <v>740</v>
      </c>
      <c r="E560" s="17" t="s">
        <v>760</v>
      </c>
      <c r="F560" s="74">
        <f t="shared" si="18"/>
        <v>604517</v>
      </c>
      <c r="G560" s="37">
        <v>115000</v>
      </c>
      <c r="H560" s="37">
        <v>157961</v>
      </c>
      <c r="I560" s="37">
        <v>230550</v>
      </c>
      <c r="J560" s="37">
        <v>101006</v>
      </c>
      <c r="K560" s="37"/>
      <c r="L560" s="81">
        <v>20080307</v>
      </c>
    </row>
    <row r="561" spans="1:12" ht="15">
      <c r="A561" s="7">
        <v>531</v>
      </c>
      <c r="B561" s="17" t="s">
        <v>762</v>
      </c>
      <c r="C561" s="18" t="s">
        <v>761</v>
      </c>
      <c r="D561" s="17" t="s">
        <v>740</v>
      </c>
      <c r="E561" s="17" t="s">
        <v>763</v>
      </c>
      <c r="F561" s="74">
        <f t="shared" si="18"/>
        <v>127155</v>
      </c>
      <c r="G561" s="37">
        <v>14500</v>
      </c>
      <c r="H561" s="37">
        <v>51855</v>
      </c>
      <c r="I561" s="37">
        <v>0</v>
      </c>
      <c r="J561" s="37">
        <v>60800</v>
      </c>
      <c r="K561" s="37"/>
      <c r="L561" s="81">
        <v>20080207</v>
      </c>
    </row>
    <row r="562" spans="1:12" ht="15">
      <c r="A562" s="7">
        <v>532</v>
      </c>
      <c r="B562" s="17" t="s">
        <v>765</v>
      </c>
      <c r="C562" s="18" t="s">
        <v>764</v>
      </c>
      <c r="D562" s="17" t="s">
        <v>740</v>
      </c>
      <c r="E562" s="17" t="s">
        <v>766</v>
      </c>
      <c r="F562" s="74">
        <f t="shared" si="18"/>
        <v>2062548</v>
      </c>
      <c r="G562" s="37">
        <v>96501</v>
      </c>
      <c r="H562" s="37">
        <v>334479</v>
      </c>
      <c r="I562" s="37">
        <v>112000</v>
      </c>
      <c r="J562" s="37">
        <v>1519568</v>
      </c>
      <c r="K562" s="72"/>
      <c r="L562" s="81">
        <v>20080207</v>
      </c>
    </row>
    <row r="563" spans="1:12" ht="15">
      <c r="A563" s="7">
        <v>533</v>
      </c>
      <c r="B563" s="17" t="s">
        <v>768</v>
      </c>
      <c r="C563" s="18" t="s">
        <v>767</v>
      </c>
      <c r="D563" s="17" t="s">
        <v>740</v>
      </c>
      <c r="E563" s="17" t="s">
        <v>769</v>
      </c>
      <c r="F563" s="74">
        <f t="shared" si="18"/>
        <v>615483</v>
      </c>
      <c r="G563" s="37">
        <v>0</v>
      </c>
      <c r="H563" s="37">
        <v>550980</v>
      </c>
      <c r="I563" s="37">
        <v>0</v>
      </c>
      <c r="J563" s="37">
        <v>64503</v>
      </c>
      <c r="K563" s="37"/>
      <c r="L563" s="81">
        <v>20080207</v>
      </c>
    </row>
    <row r="564" spans="1:12" ht="15">
      <c r="A564" s="7">
        <v>534</v>
      </c>
      <c r="B564" s="17" t="s">
        <v>771</v>
      </c>
      <c r="C564" s="18" t="s">
        <v>770</v>
      </c>
      <c r="D564" s="17" t="s">
        <v>740</v>
      </c>
      <c r="E564" s="17" t="s">
        <v>772</v>
      </c>
      <c r="F564" s="74">
        <f t="shared" si="18"/>
        <v>1313056</v>
      </c>
      <c r="G564" s="37">
        <v>0</v>
      </c>
      <c r="H564" s="37">
        <v>1227034</v>
      </c>
      <c r="I564" s="37">
        <v>0</v>
      </c>
      <c r="J564" s="37">
        <v>86022</v>
      </c>
      <c r="K564" s="37"/>
      <c r="L564" s="81">
        <v>20080307</v>
      </c>
    </row>
    <row r="565" spans="1:12" ht="15">
      <c r="A565" s="7">
        <v>535</v>
      </c>
      <c r="B565" s="17" t="s">
        <v>774</v>
      </c>
      <c r="C565" s="18" t="s">
        <v>773</v>
      </c>
      <c r="D565" s="17" t="s">
        <v>740</v>
      </c>
      <c r="E565" s="17" t="s">
        <v>775</v>
      </c>
      <c r="F565" s="74">
        <f t="shared" si="18"/>
        <v>729825</v>
      </c>
      <c r="G565" s="37">
        <v>216400</v>
      </c>
      <c r="H565" s="37">
        <v>500725</v>
      </c>
      <c r="I565" s="37">
        <v>0</v>
      </c>
      <c r="J565" s="37">
        <v>12700</v>
      </c>
      <c r="K565" s="37"/>
      <c r="L565" s="81">
        <v>20080307</v>
      </c>
    </row>
    <row r="566" spans="1:12" ht="15">
      <c r="A566" s="7">
        <v>536</v>
      </c>
      <c r="B566" s="17" t="s">
        <v>777</v>
      </c>
      <c r="C566" s="18" t="s">
        <v>776</v>
      </c>
      <c r="D566" s="17" t="s">
        <v>740</v>
      </c>
      <c r="E566" s="17" t="s">
        <v>778</v>
      </c>
      <c r="F566" s="74">
        <f t="shared" si="18"/>
        <v>723287</v>
      </c>
      <c r="G566" s="37">
        <v>80500</v>
      </c>
      <c r="H566" s="37">
        <v>642787</v>
      </c>
      <c r="I566" s="37">
        <v>0</v>
      </c>
      <c r="J566" s="37">
        <v>0</v>
      </c>
      <c r="K566" s="37"/>
      <c r="L566" s="81">
        <v>20080307</v>
      </c>
    </row>
    <row r="567" spans="1:12" ht="15">
      <c r="A567" s="7">
        <v>537</v>
      </c>
      <c r="B567" s="17" t="s">
        <v>780</v>
      </c>
      <c r="C567" s="18" t="s">
        <v>779</v>
      </c>
      <c r="D567" s="17" t="s">
        <v>740</v>
      </c>
      <c r="E567" s="17" t="s">
        <v>781</v>
      </c>
      <c r="F567" s="74">
        <f t="shared" si="18"/>
        <v>291629</v>
      </c>
      <c r="G567" s="37">
        <v>0</v>
      </c>
      <c r="H567" s="37">
        <v>270979</v>
      </c>
      <c r="I567" s="37">
        <v>0</v>
      </c>
      <c r="J567" s="37">
        <v>20650</v>
      </c>
      <c r="K567" s="37"/>
      <c r="L567" s="81">
        <v>20080207</v>
      </c>
    </row>
    <row r="568" spans="1:12" ht="15">
      <c r="A568" s="7">
        <v>538</v>
      </c>
      <c r="B568" s="17" t="s">
        <v>783</v>
      </c>
      <c r="C568" s="18" t="s">
        <v>782</v>
      </c>
      <c r="D568" s="17" t="s">
        <v>740</v>
      </c>
      <c r="E568" s="17" t="s">
        <v>784</v>
      </c>
      <c r="F568" s="74">
        <f t="shared" si="18"/>
        <v>284213</v>
      </c>
      <c r="G568" s="37">
        <v>0</v>
      </c>
      <c r="H568" s="37">
        <v>223413</v>
      </c>
      <c r="I568" s="37">
        <v>0</v>
      </c>
      <c r="J568" s="37">
        <v>60800</v>
      </c>
      <c r="K568" s="37"/>
      <c r="L568" s="81">
        <v>20080207</v>
      </c>
    </row>
    <row r="569" spans="1:12" ht="15">
      <c r="A569" s="7">
        <v>539</v>
      </c>
      <c r="B569" s="17" t="s">
        <v>786</v>
      </c>
      <c r="C569" s="18" t="s">
        <v>785</v>
      </c>
      <c r="D569" s="17" t="s">
        <v>740</v>
      </c>
      <c r="E569" s="17" t="s">
        <v>787</v>
      </c>
      <c r="F569" s="74">
        <f t="shared" si="18"/>
        <v>2140825</v>
      </c>
      <c r="G569" s="37">
        <v>585500</v>
      </c>
      <c r="H569" s="37">
        <v>1526117</v>
      </c>
      <c r="I569" s="37">
        <v>2400</v>
      </c>
      <c r="J569" s="37">
        <v>26808</v>
      </c>
      <c r="K569" s="37"/>
      <c r="L569" s="81">
        <v>20080307</v>
      </c>
    </row>
    <row r="570" spans="1:12" ht="15">
      <c r="A570" s="7">
        <v>540</v>
      </c>
      <c r="B570" s="17" t="s">
        <v>789</v>
      </c>
      <c r="C570" s="18" t="s">
        <v>788</v>
      </c>
      <c r="D570" s="17" t="s">
        <v>740</v>
      </c>
      <c r="E570" s="17" t="s">
        <v>1248</v>
      </c>
      <c r="F570" s="74">
        <f t="shared" si="18"/>
        <v>625168</v>
      </c>
      <c r="G570" s="37">
        <v>0</v>
      </c>
      <c r="H570" s="37">
        <v>513968</v>
      </c>
      <c r="I570" s="37">
        <v>0</v>
      </c>
      <c r="J570" s="37">
        <v>111200</v>
      </c>
      <c r="K570" s="37"/>
      <c r="L570" s="81">
        <v>20080307</v>
      </c>
    </row>
    <row r="571" spans="1:12" ht="15">
      <c r="A571" s="7">
        <v>541</v>
      </c>
      <c r="B571" s="17" t="s">
        <v>791</v>
      </c>
      <c r="C571" s="18" t="s">
        <v>790</v>
      </c>
      <c r="D571" s="17" t="s">
        <v>740</v>
      </c>
      <c r="E571" s="17" t="s">
        <v>792</v>
      </c>
      <c r="F571" s="74">
        <f t="shared" si="18"/>
        <v>13924712</v>
      </c>
      <c r="G571" s="37">
        <v>565202</v>
      </c>
      <c r="H571" s="37">
        <v>6766547</v>
      </c>
      <c r="I571" s="37">
        <v>4709086</v>
      </c>
      <c r="J571" s="37">
        <v>1883877</v>
      </c>
      <c r="K571" s="37"/>
      <c r="L571" s="81">
        <v>20080307</v>
      </c>
    </row>
    <row r="572" spans="1:12" ht="15">
      <c r="A572" s="7">
        <v>542</v>
      </c>
      <c r="B572" s="17" t="s">
        <v>794</v>
      </c>
      <c r="C572" s="18" t="s">
        <v>793</v>
      </c>
      <c r="D572" s="17" t="s">
        <v>740</v>
      </c>
      <c r="E572" s="17" t="s">
        <v>1717</v>
      </c>
      <c r="F572" s="74">
        <f t="shared" si="18"/>
        <v>7701335</v>
      </c>
      <c r="G572" s="37">
        <v>0</v>
      </c>
      <c r="H572" s="37">
        <v>536256</v>
      </c>
      <c r="I572" s="37">
        <v>4174500</v>
      </c>
      <c r="J572" s="37">
        <v>2990579</v>
      </c>
      <c r="K572" s="37"/>
      <c r="L572" s="81">
        <v>20080307</v>
      </c>
    </row>
    <row r="573" spans="1:12" ht="15">
      <c r="A573" s="7">
        <v>543</v>
      </c>
      <c r="B573" s="17" t="s">
        <v>796</v>
      </c>
      <c r="C573" s="18" t="s">
        <v>795</v>
      </c>
      <c r="D573" s="17" t="s">
        <v>740</v>
      </c>
      <c r="E573" s="17" t="s">
        <v>797</v>
      </c>
      <c r="F573" s="74">
        <f t="shared" si="18"/>
        <v>5570498</v>
      </c>
      <c r="G573" s="37">
        <v>1316600</v>
      </c>
      <c r="H573" s="37">
        <v>3947569</v>
      </c>
      <c r="I573" s="37">
        <v>0</v>
      </c>
      <c r="J573" s="37">
        <v>306329</v>
      </c>
      <c r="K573" s="37"/>
      <c r="L573" s="81">
        <v>20080307</v>
      </c>
    </row>
    <row r="574" spans="1:12" ht="15">
      <c r="A574" s="7">
        <v>544</v>
      </c>
      <c r="B574" s="17" t="s">
        <v>799</v>
      </c>
      <c r="C574" s="18" t="s">
        <v>798</v>
      </c>
      <c r="D574" s="17" t="s">
        <v>740</v>
      </c>
      <c r="E574" s="17" t="s">
        <v>800</v>
      </c>
      <c r="F574" s="74">
        <f t="shared" si="18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1">
        <v>20080307</v>
      </c>
    </row>
    <row r="575" spans="1:12" ht="15">
      <c r="A575" s="7">
        <v>545</v>
      </c>
      <c r="B575" s="17" t="s">
        <v>806</v>
      </c>
      <c r="C575" s="18" t="s">
        <v>801</v>
      </c>
      <c r="D575" s="17" t="s">
        <v>805</v>
      </c>
      <c r="E575" s="17" t="s">
        <v>807</v>
      </c>
      <c r="F575" s="74">
        <f t="shared" si="18"/>
        <v>39308</v>
      </c>
      <c r="G575" s="37">
        <v>0</v>
      </c>
      <c r="H575" s="37">
        <v>0</v>
      </c>
      <c r="I575" s="37">
        <v>0</v>
      </c>
      <c r="J575" s="37">
        <v>39308</v>
      </c>
      <c r="K575" s="37"/>
      <c r="L575" s="81">
        <v>20080307</v>
      </c>
    </row>
    <row r="576" spans="1:12" ht="15">
      <c r="A576" s="7">
        <v>546</v>
      </c>
      <c r="B576" s="17" t="s">
        <v>809</v>
      </c>
      <c r="C576" s="18" t="s">
        <v>802</v>
      </c>
      <c r="D576" s="17" t="s">
        <v>805</v>
      </c>
      <c r="E576" s="17" t="s">
        <v>810</v>
      </c>
      <c r="F576" s="74">
        <f t="shared" si="18"/>
        <v>449775</v>
      </c>
      <c r="G576" s="37">
        <v>3000</v>
      </c>
      <c r="H576" s="37">
        <v>54600</v>
      </c>
      <c r="I576" s="37">
        <v>381000</v>
      </c>
      <c r="J576" s="37">
        <v>11175</v>
      </c>
      <c r="K576" s="37"/>
      <c r="L576" s="81">
        <v>20080307</v>
      </c>
    </row>
    <row r="577" spans="1:12" ht="15">
      <c r="A577" s="7">
        <v>547</v>
      </c>
      <c r="B577" s="17" t="s">
        <v>812</v>
      </c>
      <c r="C577" s="18" t="s">
        <v>803</v>
      </c>
      <c r="D577" s="17" t="s">
        <v>805</v>
      </c>
      <c r="E577" s="17" t="s">
        <v>813</v>
      </c>
      <c r="F577" s="74">
        <f t="shared" si="18"/>
        <v>93620</v>
      </c>
      <c r="G577" s="37">
        <v>0</v>
      </c>
      <c r="H577" s="37">
        <v>90060</v>
      </c>
      <c r="I577" s="37">
        <v>0</v>
      </c>
      <c r="J577" s="37">
        <v>3560</v>
      </c>
      <c r="K577" s="37"/>
      <c r="L577" s="81">
        <v>20080207</v>
      </c>
    </row>
    <row r="578" spans="1:12" ht="15">
      <c r="A578" s="7">
        <v>548</v>
      </c>
      <c r="B578" s="17" t="s">
        <v>815</v>
      </c>
      <c r="C578" s="18" t="s">
        <v>804</v>
      </c>
      <c r="D578" s="17" t="s">
        <v>805</v>
      </c>
      <c r="E578" s="17" t="s">
        <v>816</v>
      </c>
      <c r="F578" s="74">
        <f t="shared" si="18"/>
        <v>3402020</v>
      </c>
      <c r="G578" s="37">
        <v>6000</v>
      </c>
      <c r="H578" s="37">
        <v>43350</v>
      </c>
      <c r="I578" s="37">
        <v>20000</v>
      </c>
      <c r="J578" s="37">
        <v>3332670</v>
      </c>
      <c r="K578" s="37"/>
      <c r="L578" s="81">
        <v>20080207</v>
      </c>
    </row>
    <row r="579" spans="1:12" ht="15">
      <c r="A579" s="7">
        <v>549</v>
      </c>
      <c r="B579" s="17" t="s">
        <v>818</v>
      </c>
      <c r="C579" s="18" t="s">
        <v>808</v>
      </c>
      <c r="D579" s="17" t="s">
        <v>805</v>
      </c>
      <c r="E579" s="17" t="s">
        <v>1550</v>
      </c>
      <c r="F579" s="74">
        <f t="shared" si="18"/>
        <v>277060</v>
      </c>
      <c r="G579" s="37">
        <v>0</v>
      </c>
      <c r="H579" s="37">
        <v>48020</v>
      </c>
      <c r="I579" s="37">
        <v>0</v>
      </c>
      <c r="J579" s="37">
        <v>229040</v>
      </c>
      <c r="K579" s="37"/>
      <c r="L579" s="81">
        <v>20080207</v>
      </c>
    </row>
    <row r="580" spans="1:12" ht="15">
      <c r="A580" s="7">
        <v>550</v>
      </c>
      <c r="B580" s="17" t="s">
        <v>820</v>
      </c>
      <c r="C580" s="18" t="s">
        <v>811</v>
      </c>
      <c r="D580" s="17" t="s">
        <v>805</v>
      </c>
      <c r="E580" s="17" t="s">
        <v>821</v>
      </c>
      <c r="F580" s="74">
        <f t="shared" si="18"/>
        <v>2000</v>
      </c>
      <c r="G580" s="37">
        <v>0</v>
      </c>
      <c r="H580" s="37">
        <v>0</v>
      </c>
      <c r="I580" s="37">
        <v>0</v>
      </c>
      <c r="J580" s="37">
        <v>2000</v>
      </c>
      <c r="K580" s="37"/>
      <c r="L580" s="81">
        <v>20080107</v>
      </c>
    </row>
    <row r="581" spans="1:12" ht="15">
      <c r="A581" s="7">
        <v>551</v>
      </c>
      <c r="B581" s="17" t="s">
        <v>823</v>
      </c>
      <c r="C581" s="18" t="s">
        <v>814</v>
      </c>
      <c r="D581" s="17" t="s">
        <v>805</v>
      </c>
      <c r="E581" s="17" t="s">
        <v>1445</v>
      </c>
      <c r="F581" s="74">
        <f t="shared" si="18"/>
        <v>78238</v>
      </c>
      <c r="G581" s="37">
        <v>0</v>
      </c>
      <c r="H581" s="37">
        <v>41238</v>
      </c>
      <c r="I581" s="37">
        <v>0</v>
      </c>
      <c r="J581" s="37">
        <v>37000</v>
      </c>
      <c r="K581" s="37"/>
      <c r="L581" s="81">
        <v>20080207</v>
      </c>
    </row>
    <row r="582" spans="1:12" ht="15">
      <c r="A582" s="7">
        <v>552</v>
      </c>
      <c r="B582" s="17" t="s">
        <v>825</v>
      </c>
      <c r="C582" s="18" t="s">
        <v>817</v>
      </c>
      <c r="D582" s="17" t="s">
        <v>805</v>
      </c>
      <c r="E582" s="17" t="s">
        <v>826</v>
      </c>
      <c r="F582" s="74">
        <f t="shared" si="18"/>
        <v>877237</v>
      </c>
      <c r="G582" s="37">
        <v>150940</v>
      </c>
      <c r="H582" s="37">
        <v>4100</v>
      </c>
      <c r="I582" s="37">
        <v>5000</v>
      </c>
      <c r="J582" s="37">
        <v>717197</v>
      </c>
      <c r="K582" s="37"/>
      <c r="L582" s="81">
        <v>20080307</v>
      </c>
    </row>
    <row r="583" spans="1:12" ht="15">
      <c r="A583" s="7">
        <v>553</v>
      </c>
      <c r="B583" s="17" t="s">
        <v>828</v>
      </c>
      <c r="C583" s="18" t="s">
        <v>819</v>
      </c>
      <c r="D583" s="17" t="s">
        <v>805</v>
      </c>
      <c r="E583" s="17" t="s">
        <v>829</v>
      </c>
      <c r="F583" s="74">
        <f t="shared" si="18"/>
        <v>13500</v>
      </c>
      <c r="G583" s="37">
        <v>0</v>
      </c>
      <c r="H583" s="37">
        <v>500</v>
      </c>
      <c r="I583" s="37">
        <v>13000</v>
      </c>
      <c r="J583" s="37">
        <v>0</v>
      </c>
      <c r="K583" s="37"/>
      <c r="L583" s="81">
        <v>20080307</v>
      </c>
    </row>
    <row r="584" spans="1:12" ht="15">
      <c r="A584" s="7">
        <v>554</v>
      </c>
      <c r="B584" s="17" t="s">
        <v>831</v>
      </c>
      <c r="C584" s="18" t="s">
        <v>822</v>
      </c>
      <c r="D584" s="17" t="s">
        <v>805</v>
      </c>
      <c r="E584" s="17" t="s">
        <v>832</v>
      </c>
      <c r="F584" s="74">
        <f t="shared" si="18"/>
        <v>153978</v>
      </c>
      <c r="G584" s="37">
        <v>24000</v>
      </c>
      <c r="H584" s="37">
        <v>69978</v>
      </c>
      <c r="I584" s="37">
        <v>0</v>
      </c>
      <c r="J584" s="37">
        <v>60000</v>
      </c>
      <c r="K584" s="72"/>
      <c r="L584" s="81">
        <v>20080207</v>
      </c>
    </row>
    <row r="585" spans="1:12" ht="15">
      <c r="A585" s="7">
        <v>555</v>
      </c>
      <c r="B585" s="17" t="s">
        <v>834</v>
      </c>
      <c r="C585" s="18" t="s">
        <v>824</v>
      </c>
      <c r="D585" s="17" t="s">
        <v>805</v>
      </c>
      <c r="E585" s="17" t="s">
        <v>835</v>
      </c>
      <c r="F585" s="74">
        <f t="shared" si="18"/>
        <v>52295</v>
      </c>
      <c r="G585" s="37">
        <v>0</v>
      </c>
      <c r="H585" s="37">
        <v>51295</v>
      </c>
      <c r="I585" s="37">
        <v>0</v>
      </c>
      <c r="J585" s="37">
        <v>1000</v>
      </c>
      <c r="K585" s="37"/>
      <c r="L585" s="81">
        <v>20080207</v>
      </c>
    </row>
    <row r="586" spans="1:12" ht="15">
      <c r="A586" s="7">
        <v>556</v>
      </c>
      <c r="B586" s="17" t="s">
        <v>837</v>
      </c>
      <c r="C586" s="18" t="s">
        <v>827</v>
      </c>
      <c r="D586" s="17" t="s">
        <v>805</v>
      </c>
      <c r="E586" s="17" t="s">
        <v>838</v>
      </c>
      <c r="F586" s="74">
        <f t="shared" si="18"/>
        <v>129302</v>
      </c>
      <c r="G586" s="37">
        <v>0</v>
      </c>
      <c r="H586" s="37">
        <v>69584</v>
      </c>
      <c r="I586" s="37">
        <v>36818</v>
      </c>
      <c r="J586" s="37">
        <v>22900</v>
      </c>
      <c r="K586" s="37"/>
      <c r="L586" s="81">
        <v>20080207</v>
      </c>
    </row>
    <row r="587" spans="1:12" ht="15">
      <c r="A587" s="7">
        <v>557</v>
      </c>
      <c r="B587" s="17" t="s">
        <v>840</v>
      </c>
      <c r="C587" s="18" t="s">
        <v>830</v>
      </c>
      <c r="D587" s="17" t="s">
        <v>805</v>
      </c>
      <c r="E587" s="17" t="s">
        <v>841</v>
      </c>
      <c r="F587" s="74">
        <f t="shared" si="18"/>
        <v>153876</v>
      </c>
      <c r="G587" s="37">
        <v>3000</v>
      </c>
      <c r="H587" s="37">
        <v>59554</v>
      </c>
      <c r="I587" s="37">
        <v>17022</v>
      </c>
      <c r="J587" s="37">
        <v>74300</v>
      </c>
      <c r="K587" s="37"/>
      <c r="L587" s="81">
        <v>20080207</v>
      </c>
    </row>
    <row r="588" spans="1:12" ht="15">
      <c r="A588" s="7">
        <v>558</v>
      </c>
      <c r="B588" s="17" t="s">
        <v>843</v>
      </c>
      <c r="C588" s="18" t="s">
        <v>833</v>
      </c>
      <c r="D588" s="17" t="s">
        <v>805</v>
      </c>
      <c r="E588" s="17" t="s">
        <v>844</v>
      </c>
      <c r="F588" s="74">
        <f t="shared" si="18"/>
        <v>73112</v>
      </c>
      <c r="G588" s="37">
        <v>0</v>
      </c>
      <c r="H588" s="37">
        <v>73112</v>
      </c>
      <c r="I588" s="37">
        <v>0</v>
      </c>
      <c r="J588" s="37">
        <v>0</v>
      </c>
      <c r="K588" s="37"/>
      <c r="L588" s="81">
        <v>20080307</v>
      </c>
    </row>
    <row r="589" spans="1:12" ht="15">
      <c r="A589" s="7">
        <v>559</v>
      </c>
      <c r="B589" s="17" t="s">
        <v>846</v>
      </c>
      <c r="C589" s="18" t="s">
        <v>836</v>
      </c>
      <c r="D589" s="17" t="s">
        <v>805</v>
      </c>
      <c r="E589" s="17" t="s">
        <v>847</v>
      </c>
      <c r="F589" s="74">
        <f t="shared" si="18"/>
        <v>270840</v>
      </c>
      <c r="G589" s="37">
        <v>221600</v>
      </c>
      <c r="H589" s="37">
        <v>9640</v>
      </c>
      <c r="I589" s="37">
        <v>0</v>
      </c>
      <c r="J589" s="37">
        <v>39600</v>
      </c>
      <c r="K589" s="37"/>
      <c r="L589" s="81">
        <v>20080307</v>
      </c>
    </row>
    <row r="590" spans="1:12" ht="15">
      <c r="A590" s="7">
        <v>560</v>
      </c>
      <c r="B590" s="17" t="s">
        <v>849</v>
      </c>
      <c r="C590" s="18" t="s">
        <v>839</v>
      </c>
      <c r="D590" s="17" t="s">
        <v>805</v>
      </c>
      <c r="E590" s="17" t="s">
        <v>1200</v>
      </c>
      <c r="F590" s="74">
        <f t="shared" si="18"/>
        <v>1133605</v>
      </c>
      <c r="G590" s="37">
        <v>0</v>
      </c>
      <c r="H590" s="37">
        <v>1113355</v>
      </c>
      <c r="I590" s="37">
        <v>1500</v>
      </c>
      <c r="J590" s="37">
        <v>18750</v>
      </c>
      <c r="K590" s="37"/>
      <c r="L590" s="81">
        <v>20080207</v>
      </c>
    </row>
    <row r="591" spans="1:12" ht="15">
      <c r="A591" s="7">
        <v>561</v>
      </c>
      <c r="B591" s="17" t="s">
        <v>851</v>
      </c>
      <c r="C591" s="18" t="s">
        <v>842</v>
      </c>
      <c r="D591" s="17" t="s">
        <v>805</v>
      </c>
      <c r="E591" s="17" t="s">
        <v>852</v>
      </c>
      <c r="F591" s="74">
        <f t="shared" si="18"/>
        <v>16659</v>
      </c>
      <c r="G591" s="37">
        <v>0</v>
      </c>
      <c r="H591" s="37">
        <v>12359</v>
      </c>
      <c r="I591" s="37">
        <v>300</v>
      </c>
      <c r="J591" s="37">
        <v>4000</v>
      </c>
      <c r="K591" s="37"/>
      <c r="L591" s="81">
        <v>20080307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805</v>
      </c>
      <c r="E592" s="17" t="s">
        <v>730</v>
      </c>
      <c r="F592" s="74" t="s">
        <v>731</v>
      </c>
      <c r="G592" s="74"/>
      <c r="H592" s="74"/>
      <c r="I592" s="74"/>
      <c r="J592" s="74"/>
      <c r="K592" s="37"/>
      <c r="L592" s="66" t="s">
        <v>1730</v>
      </c>
    </row>
    <row r="593" spans="1:12" ht="15">
      <c r="A593" s="7">
        <v>563</v>
      </c>
      <c r="B593" s="17" t="s">
        <v>854</v>
      </c>
      <c r="C593" s="18" t="s">
        <v>845</v>
      </c>
      <c r="D593" s="17" t="s">
        <v>805</v>
      </c>
      <c r="E593" s="17" t="s">
        <v>855</v>
      </c>
      <c r="F593" s="74">
        <f aca="true" t="shared" si="19" ref="F593:F598">G593+H593+I593+J593</f>
        <v>457124</v>
      </c>
      <c r="G593" s="37">
        <v>0</v>
      </c>
      <c r="H593" s="37">
        <v>356824</v>
      </c>
      <c r="I593" s="37">
        <v>0</v>
      </c>
      <c r="J593" s="37">
        <v>100300</v>
      </c>
      <c r="K593" s="37"/>
      <c r="L593" s="81">
        <v>20080307</v>
      </c>
    </row>
    <row r="594" spans="1:12" ht="15">
      <c r="A594" s="7">
        <v>564</v>
      </c>
      <c r="B594" s="17" t="s">
        <v>857</v>
      </c>
      <c r="C594" s="18" t="s">
        <v>848</v>
      </c>
      <c r="D594" s="17" t="s">
        <v>805</v>
      </c>
      <c r="E594" s="17" t="s">
        <v>858</v>
      </c>
      <c r="F594" s="74">
        <f t="shared" si="19"/>
        <v>959376</v>
      </c>
      <c r="G594" s="37">
        <v>0</v>
      </c>
      <c r="H594" s="37">
        <v>75376</v>
      </c>
      <c r="I594" s="37">
        <v>882500</v>
      </c>
      <c r="J594" s="37">
        <v>1500</v>
      </c>
      <c r="K594" s="37"/>
      <c r="L594" s="81">
        <v>20080207</v>
      </c>
    </row>
    <row r="595" spans="1:12" ht="15">
      <c r="A595" s="7">
        <v>565</v>
      </c>
      <c r="B595" s="17" t="s">
        <v>860</v>
      </c>
      <c r="C595" s="18" t="s">
        <v>850</v>
      </c>
      <c r="D595" s="17" t="s">
        <v>805</v>
      </c>
      <c r="E595" s="17" t="s">
        <v>861</v>
      </c>
      <c r="F595" s="74">
        <f t="shared" si="19"/>
        <v>200122</v>
      </c>
      <c r="G595" s="37">
        <v>89000</v>
      </c>
      <c r="H595" s="37">
        <v>73337</v>
      </c>
      <c r="I595" s="37">
        <v>37000</v>
      </c>
      <c r="J595" s="37">
        <v>785</v>
      </c>
      <c r="K595" s="37"/>
      <c r="L595" s="81">
        <v>20080207</v>
      </c>
    </row>
    <row r="596" spans="1:12" ht="15">
      <c r="A596" s="7">
        <v>566</v>
      </c>
      <c r="B596" s="17" t="s">
        <v>862</v>
      </c>
      <c r="C596" s="18" t="s">
        <v>853</v>
      </c>
      <c r="D596" s="17" t="s">
        <v>805</v>
      </c>
      <c r="E596" s="17" t="s">
        <v>1133</v>
      </c>
      <c r="F596" s="74">
        <f t="shared" si="19"/>
        <v>206063</v>
      </c>
      <c r="G596" s="37">
        <v>0</v>
      </c>
      <c r="H596" s="37">
        <v>163158</v>
      </c>
      <c r="I596" s="37">
        <v>27860</v>
      </c>
      <c r="J596" s="37">
        <v>15045</v>
      </c>
      <c r="K596" s="37"/>
      <c r="L596" s="81">
        <v>20080207</v>
      </c>
    </row>
    <row r="597" spans="1:12" ht="15">
      <c r="A597" s="7">
        <v>567</v>
      </c>
      <c r="B597" s="17" t="s">
        <v>863</v>
      </c>
      <c r="C597" s="18" t="s">
        <v>856</v>
      </c>
      <c r="D597" s="17" t="s">
        <v>805</v>
      </c>
      <c r="E597" s="17" t="s">
        <v>864</v>
      </c>
      <c r="F597" s="74">
        <f t="shared" si="19"/>
        <v>41238</v>
      </c>
      <c r="G597" s="37">
        <v>1500</v>
      </c>
      <c r="H597" s="37">
        <v>33938</v>
      </c>
      <c r="I597" s="37">
        <v>0</v>
      </c>
      <c r="J597" s="37">
        <v>5800</v>
      </c>
      <c r="K597" s="37"/>
      <c r="L597" s="81">
        <v>20080307</v>
      </c>
    </row>
    <row r="598" spans="1:12" ht="15">
      <c r="A598" s="29">
        <v>568</v>
      </c>
      <c r="B598" s="30"/>
      <c r="C598" s="18" t="s">
        <v>859</v>
      </c>
      <c r="D598" s="17"/>
      <c r="E598" s="80" t="s">
        <v>729</v>
      </c>
      <c r="F598" s="74">
        <f t="shared" si="19"/>
        <v>16511489</v>
      </c>
      <c r="G598" s="37">
        <v>0</v>
      </c>
      <c r="H598" s="37">
        <v>1598429</v>
      </c>
      <c r="I598" s="37">
        <v>9705360</v>
      </c>
      <c r="J598" s="37">
        <v>5207700</v>
      </c>
      <c r="K598" s="37"/>
      <c r="L598" s="81">
        <v>20080207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1727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1728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606</v>
      </c>
      <c r="H4" s="22" t="s">
        <v>606</v>
      </c>
      <c r="I4" s="22" t="s">
        <v>611</v>
      </c>
      <c r="J4" s="22" t="s">
        <v>611</v>
      </c>
      <c r="K4" s="22"/>
    </row>
    <row r="5" spans="2:11" s="3" customFormat="1" ht="15" customHeight="1">
      <c r="B5" s="8" t="s">
        <v>723</v>
      </c>
      <c r="C5" s="1" t="s">
        <v>727</v>
      </c>
      <c r="E5" s="4"/>
      <c r="F5" s="4"/>
      <c r="G5" s="23" t="s">
        <v>607</v>
      </c>
      <c r="H5" s="23" t="s">
        <v>609</v>
      </c>
      <c r="I5" s="23" t="s">
        <v>607</v>
      </c>
      <c r="J5" s="23" t="s">
        <v>609</v>
      </c>
      <c r="K5" s="23"/>
    </row>
    <row r="6" spans="1:11" s="3" customFormat="1" ht="15" customHeight="1" thickBot="1">
      <c r="A6" s="11" t="s">
        <v>726</v>
      </c>
      <c r="B6" s="9" t="s">
        <v>724</v>
      </c>
      <c r="C6" s="12" t="s">
        <v>728</v>
      </c>
      <c r="D6" s="11" t="s">
        <v>725</v>
      </c>
      <c r="E6" s="10" t="s">
        <v>619</v>
      </c>
      <c r="F6" s="26" t="s">
        <v>612</v>
      </c>
      <c r="G6" s="24" t="s">
        <v>608</v>
      </c>
      <c r="H6" s="24" t="s">
        <v>610</v>
      </c>
      <c r="I6" s="24" t="s">
        <v>608</v>
      </c>
      <c r="J6" s="24" t="s">
        <v>610</v>
      </c>
      <c r="K6" s="35"/>
    </row>
    <row r="7" spans="1:11" s="3" customFormat="1" ht="15" customHeight="1" thickTop="1">
      <c r="A7" s="31"/>
      <c r="B7" s="32"/>
      <c r="C7" s="30"/>
      <c r="D7" s="38" t="s">
        <v>865</v>
      </c>
      <c r="E7" s="33"/>
      <c r="F7" s="40">
        <f>SUM(F31:F53)</f>
        <v>36556541</v>
      </c>
      <c r="G7" s="40">
        <f>SUM(G31:G53)</f>
        <v>12105035</v>
      </c>
      <c r="H7" s="40">
        <f>SUM(H31:H53)</f>
        <v>5905494</v>
      </c>
      <c r="I7" s="40">
        <f>SUM(I31:I53)</f>
        <v>3396693</v>
      </c>
      <c r="J7" s="40">
        <f>SUM(J31:J53)</f>
        <v>15149319</v>
      </c>
      <c r="K7" s="40"/>
    </row>
    <row r="8" spans="1:11" s="3" customFormat="1" ht="15" customHeight="1">
      <c r="A8" s="31"/>
      <c r="B8" s="32"/>
      <c r="C8" s="30"/>
      <c r="D8" s="38" t="s">
        <v>935</v>
      </c>
      <c r="E8" s="33"/>
      <c r="F8" s="38">
        <f>SUM(F54:F123)</f>
        <v>85296527</v>
      </c>
      <c r="G8" s="38">
        <f>SUM(G54:G123)</f>
        <v>21360082</v>
      </c>
      <c r="H8" s="38">
        <f>SUM(H54:H123)</f>
        <v>34097123</v>
      </c>
      <c r="I8" s="38">
        <f>SUM(I54:I123)</f>
        <v>7931019</v>
      </c>
      <c r="J8" s="38">
        <f>SUM(J54:J123)</f>
        <v>21908303</v>
      </c>
      <c r="K8" s="38"/>
    </row>
    <row r="9" spans="1:11" s="3" customFormat="1" ht="15" customHeight="1">
      <c r="A9" s="31"/>
      <c r="B9" s="32"/>
      <c r="C9" s="30"/>
      <c r="D9" s="38" t="s">
        <v>1146</v>
      </c>
      <c r="E9" s="33"/>
      <c r="F9" s="38">
        <f>SUM(F124:F163)</f>
        <v>39586292</v>
      </c>
      <c r="G9" s="38">
        <f>SUM(G124:G163)</f>
        <v>13375575</v>
      </c>
      <c r="H9" s="38">
        <f>SUM(H124:H163)</f>
        <v>6671322</v>
      </c>
      <c r="I9" s="38">
        <f>SUM(I124:I163)</f>
        <v>3588188</v>
      </c>
      <c r="J9" s="38">
        <f>SUM(J124:J163)</f>
        <v>15951207</v>
      </c>
      <c r="K9" s="38"/>
    </row>
    <row r="10" spans="1:11" s="3" customFormat="1" ht="15" customHeight="1">
      <c r="A10" s="31"/>
      <c r="B10" s="32"/>
      <c r="C10" s="30"/>
      <c r="D10" s="38" t="s">
        <v>1266</v>
      </c>
      <c r="E10" s="33"/>
      <c r="F10" s="38">
        <f>SUM(F164:F200)</f>
        <v>40592632</v>
      </c>
      <c r="G10" s="38">
        <f>SUM(G164:G200)</f>
        <v>4427454</v>
      </c>
      <c r="H10" s="38">
        <f>SUM(H164:H200)</f>
        <v>7449171</v>
      </c>
      <c r="I10" s="38">
        <f>SUM(I164:I200)</f>
        <v>16862972</v>
      </c>
      <c r="J10" s="38">
        <f>SUM(J164:J200)</f>
        <v>11853035</v>
      </c>
      <c r="K10" s="38"/>
    </row>
    <row r="11" spans="1:11" s="3" customFormat="1" ht="15" customHeight="1">
      <c r="A11" s="31"/>
      <c r="B11" s="32"/>
      <c r="C11" s="30"/>
      <c r="D11" s="38" t="s">
        <v>1378</v>
      </c>
      <c r="E11" s="33"/>
      <c r="F11" s="38">
        <f>SUM(F201:F216)</f>
        <v>29529586</v>
      </c>
      <c r="G11" s="38">
        <f>SUM(G201:G216)</f>
        <v>14864343</v>
      </c>
      <c r="H11" s="38">
        <f>SUM(H201:H216)</f>
        <v>12565000</v>
      </c>
      <c r="I11" s="38">
        <f>SUM(I201:I216)</f>
        <v>490018</v>
      </c>
      <c r="J11" s="38">
        <f>SUM(J201:J216)</f>
        <v>1610225</v>
      </c>
      <c r="K11" s="38"/>
    </row>
    <row r="12" spans="1:11" s="3" customFormat="1" ht="15" customHeight="1">
      <c r="A12" s="31"/>
      <c r="B12" s="32"/>
      <c r="C12" s="30"/>
      <c r="D12" s="38" t="s">
        <v>1427</v>
      </c>
      <c r="E12" s="33"/>
      <c r="F12" s="38">
        <f>SUM(F217:F230)</f>
        <v>26933729</v>
      </c>
      <c r="G12" s="38">
        <f>SUM(G217:G230)</f>
        <v>2940679</v>
      </c>
      <c r="H12" s="38">
        <f>SUM(H217:H230)</f>
        <v>1620577</v>
      </c>
      <c r="I12" s="38">
        <f>SUM(I217:I230)</f>
        <v>16940729</v>
      </c>
      <c r="J12" s="38">
        <f>SUM(J217:J230)</f>
        <v>5431744</v>
      </c>
      <c r="K12" s="38"/>
    </row>
    <row r="13" spans="1:11" s="3" customFormat="1" ht="15" customHeight="1">
      <c r="A13" s="31"/>
      <c r="B13" s="32"/>
      <c r="C13" s="30"/>
      <c r="D13" s="38" t="s">
        <v>1470</v>
      </c>
      <c r="E13" s="33"/>
      <c r="F13" s="38">
        <f>SUM(F231:F252)</f>
        <v>43143879</v>
      </c>
      <c r="G13" s="38">
        <f>SUM(G231:G252)</f>
        <v>17688347</v>
      </c>
      <c r="H13" s="38">
        <f>SUM(H231:H252)</f>
        <v>17115759</v>
      </c>
      <c r="I13" s="38">
        <f>SUM(I231:I252)</f>
        <v>992900</v>
      </c>
      <c r="J13" s="38">
        <f>SUM(J231:J252)</f>
        <v>7346873</v>
      </c>
      <c r="K13" s="38"/>
    </row>
    <row r="14" spans="1:11" s="3" customFormat="1" ht="15" customHeight="1">
      <c r="A14" s="31"/>
      <c r="B14" s="32"/>
      <c r="C14" s="30"/>
      <c r="D14" s="38" t="s">
        <v>1535</v>
      </c>
      <c r="E14" s="33"/>
      <c r="F14" s="38">
        <f>SUM(F253:F276)</f>
        <v>56266754</v>
      </c>
      <c r="G14" s="38">
        <f>SUM(G253:G276)</f>
        <v>14259517</v>
      </c>
      <c r="H14" s="38">
        <f>SUM(H253:H276)</f>
        <v>3506070</v>
      </c>
      <c r="I14" s="38">
        <f>SUM(I253:I276)</f>
        <v>1733821</v>
      </c>
      <c r="J14" s="38">
        <f>SUM(J253:J276)</f>
        <v>36767346</v>
      </c>
      <c r="K14" s="38"/>
    </row>
    <row r="15" spans="1:11" s="3" customFormat="1" ht="15" customHeight="1">
      <c r="A15" s="31"/>
      <c r="B15" s="32"/>
      <c r="C15" s="30"/>
      <c r="D15" s="38" t="s">
        <v>1606</v>
      </c>
      <c r="E15" s="33"/>
      <c r="F15" s="38">
        <f>SUM(F277:F288)</f>
        <v>96259127</v>
      </c>
      <c r="G15" s="38">
        <f>SUM(G277:G288)</f>
        <v>45446718</v>
      </c>
      <c r="H15" s="38">
        <f>SUM(H277:H288)</f>
        <v>22851568</v>
      </c>
      <c r="I15" s="38">
        <f>SUM(I277:I288)</f>
        <v>10824026</v>
      </c>
      <c r="J15" s="38">
        <f>SUM(J277:J288)</f>
        <v>17136815</v>
      </c>
      <c r="K15" s="38"/>
    </row>
    <row r="16" spans="1:11" s="3" customFormat="1" ht="15" customHeight="1">
      <c r="A16" s="31"/>
      <c r="B16" s="32"/>
      <c r="C16" s="30"/>
      <c r="D16" s="38" t="s">
        <v>1643</v>
      </c>
      <c r="E16" s="33"/>
      <c r="F16" s="38">
        <f>SUM(F289:F314)</f>
        <v>12663413</v>
      </c>
      <c r="G16" s="38">
        <f>SUM(G289:G314)</f>
        <v>3541529</v>
      </c>
      <c r="H16" s="38">
        <f>SUM(H289:H314)</f>
        <v>4063106</v>
      </c>
      <c r="I16" s="38">
        <f>SUM(I289:I314)</f>
        <v>3154140</v>
      </c>
      <c r="J16" s="38">
        <f>SUM(J289:J314)</f>
        <v>1904638</v>
      </c>
      <c r="K16" s="38"/>
    </row>
    <row r="17" spans="1:11" s="3" customFormat="1" ht="15" customHeight="1">
      <c r="A17" s="31"/>
      <c r="B17" s="32"/>
      <c r="C17" s="30"/>
      <c r="D17" s="38" t="s">
        <v>1721</v>
      </c>
      <c r="E17" s="33"/>
      <c r="F17" s="38">
        <f>SUM(F315:F327)</f>
        <v>291733739</v>
      </c>
      <c r="G17" s="38">
        <f>SUM(G315:G327)</f>
        <v>5940120</v>
      </c>
      <c r="H17" s="38">
        <f>SUM(H315:H327)</f>
        <v>8222313</v>
      </c>
      <c r="I17" s="38">
        <f>SUM(I315:I327)</f>
        <v>259379624</v>
      </c>
      <c r="J17" s="38">
        <f>SUM(J315:J327)</f>
        <v>18191682</v>
      </c>
      <c r="K17" s="38"/>
    </row>
    <row r="18" spans="1:11" s="3" customFormat="1" ht="15" customHeight="1">
      <c r="A18" s="31"/>
      <c r="B18" s="32"/>
      <c r="C18" s="30"/>
      <c r="D18" s="38" t="s">
        <v>32</v>
      </c>
      <c r="E18" s="33"/>
      <c r="F18" s="38">
        <f>SUM(F328:F352)</f>
        <v>74383646</v>
      </c>
      <c r="G18" s="38">
        <f>SUM(G328:G352)</f>
        <v>9866091</v>
      </c>
      <c r="H18" s="38">
        <f>SUM(H328:H352)</f>
        <v>9892977</v>
      </c>
      <c r="I18" s="38">
        <f>SUM(I328:I352)</f>
        <v>18931119</v>
      </c>
      <c r="J18" s="38">
        <f>SUM(J328:J352)</f>
        <v>35693459</v>
      </c>
      <c r="K18" s="38"/>
    </row>
    <row r="19" spans="1:11" s="3" customFormat="1" ht="15" customHeight="1">
      <c r="A19" s="31"/>
      <c r="B19" s="32"/>
      <c r="C19" s="30"/>
      <c r="D19" s="38" t="s">
        <v>106</v>
      </c>
      <c r="E19" s="33"/>
      <c r="F19" s="38">
        <f>SUM(F353:F405)</f>
        <v>108155582</v>
      </c>
      <c r="G19" s="38">
        <f>SUM(G353:G405)</f>
        <v>33144264</v>
      </c>
      <c r="H19" s="38">
        <f>SUM(H353:H405)</f>
        <v>18361839</v>
      </c>
      <c r="I19" s="38">
        <f>SUM(I353:I405)</f>
        <v>30812615</v>
      </c>
      <c r="J19" s="38">
        <f>SUM(J353:J405)</f>
        <v>25836864</v>
      </c>
      <c r="K19" s="38"/>
    </row>
    <row r="20" spans="1:11" s="3" customFormat="1" ht="15" customHeight="1">
      <c r="A20" s="31"/>
      <c r="B20" s="32"/>
      <c r="C20" s="30"/>
      <c r="D20" s="38" t="s">
        <v>264</v>
      </c>
      <c r="E20" s="33"/>
      <c r="F20" s="38">
        <f>SUM(F406:F444)</f>
        <v>105204938</v>
      </c>
      <c r="G20" s="38">
        <f>SUM(G406:G444)</f>
        <v>5413271</v>
      </c>
      <c r="H20" s="38">
        <f>SUM(H406:H444)</f>
        <v>17347662</v>
      </c>
      <c r="I20" s="38">
        <f>SUM(I406:I444)</f>
        <v>63869391</v>
      </c>
      <c r="J20" s="38">
        <f>SUM(J406:J444)</f>
        <v>18574614</v>
      </c>
      <c r="K20" s="38"/>
    </row>
    <row r="21" spans="1:11" s="3" customFormat="1" ht="15" customHeight="1">
      <c r="A21" s="31"/>
      <c r="B21" s="32"/>
      <c r="C21" s="30"/>
      <c r="D21" s="38" t="s">
        <v>381</v>
      </c>
      <c r="E21" s="33"/>
      <c r="F21" s="38">
        <f>SUM(F445:F477)</f>
        <v>67934159</v>
      </c>
      <c r="G21" s="38">
        <f>SUM(G445:G477)</f>
        <v>36477655</v>
      </c>
      <c r="H21" s="38">
        <f>SUM(H445:H477)</f>
        <v>19710765</v>
      </c>
      <c r="I21" s="38">
        <f>SUM(I445:I477)</f>
        <v>1655065</v>
      </c>
      <c r="J21" s="38">
        <f>SUM(J445:J477)</f>
        <v>10090674</v>
      </c>
      <c r="K21" s="38"/>
    </row>
    <row r="22" spans="1:11" s="3" customFormat="1" ht="15" customHeight="1">
      <c r="A22" s="31"/>
      <c r="B22" s="32"/>
      <c r="C22" s="30"/>
      <c r="D22" s="38" t="s">
        <v>480</v>
      </c>
      <c r="E22" s="33"/>
      <c r="F22" s="38">
        <f>SUM(F478:F493)</f>
        <v>15130259</v>
      </c>
      <c r="G22" s="38">
        <f>SUM(G478:G493)</f>
        <v>2340500</v>
      </c>
      <c r="H22" s="38">
        <f>SUM(H478:H493)</f>
        <v>6038605</v>
      </c>
      <c r="I22" s="38">
        <f>SUM(I478:I493)</f>
        <v>1635400</v>
      </c>
      <c r="J22" s="38">
        <f>SUM(J478:J493)</f>
        <v>5115754</v>
      </c>
      <c r="K22" s="38"/>
    </row>
    <row r="23" spans="1:11" s="3" customFormat="1" ht="15" customHeight="1">
      <c r="A23" s="31"/>
      <c r="B23" s="32"/>
      <c r="C23" s="30"/>
      <c r="D23" s="38" t="s">
        <v>529</v>
      </c>
      <c r="E23" s="33"/>
      <c r="F23" s="38">
        <f>SUM(F494:F508)</f>
        <v>4979050</v>
      </c>
      <c r="G23" s="38">
        <f>SUM(G494:G508)</f>
        <v>1578601</v>
      </c>
      <c r="H23" s="38">
        <f>SUM(H494:H508)</f>
        <v>668912</v>
      </c>
      <c r="I23" s="38">
        <f>SUM(I494:I508)</f>
        <v>1198631</v>
      </c>
      <c r="J23" s="38">
        <f>SUM(J494:J508)</f>
        <v>1532906</v>
      </c>
      <c r="K23" s="38"/>
    </row>
    <row r="24" spans="1:11" s="3" customFormat="1" ht="15" customHeight="1">
      <c r="A24" s="31"/>
      <c r="B24" s="32"/>
      <c r="C24" s="30"/>
      <c r="D24" s="38" t="s">
        <v>580</v>
      </c>
      <c r="E24" s="33"/>
      <c r="F24" s="38">
        <f>SUM(F509:F529)</f>
        <v>150702499</v>
      </c>
      <c r="G24" s="38">
        <f>SUM(G509:G529)</f>
        <v>8210819</v>
      </c>
      <c r="H24" s="38">
        <f>SUM(H509:H529)</f>
        <v>11906896</v>
      </c>
      <c r="I24" s="38">
        <f>SUM(I509:I529)</f>
        <v>2971455</v>
      </c>
      <c r="J24" s="38">
        <f>SUM(J509:J529)</f>
        <v>127613329</v>
      </c>
      <c r="K24" s="38"/>
    </row>
    <row r="25" spans="1:11" s="3" customFormat="1" ht="15" customHeight="1">
      <c r="A25" s="31"/>
      <c r="B25" s="32"/>
      <c r="C25" s="30"/>
      <c r="D25" s="38" t="s">
        <v>657</v>
      </c>
      <c r="E25" s="33"/>
      <c r="F25" s="38">
        <f>SUM(F530:F553)</f>
        <v>10753631</v>
      </c>
      <c r="G25" s="38">
        <f>SUM(G530:G553)</f>
        <v>865852</v>
      </c>
      <c r="H25" s="38">
        <f>SUM(H530:H553)</f>
        <v>3483353</v>
      </c>
      <c r="I25" s="38">
        <f>SUM(I530:I553)</f>
        <v>2490001</v>
      </c>
      <c r="J25" s="38">
        <f>SUM(J530:J553)</f>
        <v>3914425</v>
      </c>
      <c r="K25" s="38"/>
    </row>
    <row r="26" spans="1:11" s="3" customFormat="1" ht="15" customHeight="1">
      <c r="A26" s="31"/>
      <c r="B26" s="32"/>
      <c r="C26" s="30"/>
      <c r="D26" s="38" t="s">
        <v>740</v>
      </c>
      <c r="E26" s="33"/>
      <c r="F26" s="38">
        <f>SUM(F554:F574)</f>
        <v>48511960</v>
      </c>
      <c r="G26" s="38">
        <f>SUM(G554:G574)</f>
        <v>5083574</v>
      </c>
      <c r="H26" s="38">
        <f>SUM(H554:H574)</f>
        <v>21746095</v>
      </c>
      <c r="I26" s="38">
        <f>SUM(I554:I574)</f>
        <v>9377886</v>
      </c>
      <c r="J26" s="38">
        <f>SUM(J554:J574)</f>
        <v>12304405</v>
      </c>
      <c r="K26" s="38"/>
    </row>
    <row r="27" spans="1:11" s="3" customFormat="1" ht="15" customHeight="1">
      <c r="A27" s="31"/>
      <c r="B27" s="32"/>
      <c r="C27" s="30"/>
      <c r="D27" s="38" t="s">
        <v>805</v>
      </c>
      <c r="E27" s="33"/>
      <c r="F27" s="38">
        <f>SUM(F575:F597)</f>
        <v>9080348</v>
      </c>
      <c r="G27" s="38">
        <f>SUM(G575:G597)</f>
        <v>499040</v>
      </c>
      <c r="H27" s="38">
        <f>SUM(H575:H597)</f>
        <v>2443378</v>
      </c>
      <c r="I27" s="38">
        <f>SUM(I575:I597)</f>
        <v>1422000</v>
      </c>
      <c r="J27" s="38">
        <f>SUM(J575:J597)</f>
        <v>4715930</v>
      </c>
      <c r="K27" s="38"/>
    </row>
    <row r="28" spans="1:11" s="3" customFormat="1" ht="15" customHeight="1">
      <c r="A28" s="31"/>
      <c r="B28" s="32"/>
      <c r="C28" s="30"/>
      <c r="D28" s="38" t="s">
        <v>613</v>
      </c>
      <c r="E28" s="67"/>
      <c r="F28" s="38">
        <f>F598</f>
        <v>16511489</v>
      </c>
      <c r="G28" s="38">
        <f>G598</f>
        <v>0</v>
      </c>
      <c r="H28" s="38">
        <f>H598</f>
        <v>1598429</v>
      </c>
      <c r="I28" s="38">
        <f>I598</f>
        <v>9705360</v>
      </c>
      <c r="J28" s="38">
        <f>J598</f>
        <v>5207700</v>
      </c>
      <c r="K28" s="38"/>
    </row>
    <row r="29" spans="1:11" s="3" customFormat="1" ht="15" customHeight="1">
      <c r="A29" s="31"/>
      <c r="B29" s="32"/>
      <c r="C29" s="30"/>
      <c r="D29" s="38" t="s">
        <v>614</v>
      </c>
      <c r="E29" s="33"/>
      <c r="F29" s="40">
        <f>SUM(F7:F28)</f>
        <v>1369909780</v>
      </c>
      <c r="G29" s="40">
        <f>SUM(G7:G28)</f>
        <v>259429066</v>
      </c>
      <c r="H29" s="40">
        <f>SUM(H7:H28)</f>
        <v>237266414</v>
      </c>
      <c r="I29" s="40">
        <f>SUM(I7:I28)</f>
        <v>469363053</v>
      </c>
      <c r="J29" s="40">
        <f>SUM(J7:J28)</f>
        <v>403851247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866</v>
      </c>
      <c r="C31" s="18" t="s">
        <v>867</v>
      </c>
      <c r="D31" s="17" t="s">
        <v>865</v>
      </c>
      <c r="E31" s="17" t="s">
        <v>868</v>
      </c>
      <c r="F31" s="73">
        <f>G31+H31+I31+J31</f>
        <v>114881</v>
      </c>
      <c r="G31" s="52">
        <v>0</v>
      </c>
      <c r="H31" s="52">
        <v>75731</v>
      </c>
      <c r="I31" s="52">
        <v>13000</v>
      </c>
      <c r="J31" s="52">
        <v>26150</v>
      </c>
      <c r="K31" s="37"/>
      <c r="L31" s="81">
        <v>20080207</v>
      </c>
    </row>
    <row r="32" spans="1:12" ht="15">
      <c r="A32" s="7">
        <v>2</v>
      </c>
      <c r="B32" s="17" t="s">
        <v>869</v>
      </c>
      <c r="C32" s="18" t="s">
        <v>870</v>
      </c>
      <c r="D32" s="17" t="s">
        <v>865</v>
      </c>
      <c r="E32" s="17" t="s">
        <v>871</v>
      </c>
      <c r="F32" s="74">
        <f>G32+H32+I32+J32</f>
        <v>10569333</v>
      </c>
      <c r="G32" s="37">
        <v>251900</v>
      </c>
      <c r="H32" s="37">
        <v>566329</v>
      </c>
      <c r="I32" s="37">
        <v>56502</v>
      </c>
      <c r="J32" s="37">
        <v>9694602</v>
      </c>
      <c r="K32" s="37"/>
      <c r="L32" s="81">
        <v>20080207</v>
      </c>
    </row>
    <row r="33" spans="1:12" ht="15">
      <c r="A33" s="7">
        <v>3</v>
      </c>
      <c r="B33" s="17" t="s">
        <v>872</v>
      </c>
      <c r="C33" s="18" t="s">
        <v>873</v>
      </c>
      <c r="D33" s="17" t="s">
        <v>865</v>
      </c>
      <c r="E33" s="17" t="s">
        <v>874</v>
      </c>
      <c r="F33" s="74">
        <f>G33+H33+I33+J33</f>
        <v>3043745</v>
      </c>
      <c r="G33" s="37">
        <v>2196545</v>
      </c>
      <c r="H33" s="37">
        <v>689650</v>
      </c>
      <c r="I33" s="37">
        <v>0</v>
      </c>
      <c r="J33" s="37">
        <v>157550</v>
      </c>
      <c r="K33" s="37"/>
      <c r="L33" s="81">
        <v>20080207</v>
      </c>
    </row>
    <row r="34" spans="1:12" ht="15">
      <c r="A34" s="7">
        <v>4</v>
      </c>
      <c r="B34" s="17" t="s">
        <v>875</v>
      </c>
      <c r="C34" s="18" t="s">
        <v>876</v>
      </c>
      <c r="D34" s="17" t="s">
        <v>865</v>
      </c>
      <c r="E34" s="17" t="s">
        <v>877</v>
      </c>
      <c r="F34" s="74">
        <f>G34+H34+I34+J34</f>
        <v>363469</v>
      </c>
      <c r="G34" s="37">
        <v>350180</v>
      </c>
      <c r="H34" s="37">
        <v>3289</v>
      </c>
      <c r="I34" s="37">
        <v>0</v>
      </c>
      <c r="J34" s="37">
        <v>10000</v>
      </c>
      <c r="K34" s="37"/>
      <c r="L34" s="81">
        <v>20080207</v>
      </c>
    </row>
    <row r="35" spans="1:12" ht="15">
      <c r="A35" s="7">
        <v>5</v>
      </c>
      <c r="B35" s="17" t="s">
        <v>878</v>
      </c>
      <c r="C35" s="18" t="s">
        <v>879</v>
      </c>
      <c r="D35" s="17" t="s">
        <v>865</v>
      </c>
      <c r="E35" s="17" t="s">
        <v>880</v>
      </c>
      <c r="F35" s="74">
        <f>G35+H35+I35+J35</f>
        <v>54862</v>
      </c>
      <c r="G35" s="37">
        <v>0</v>
      </c>
      <c r="H35" s="37">
        <v>52862</v>
      </c>
      <c r="I35" s="37">
        <v>2000</v>
      </c>
      <c r="J35" s="37">
        <v>0</v>
      </c>
      <c r="K35" s="37"/>
      <c r="L35" s="81">
        <v>20080207</v>
      </c>
    </row>
    <row r="36" spans="1:12" ht="15">
      <c r="A36" s="7">
        <v>6</v>
      </c>
      <c r="B36" s="17" t="s">
        <v>881</v>
      </c>
      <c r="C36" s="18" t="s">
        <v>882</v>
      </c>
      <c r="D36" s="17" t="s">
        <v>865</v>
      </c>
      <c r="E36" s="17" t="s">
        <v>883</v>
      </c>
      <c r="F36" s="74" t="s">
        <v>617</v>
      </c>
      <c r="G36" s="74" t="s">
        <v>617</v>
      </c>
      <c r="H36" s="74" t="s">
        <v>617</v>
      </c>
      <c r="I36" s="74" t="s">
        <v>617</v>
      </c>
      <c r="J36" s="74" t="s">
        <v>617</v>
      </c>
      <c r="K36" s="37"/>
      <c r="L36" s="66" t="s">
        <v>617</v>
      </c>
    </row>
    <row r="37" spans="1:12" ht="15">
      <c r="A37" s="7">
        <v>7</v>
      </c>
      <c r="B37" s="17" t="s">
        <v>884</v>
      </c>
      <c r="C37" s="18" t="s">
        <v>885</v>
      </c>
      <c r="D37" s="17" t="s">
        <v>865</v>
      </c>
      <c r="E37" s="17" t="s">
        <v>886</v>
      </c>
      <c r="F37" s="74">
        <f aca="true" t="shared" si="0" ref="F37:F63">G37+H37+I37+J37</f>
        <v>98350</v>
      </c>
      <c r="G37" s="37">
        <v>0</v>
      </c>
      <c r="H37" s="37">
        <v>42100</v>
      </c>
      <c r="I37" s="37">
        <v>0</v>
      </c>
      <c r="J37" s="37">
        <v>56250</v>
      </c>
      <c r="K37" s="37"/>
      <c r="L37" s="81">
        <v>20080207</v>
      </c>
    </row>
    <row r="38" spans="1:12" ht="15">
      <c r="A38" s="7">
        <v>8</v>
      </c>
      <c r="B38" s="17" t="s">
        <v>887</v>
      </c>
      <c r="C38" s="18" t="s">
        <v>888</v>
      </c>
      <c r="D38" s="17" t="s">
        <v>865</v>
      </c>
      <c r="E38" s="17" t="s">
        <v>889</v>
      </c>
      <c r="F38" s="74">
        <f t="shared" si="0"/>
        <v>4725179</v>
      </c>
      <c r="G38" s="37">
        <v>1904589</v>
      </c>
      <c r="H38" s="37">
        <v>457000</v>
      </c>
      <c r="I38" s="37">
        <v>327000</v>
      </c>
      <c r="J38" s="37">
        <v>2036590</v>
      </c>
      <c r="K38" s="37"/>
      <c r="L38" s="81">
        <v>20080307</v>
      </c>
    </row>
    <row r="39" spans="1:12" ht="15">
      <c r="A39" s="7">
        <v>9</v>
      </c>
      <c r="B39" s="17" t="s">
        <v>890</v>
      </c>
      <c r="C39" s="18" t="s">
        <v>891</v>
      </c>
      <c r="D39" s="17" t="s">
        <v>865</v>
      </c>
      <c r="E39" s="17" t="s">
        <v>892</v>
      </c>
      <c r="F39" s="74">
        <f t="shared" si="0"/>
        <v>20200</v>
      </c>
      <c r="G39" s="37">
        <v>15200</v>
      </c>
      <c r="H39" s="37">
        <v>0</v>
      </c>
      <c r="I39" s="37">
        <v>5000</v>
      </c>
      <c r="J39" s="37">
        <v>0</v>
      </c>
      <c r="K39" s="37"/>
      <c r="L39" s="81">
        <v>20080207</v>
      </c>
    </row>
    <row r="40" spans="1:12" ht="15">
      <c r="A40" s="7">
        <v>10</v>
      </c>
      <c r="B40" s="17" t="s">
        <v>893</v>
      </c>
      <c r="C40" s="18" t="s">
        <v>894</v>
      </c>
      <c r="D40" s="17" t="s">
        <v>865</v>
      </c>
      <c r="E40" s="17" t="s">
        <v>895</v>
      </c>
      <c r="F40" s="74">
        <f t="shared" si="0"/>
        <v>593295</v>
      </c>
      <c r="G40" s="37">
        <v>390000</v>
      </c>
      <c r="H40" s="37">
        <v>2500</v>
      </c>
      <c r="I40" s="37">
        <v>0</v>
      </c>
      <c r="J40" s="37">
        <v>200795</v>
      </c>
      <c r="K40" s="37"/>
      <c r="L40" s="81">
        <v>20080307</v>
      </c>
    </row>
    <row r="41" spans="1:12" ht="15">
      <c r="A41" s="7">
        <v>11</v>
      </c>
      <c r="B41" s="17" t="s">
        <v>896</v>
      </c>
      <c r="C41" s="18" t="s">
        <v>897</v>
      </c>
      <c r="D41" s="17" t="s">
        <v>865</v>
      </c>
      <c r="E41" s="17" t="s">
        <v>898</v>
      </c>
      <c r="F41" s="74">
        <f t="shared" si="0"/>
        <v>3921503</v>
      </c>
      <c r="G41" s="37">
        <v>1716400</v>
      </c>
      <c r="H41" s="37">
        <v>435335</v>
      </c>
      <c r="I41" s="37">
        <v>1266000</v>
      </c>
      <c r="J41" s="37">
        <v>503768</v>
      </c>
      <c r="K41" s="37"/>
      <c r="L41" s="81">
        <v>20080207</v>
      </c>
    </row>
    <row r="42" spans="1:12" ht="15">
      <c r="A42" s="7">
        <v>12</v>
      </c>
      <c r="B42" s="17" t="s">
        <v>899</v>
      </c>
      <c r="C42" s="18" t="s">
        <v>900</v>
      </c>
      <c r="D42" s="17" t="s">
        <v>865</v>
      </c>
      <c r="E42" s="17" t="s">
        <v>901</v>
      </c>
      <c r="F42" s="74">
        <f t="shared" si="0"/>
        <v>2283570</v>
      </c>
      <c r="G42" s="37">
        <v>1110351</v>
      </c>
      <c r="H42" s="37">
        <v>743697</v>
      </c>
      <c r="I42" s="37">
        <v>0</v>
      </c>
      <c r="J42" s="37">
        <v>429522</v>
      </c>
      <c r="K42" s="37"/>
      <c r="L42" s="81">
        <v>20080207</v>
      </c>
    </row>
    <row r="43" spans="1:12" ht="15">
      <c r="A43" s="7">
        <v>13</v>
      </c>
      <c r="B43" s="17" t="s">
        <v>902</v>
      </c>
      <c r="C43" s="18" t="s">
        <v>903</v>
      </c>
      <c r="D43" s="17" t="s">
        <v>865</v>
      </c>
      <c r="E43" s="17" t="s">
        <v>904</v>
      </c>
      <c r="F43" s="74">
        <f t="shared" si="0"/>
        <v>1244316</v>
      </c>
      <c r="G43" s="37">
        <v>7800</v>
      </c>
      <c r="H43" s="37">
        <v>157918</v>
      </c>
      <c r="I43" s="37">
        <v>41000</v>
      </c>
      <c r="J43" s="37">
        <v>1037598</v>
      </c>
      <c r="K43" s="37"/>
      <c r="L43" s="81">
        <v>20080207</v>
      </c>
    </row>
    <row r="44" spans="1:12" ht="15">
      <c r="A44" s="7">
        <v>14</v>
      </c>
      <c r="B44" s="17" t="s">
        <v>905</v>
      </c>
      <c r="C44" s="18" t="s">
        <v>906</v>
      </c>
      <c r="D44" s="17" t="s">
        <v>865</v>
      </c>
      <c r="E44" s="17" t="s">
        <v>907</v>
      </c>
      <c r="F44" s="74">
        <f t="shared" si="0"/>
        <v>634635</v>
      </c>
      <c r="G44" s="37">
        <v>40000</v>
      </c>
      <c r="H44" s="37">
        <v>364235</v>
      </c>
      <c r="I44" s="37">
        <v>0</v>
      </c>
      <c r="J44" s="37">
        <v>230400</v>
      </c>
      <c r="K44" s="72"/>
      <c r="L44" s="81">
        <v>20080307</v>
      </c>
    </row>
    <row r="45" spans="1:12" ht="15">
      <c r="A45" s="7">
        <v>15</v>
      </c>
      <c r="B45" s="17" t="s">
        <v>908</v>
      </c>
      <c r="C45" s="18" t="s">
        <v>909</v>
      </c>
      <c r="D45" s="17" t="s">
        <v>865</v>
      </c>
      <c r="E45" s="17" t="s">
        <v>910</v>
      </c>
      <c r="F45" s="74">
        <f t="shared" si="0"/>
        <v>1522375</v>
      </c>
      <c r="G45" s="37">
        <v>1205700</v>
      </c>
      <c r="H45" s="37">
        <v>315675</v>
      </c>
      <c r="I45" s="37">
        <v>0</v>
      </c>
      <c r="J45" s="37">
        <v>1000</v>
      </c>
      <c r="K45" s="37"/>
      <c r="L45" s="81">
        <v>20080307</v>
      </c>
    </row>
    <row r="46" spans="1:12" ht="15">
      <c r="A46" s="7">
        <v>16</v>
      </c>
      <c r="B46" s="17" t="s">
        <v>911</v>
      </c>
      <c r="C46" s="18" t="s">
        <v>912</v>
      </c>
      <c r="D46" s="17" t="s">
        <v>865</v>
      </c>
      <c r="E46" s="17" t="s">
        <v>913</v>
      </c>
      <c r="F46" s="74">
        <f t="shared" si="0"/>
        <v>3393302</v>
      </c>
      <c r="G46" s="37">
        <v>2242270</v>
      </c>
      <c r="H46" s="37">
        <v>1093893</v>
      </c>
      <c r="I46" s="37">
        <v>0</v>
      </c>
      <c r="J46" s="37">
        <v>57139</v>
      </c>
      <c r="K46" s="72"/>
      <c r="L46" s="81">
        <v>20080207</v>
      </c>
    </row>
    <row r="47" spans="1:12" ht="15">
      <c r="A47" s="7">
        <v>17</v>
      </c>
      <c r="B47" s="17" t="s">
        <v>914</v>
      </c>
      <c r="C47" s="18" t="s">
        <v>915</v>
      </c>
      <c r="D47" s="17" t="s">
        <v>865</v>
      </c>
      <c r="E47" s="17" t="s">
        <v>916</v>
      </c>
      <c r="F47" s="74">
        <f t="shared" si="0"/>
        <v>330116</v>
      </c>
      <c r="G47" s="37">
        <v>269650</v>
      </c>
      <c r="H47" s="37">
        <v>50700</v>
      </c>
      <c r="I47" s="37">
        <v>5066</v>
      </c>
      <c r="J47" s="37">
        <v>4700</v>
      </c>
      <c r="K47" s="37"/>
      <c r="L47" s="81">
        <v>20080207</v>
      </c>
    </row>
    <row r="48" spans="1:12" ht="15">
      <c r="A48" s="7">
        <v>18</v>
      </c>
      <c r="B48" s="17" t="s">
        <v>917</v>
      </c>
      <c r="C48" s="18" t="s">
        <v>918</v>
      </c>
      <c r="D48" s="17" t="s">
        <v>865</v>
      </c>
      <c r="E48" s="17" t="s">
        <v>919</v>
      </c>
      <c r="F48" s="74">
        <f t="shared" si="0"/>
        <v>238718</v>
      </c>
      <c r="G48" s="37">
        <v>0</v>
      </c>
      <c r="H48" s="37">
        <v>123268</v>
      </c>
      <c r="I48" s="37">
        <v>0</v>
      </c>
      <c r="J48" s="37">
        <v>115450</v>
      </c>
      <c r="K48" s="37"/>
      <c r="L48" s="81">
        <v>20080207</v>
      </c>
    </row>
    <row r="49" spans="1:12" ht="15">
      <c r="A49" s="7">
        <v>19</v>
      </c>
      <c r="B49" s="17" t="s">
        <v>920</v>
      </c>
      <c r="C49" s="18" t="s">
        <v>921</v>
      </c>
      <c r="D49" s="17" t="s">
        <v>865</v>
      </c>
      <c r="E49" s="17" t="s">
        <v>922</v>
      </c>
      <c r="F49" s="74">
        <f t="shared" si="0"/>
        <v>773960</v>
      </c>
      <c r="G49" s="37">
        <v>126800</v>
      </c>
      <c r="H49" s="37">
        <v>111005</v>
      </c>
      <c r="I49" s="37">
        <v>403925</v>
      </c>
      <c r="J49" s="37">
        <v>132230</v>
      </c>
      <c r="K49" s="37"/>
      <c r="L49" s="81">
        <v>20080207</v>
      </c>
    </row>
    <row r="50" spans="1:12" ht="15">
      <c r="A50" s="7">
        <v>20</v>
      </c>
      <c r="B50" s="17" t="s">
        <v>923</v>
      </c>
      <c r="C50" s="18" t="s">
        <v>924</v>
      </c>
      <c r="D50" s="17" t="s">
        <v>865</v>
      </c>
      <c r="E50" s="17" t="s">
        <v>925</v>
      </c>
      <c r="F50" s="74">
        <f t="shared" si="0"/>
        <v>22800</v>
      </c>
      <c r="G50" s="37">
        <v>0</v>
      </c>
      <c r="H50" s="37">
        <v>22800</v>
      </c>
      <c r="I50" s="37">
        <v>0</v>
      </c>
      <c r="J50" s="37">
        <v>0</v>
      </c>
      <c r="K50" s="37"/>
      <c r="L50" s="81">
        <v>20080307</v>
      </c>
    </row>
    <row r="51" spans="1:12" ht="15">
      <c r="A51" s="7">
        <v>21</v>
      </c>
      <c r="B51" s="17" t="s">
        <v>926</v>
      </c>
      <c r="C51" s="18" t="s">
        <v>927</v>
      </c>
      <c r="D51" s="17" t="s">
        <v>865</v>
      </c>
      <c r="E51" s="17" t="s">
        <v>928</v>
      </c>
      <c r="F51" s="74">
        <f t="shared" si="0"/>
        <v>1954740</v>
      </c>
      <c r="G51" s="37">
        <v>277650</v>
      </c>
      <c r="H51" s="37">
        <v>149015</v>
      </c>
      <c r="I51" s="37">
        <v>1268000</v>
      </c>
      <c r="J51" s="37">
        <v>260075</v>
      </c>
      <c r="K51" s="37"/>
      <c r="L51" s="81">
        <v>20080207</v>
      </c>
    </row>
    <row r="52" spans="1:12" ht="15">
      <c r="A52" s="7">
        <v>22</v>
      </c>
      <c r="B52" s="17" t="s">
        <v>929</v>
      </c>
      <c r="C52" s="18" t="s">
        <v>930</v>
      </c>
      <c r="D52" s="17" t="s">
        <v>865</v>
      </c>
      <c r="E52" s="17" t="s">
        <v>931</v>
      </c>
      <c r="F52" s="74">
        <f t="shared" si="0"/>
        <v>640492</v>
      </c>
      <c r="G52" s="37">
        <v>0</v>
      </c>
      <c r="H52" s="37">
        <v>445492</v>
      </c>
      <c r="I52" s="37">
        <v>0</v>
      </c>
      <c r="J52" s="37">
        <v>195000</v>
      </c>
      <c r="K52" s="37"/>
      <c r="L52" s="81">
        <v>20080307</v>
      </c>
    </row>
    <row r="53" spans="1:12" ht="15">
      <c r="A53" s="7">
        <v>23</v>
      </c>
      <c r="B53" s="17" t="s">
        <v>932</v>
      </c>
      <c r="C53" s="18" t="s">
        <v>933</v>
      </c>
      <c r="D53" s="17" t="s">
        <v>865</v>
      </c>
      <c r="E53" s="17" t="s">
        <v>934</v>
      </c>
      <c r="F53" s="74">
        <f t="shared" si="0"/>
        <v>12700</v>
      </c>
      <c r="G53" s="37">
        <v>0</v>
      </c>
      <c r="H53" s="37">
        <v>3000</v>
      </c>
      <c r="I53" s="37">
        <v>9200</v>
      </c>
      <c r="J53" s="37">
        <v>500</v>
      </c>
      <c r="K53" s="37"/>
      <c r="L53" s="81">
        <v>20080207</v>
      </c>
    </row>
    <row r="54" spans="1:12" ht="15">
      <c r="A54" s="7">
        <v>24</v>
      </c>
      <c r="B54" s="17" t="s">
        <v>936</v>
      </c>
      <c r="C54" s="18" t="s">
        <v>937</v>
      </c>
      <c r="D54" s="17" t="s">
        <v>935</v>
      </c>
      <c r="E54" s="17" t="s">
        <v>938</v>
      </c>
      <c r="F54" s="74">
        <f t="shared" si="0"/>
        <v>1327812</v>
      </c>
      <c r="G54" s="37">
        <v>480000</v>
      </c>
      <c r="H54" s="37">
        <v>255091</v>
      </c>
      <c r="I54" s="37">
        <v>0</v>
      </c>
      <c r="J54" s="37">
        <v>592721</v>
      </c>
      <c r="K54" s="37"/>
      <c r="L54" s="81">
        <v>20080307</v>
      </c>
    </row>
    <row r="55" spans="1:12" ht="15">
      <c r="A55" s="7">
        <v>25</v>
      </c>
      <c r="B55" s="17" t="s">
        <v>939</v>
      </c>
      <c r="C55" s="18" t="s">
        <v>940</v>
      </c>
      <c r="D55" s="17" t="s">
        <v>935</v>
      </c>
      <c r="E55" s="17" t="s">
        <v>941</v>
      </c>
      <c r="F55" s="74">
        <f t="shared" si="0"/>
        <v>239963</v>
      </c>
      <c r="G55" s="37">
        <v>4500</v>
      </c>
      <c r="H55" s="37">
        <v>131463</v>
      </c>
      <c r="I55" s="37">
        <v>0</v>
      </c>
      <c r="J55" s="37">
        <v>104000</v>
      </c>
      <c r="K55" s="37"/>
      <c r="L55" s="81">
        <v>20080207</v>
      </c>
    </row>
    <row r="56" spans="1:12" ht="15">
      <c r="A56" s="7">
        <v>26</v>
      </c>
      <c r="B56" s="17" t="s">
        <v>942</v>
      </c>
      <c r="C56" s="18" t="s">
        <v>943</v>
      </c>
      <c r="D56" s="17" t="s">
        <v>935</v>
      </c>
      <c r="E56" s="17" t="s">
        <v>944</v>
      </c>
      <c r="F56" s="74">
        <f t="shared" si="0"/>
        <v>566330</v>
      </c>
      <c r="G56" s="37">
        <v>0</v>
      </c>
      <c r="H56" s="37">
        <v>515765</v>
      </c>
      <c r="I56" s="37">
        <v>0</v>
      </c>
      <c r="J56" s="37">
        <v>50565</v>
      </c>
      <c r="K56" s="37"/>
      <c r="L56" s="81">
        <v>20080207</v>
      </c>
    </row>
    <row r="57" spans="1:12" ht="15">
      <c r="A57" s="7">
        <v>27</v>
      </c>
      <c r="B57" s="17" t="s">
        <v>945</v>
      </c>
      <c r="C57" s="18" t="s">
        <v>946</v>
      </c>
      <c r="D57" s="17" t="s">
        <v>935</v>
      </c>
      <c r="E57" s="17" t="s">
        <v>947</v>
      </c>
      <c r="F57" s="74">
        <f t="shared" si="0"/>
        <v>125375</v>
      </c>
      <c r="G57" s="37">
        <v>20500</v>
      </c>
      <c r="H57" s="37">
        <v>68125</v>
      </c>
      <c r="I57" s="37">
        <v>0</v>
      </c>
      <c r="J57" s="37">
        <v>36750</v>
      </c>
      <c r="K57" s="37"/>
      <c r="L57" s="81">
        <v>20080207</v>
      </c>
    </row>
    <row r="58" spans="1:12" ht="15">
      <c r="A58" s="7">
        <v>28</v>
      </c>
      <c r="B58" s="17" t="s">
        <v>948</v>
      </c>
      <c r="C58" s="18" t="s">
        <v>949</v>
      </c>
      <c r="D58" s="17" t="s">
        <v>935</v>
      </c>
      <c r="E58" s="17" t="s">
        <v>950</v>
      </c>
      <c r="F58" s="74">
        <f t="shared" si="0"/>
        <v>1896652</v>
      </c>
      <c r="G58" s="37">
        <v>0</v>
      </c>
      <c r="H58" s="37">
        <v>127075</v>
      </c>
      <c r="I58" s="37">
        <v>61890</v>
      </c>
      <c r="J58" s="37">
        <v>1707687</v>
      </c>
      <c r="K58" s="37"/>
      <c r="L58" s="81">
        <v>20080207</v>
      </c>
    </row>
    <row r="59" spans="1:12" ht="15">
      <c r="A59" s="7">
        <v>29</v>
      </c>
      <c r="B59" s="17" t="s">
        <v>951</v>
      </c>
      <c r="C59" s="18" t="s">
        <v>952</v>
      </c>
      <c r="D59" s="17" t="s">
        <v>935</v>
      </c>
      <c r="E59" s="17" t="s">
        <v>953</v>
      </c>
      <c r="F59" s="74">
        <f t="shared" si="0"/>
        <v>901160</v>
      </c>
      <c r="G59" s="37">
        <v>517000</v>
      </c>
      <c r="H59" s="37">
        <v>296460</v>
      </c>
      <c r="I59" s="37">
        <v>0</v>
      </c>
      <c r="J59" s="37">
        <v>87700</v>
      </c>
      <c r="K59" s="37"/>
      <c r="L59" s="81">
        <v>20080207</v>
      </c>
    </row>
    <row r="60" spans="1:12" ht="15">
      <c r="A60" s="7">
        <v>30</v>
      </c>
      <c r="B60" s="17" t="s">
        <v>954</v>
      </c>
      <c r="C60" s="18" t="s">
        <v>955</v>
      </c>
      <c r="D60" s="17" t="s">
        <v>935</v>
      </c>
      <c r="E60" s="17" t="s">
        <v>956</v>
      </c>
      <c r="F60" s="74">
        <f t="shared" si="0"/>
        <v>120400</v>
      </c>
      <c r="G60" s="37">
        <v>100</v>
      </c>
      <c r="H60" s="37">
        <v>116205</v>
      </c>
      <c r="I60" s="37">
        <v>0</v>
      </c>
      <c r="J60" s="37">
        <v>4095</v>
      </c>
      <c r="K60" s="37"/>
      <c r="L60" s="81">
        <v>20080207</v>
      </c>
    </row>
    <row r="61" spans="1:12" ht="15">
      <c r="A61" s="7">
        <v>31</v>
      </c>
      <c r="B61" s="17" t="s">
        <v>957</v>
      </c>
      <c r="C61" s="18" t="s">
        <v>958</v>
      </c>
      <c r="D61" s="17" t="s">
        <v>935</v>
      </c>
      <c r="E61" s="17" t="s">
        <v>959</v>
      </c>
      <c r="F61" s="74">
        <f t="shared" si="0"/>
        <v>414158</v>
      </c>
      <c r="G61" s="37">
        <v>0</v>
      </c>
      <c r="H61" s="37">
        <v>409758</v>
      </c>
      <c r="I61" s="37">
        <v>0</v>
      </c>
      <c r="J61" s="37">
        <v>4400</v>
      </c>
      <c r="K61" s="37"/>
      <c r="L61" s="81">
        <v>20080207</v>
      </c>
    </row>
    <row r="62" spans="1:12" ht="15">
      <c r="A62" s="7">
        <v>32</v>
      </c>
      <c r="B62" s="17" t="s">
        <v>960</v>
      </c>
      <c r="C62" s="18" t="s">
        <v>961</v>
      </c>
      <c r="D62" s="17" t="s">
        <v>935</v>
      </c>
      <c r="E62" s="17" t="s">
        <v>962</v>
      </c>
      <c r="F62" s="74">
        <f t="shared" si="0"/>
        <v>733876</v>
      </c>
      <c r="G62" s="37">
        <v>459550</v>
      </c>
      <c r="H62" s="37">
        <v>273326</v>
      </c>
      <c r="I62" s="37">
        <v>0</v>
      </c>
      <c r="J62" s="37">
        <v>1000</v>
      </c>
      <c r="K62" s="37"/>
      <c r="L62" s="81">
        <v>20080307</v>
      </c>
    </row>
    <row r="63" spans="1:12" ht="15">
      <c r="A63" s="7">
        <v>33</v>
      </c>
      <c r="B63" s="17" t="s">
        <v>963</v>
      </c>
      <c r="C63" s="18" t="s">
        <v>964</v>
      </c>
      <c r="D63" s="17" t="s">
        <v>935</v>
      </c>
      <c r="E63" s="17" t="s">
        <v>965</v>
      </c>
      <c r="F63" s="74">
        <f t="shared" si="0"/>
        <v>402017</v>
      </c>
      <c r="G63" s="37">
        <v>122000</v>
      </c>
      <c r="H63" s="37">
        <v>280017</v>
      </c>
      <c r="I63" s="37">
        <v>0</v>
      </c>
      <c r="J63" s="37">
        <v>0</v>
      </c>
      <c r="K63" s="72"/>
      <c r="L63" s="81">
        <v>20080307</v>
      </c>
    </row>
    <row r="64" spans="1:12" ht="15">
      <c r="A64" s="7">
        <v>34</v>
      </c>
      <c r="B64" s="17" t="s">
        <v>966</v>
      </c>
      <c r="C64" s="18" t="s">
        <v>967</v>
      </c>
      <c r="D64" s="17" t="s">
        <v>935</v>
      </c>
      <c r="E64" s="17" t="s">
        <v>968</v>
      </c>
      <c r="F64" s="74" t="s">
        <v>617</v>
      </c>
      <c r="G64" s="74" t="s">
        <v>617</v>
      </c>
      <c r="H64" s="74" t="s">
        <v>617</v>
      </c>
      <c r="I64" s="74" t="s">
        <v>617</v>
      </c>
      <c r="J64" s="74" t="s">
        <v>617</v>
      </c>
      <c r="K64" s="37"/>
      <c r="L64" s="66" t="s">
        <v>617</v>
      </c>
    </row>
    <row r="65" spans="1:12" ht="15">
      <c r="A65" s="7">
        <v>35</v>
      </c>
      <c r="B65" s="17" t="s">
        <v>969</v>
      </c>
      <c r="C65" s="18" t="s">
        <v>970</v>
      </c>
      <c r="D65" s="17" t="s">
        <v>935</v>
      </c>
      <c r="E65" s="17" t="s">
        <v>971</v>
      </c>
      <c r="F65" s="74">
        <f aca="true" t="shared" si="1" ref="F65:F96">G65+H65+I65+J65</f>
        <v>3780685</v>
      </c>
      <c r="G65" s="37">
        <v>2965000</v>
      </c>
      <c r="H65" s="37">
        <v>315974</v>
      </c>
      <c r="I65" s="37">
        <v>0</v>
      </c>
      <c r="J65" s="37">
        <v>499711</v>
      </c>
      <c r="K65" s="37"/>
      <c r="L65" s="81">
        <v>20080307</v>
      </c>
    </row>
    <row r="66" spans="1:12" ht="15">
      <c r="A66" s="7">
        <v>36</v>
      </c>
      <c r="B66" s="17" t="s">
        <v>972</v>
      </c>
      <c r="C66" s="18" t="s">
        <v>973</v>
      </c>
      <c r="D66" s="17" t="s">
        <v>935</v>
      </c>
      <c r="E66" s="17" t="s">
        <v>974</v>
      </c>
      <c r="F66" s="74">
        <f t="shared" si="1"/>
        <v>285124</v>
      </c>
      <c r="G66" s="37">
        <v>0</v>
      </c>
      <c r="H66" s="37">
        <v>135774</v>
      </c>
      <c r="I66" s="37">
        <v>0</v>
      </c>
      <c r="J66" s="37">
        <v>149350</v>
      </c>
      <c r="K66" s="37"/>
      <c r="L66" s="81">
        <v>20080307</v>
      </c>
    </row>
    <row r="67" spans="1:12" ht="15">
      <c r="A67" s="7">
        <v>37</v>
      </c>
      <c r="B67" s="17" t="s">
        <v>975</v>
      </c>
      <c r="C67" s="18" t="s">
        <v>976</v>
      </c>
      <c r="D67" s="17" t="s">
        <v>935</v>
      </c>
      <c r="E67" s="17" t="s">
        <v>977</v>
      </c>
      <c r="F67" s="74">
        <f t="shared" si="1"/>
        <v>503232</v>
      </c>
      <c r="G67" s="37">
        <v>500</v>
      </c>
      <c r="H67" s="37">
        <v>442497</v>
      </c>
      <c r="I67" s="37">
        <v>0</v>
      </c>
      <c r="J67" s="37">
        <v>60235</v>
      </c>
      <c r="K67" s="37"/>
      <c r="L67" s="81">
        <v>20080207</v>
      </c>
    </row>
    <row r="68" spans="1:12" ht="15">
      <c r="A68" s="7">
        <v>38</v>
      </c>
      <c r="B68" s="17" t="s">
        <v>978</v>
      </c>
      <c r="C68" s="18" t="s">
        <v>979</v>
      </c>
      <c r="D68" s="17" t="s">
        <v>935</v>
      </c>
      <c r="E68" s="17" t="s">
        <v>980</v>
      </c>
      <c r="F68" s="74">
        <f t="shared" si="1"/>
        <v>1499573</v>
      </c>
      <c r="G68" s="37">
        <v>325</v>
      </c>
      <c r="H68" s="37">
        <v>974200</v>
      </c>
      <c r="I68" s="37">
        <v>118450</v>
      </c>
      <c r="J68" s="37">
        <v>406598</v>
      </c>
      <c r="K68" s="37"/>
      <c r="L68" s="81">
        <v>20080207</v>
      </c>
    </row>
    <row r="69" spans="1:12" ht="15">
      <c r="A69" s="7">
        <v>39</v>
      </c>
      <c r="B69" s="17" t="s">
        <v>981</v>
      </c>
      <c r="C69" s="18" t="s">
        <v>982</v>
      </c>
      <c r="D69" s="17" t="s">
        <v>935</v>
      </c>
      <c r="E69" s="17" t="s">
        <v>983</v>
      </c>
      <c r="F69" s="74">
        <f t="shared" si="1"/>
        <v>2306494</v>
      </c>
      <c r="G69" s="37">
        <v>1210000</v>
      </c>
      <c r="H69" s="37">
        <v>1096494</v>
      </c>
      <c r="I69" s="37">
        <v>0</v>
      </c>
      <c r="J69" s="37">
        <v>0</v>
      </c>
      <c r="K69" s="37"/>
      <c r="L69" s="81">
        <v>20080307</v>
      </c>
    </row>
    <row r="70" spans="1:12" ht="15">
      <c r="A70" s="7">
        <v>40</v>
      </c>
      <c r="B70" s="17" t="s">
        <v>984</v>
      </c>
      <c r="C70" s="18" t="s">
        <v>985</v>
      </c>
      <c r="D70" s="17" t="s">
        <v>935</v>
      </c>
      <c r="E70" s="17" t="s">
        <v>986</v>
      </c>
      <c r="F70" s="74">
        <f t="shared" si="1"/>
        <v>1987638</v>
      </c>
      <c r="G70" s="37">
        <v>14001</v>
      </c>
      <c r="H70" s="37">
        <v>1349210</v>
      </c>
      <c r="I70" s="37">
        <v>0</v>
      </c>
      <c r="J70" s="37">
        <v>624427</v>
      </c>
      <c r="K70" s="37"/>
      <c r="L70" s="81">
        <v>20080307</v>
      </c>
    </row>
    <row r="71" spans="1:12" ht="15">
      <c r="A71" s="7">
        <v>41</v>
      </c>
      <c r="B71" s="17" t="s">
        <v>987</v>
      </c>
      <c r="C71" s="18" t="s">
        <v>988</v>
      </c>
      <c r="D71" s="17" t="s">
        <v>935</v>
      </c>
      <c r="E71" s="17" t="s">
        <v>989</v>
      </c>
      <c r="F71" s="74">
        <f t="shared" si="1"/>
        <v>1080920</v>
      </c>
      <c r="G71" s="37">
        <v>175500</v>
      </c>
      <c r="H71" s="37">
        <v>202570</v>
      </c>
      <c r="I71" s="37">
        <v>683000</v>
      </c>
      <c r="J71" s="37">
        <v>19850</v>
      </c>
      <c r="K71" s="72"/>
      <c r="L71" s="81">
        <v>20080207</v>
      </c>
    </row>
    <row r="72" spans="1:12" ht="15">
      <c r="A72" s="7">
        <v>42</v>
      </c>
      <c r="B72" s="17" t="s">
        <v>990</v>
      </c>
      <c r="C72" s="18" t="s">
        <v>991</v>
      </c>
      <c r="D72" s="17" t="s">
        <v>935</v>
      </c>
      <c r="E72" s="17" t="s">
        <v>992</v>
      </c>
      <c r="F72" s="74">
        <f t="shared" si="1"/>
        <v>1743706</v>
      </c>
      <c r="G72" s="37">
        <v>0</v>
      </c>
      <c r="H72" s="37">
        <v>1316325</v>
      </c>
      <c r="I72" s="37">
        <v>0</v>
      </c>
      <c r="J72" s="37">
        <v>427381</v>
      </c>
      <c r="K72" s="37"/>
      <c r="L72" s="81">
        <v>20080307</v>
      </c>
    </row>
    <row r="73" spans="1:12" ht="15">
      <c r="A73" s="7">
        <v>43</v>
      </c>
      <c r="B73" s="17" t="s">
        <v>993</v>
      </c>
      <c r="C73" s="18" t="s">
        <v>994</v>
      </c>
      <c r="D73" s="17" t="s">
        <v>935</v>
      </c>
      <c r="E73" s="17" t="s">
        <v>995</v>
      </c>
      <c r="F73" s="74">
        <f t="shared" si="1"/>
        <v>1123997</v>
      </c>
      <c r="G73" s="37">
        <v>690000</v>
      </c>
      <c r="H73" s="37">
        <v>362272</v>
      </c>
      <c r="I73" s="37">
        <v>1275</v>
      </c>
      <c r="J73" s="37">
        <v>70450</v>
      </c>
      <c r="K73" s="37"/>
      <c r="L73" s="81">
        <v>20080207</v>
      </c>
    </row>
    <row r="74" spans="1:12" ht="15">
      <c r="A74" s="7">
        <v>44</v>
      </c>
      <c r="B74" s="17" t="s">
        <v>996</v>
      </c>
      <c r="C74" s="18" t="s">
        <v>997</v>
      </c>
      <c r="D74" s="17" t="s">
        <v>935</v>
      </c>
      <c r="E74" s="17" t="s">
        <v>998</v>
      </c>
      <c r="F74" s="74">
        <f t="shared" si="1"/>
        <v>823135</v>
      </c>
      <c r="G74" s="37">
        <v>216842</v>
      </c>
      <c r="H74" s="37">
        <v>334523</v>
      </c>
      <c r="I74" s="37">
        <v>0</v>
      </c>
      <c r="J74" s="37">
        <v>271770</v>
      </c>
      <c r="K74" s="37"/>
      <c r="L74" s="81">
        <v>20080307</v>
      </c>
    </row>
    <row r="75" spans="1:12" ht="15">
      <c r="A75" s="7">
        <v>45</v>
      </c>
      <c r="B75" s="17" t="s">
        <v>999</v>
      </c>
      <c r="C75" s="18" t="s">
        <v>1000</v>
      </c>
      <c r="D75" s="17" t="s">
        <v>935</v>
      </c>
      <c r="E75" s="17" t="s">
        <v>1001</v>
      </c>
      <c r="F75" s="74">
        <f t="shared" si="1"/>
        <v>1066802</v>
      </c>
      <c r="G75" s="37">
        <v>1000</v>
      </c>
      <c r="H75" s="37">
        <v>1024802</v>
      </c>
      <c r="I75" s="37">
        <v>0</v>
      </c>
      <c r="J75" s="37">
        <v>41000</v>
      </c>
      <c r="K75" s="37"/>
      <c r="L75" s="81">
        <v>20080307</v>
      </c>
    </row>
    <row r="76" spans="1:12" ht="15">
      <c r="A76" s="7">
        <v>46</v>
      </c>
      <c r="B76" s="17" t="s">
        <v>1002</v>
      </c>
      <c r="C76" s="18" t="s">
        <v>1003</v>
      </c>
      <c r="D76" s="17" t="s">
        <v>935</v>
      </c>
      <c r="E76" s="17" t="s">
        <v>1004</v>
      </c>
      <c r="F76" s="74">
        <f t="shared" si="1"/>
        <v>2397325</v>
      </c>
      <c r="G76" s="37">
        <v>165600</v>
      </c>
      <c r="H76" s="37">
        <v>840833</v>
      </c>
      <c r="I76" s="37">
        <v>11000</v>
      </c>
      <c r="J76" s="37">
        <v>1379892</v>
      </c>
      <c r="K76" s="37"/>
      <c r="L76" s="81">
        <v>20080307</v>
      </c>
    </row>
    <row r="77" spans="1:12" ht="15">
      <c r="A77" s="7">
        <v>47</v>
      </c>
      <c r="B77" s="17" t="s">
        <v>1005</v>
      </c>
      <c r="C77" s="18" t="s">
        <v>1006</v>
      </c>
      <c r="D77" s="17" t="s">
        <v>935</v>
      </c>
      <c r="E77" s="17" t="s">
        <v>1007</v>
      </c>
      <c r="F77" s="74">
        <f t="shared" si="1"/>
        <v>197486</v>
      </c>
      <c r="G77" s="37">
        <v>0</v>
      </c>
      <c r="H77" s="37">
        <v>188486</v>
      </c>
      <c r="I77" s="37">
        <v>0</v>
      </c>
      <c r="J77" s="37">
        <v>9000</v>
      </c>
      <c r="K77" s="37"/>
      <c r="L77" s="81">
        <v>20080307</v>
      </c>
    </row>
    <row r="78" spans="1:12" ht="15">
      <c r="A78" s="7">
        <v>48</v>
      </c>
      <c r="B78" s="17" t="s">
        <v>1008</v>
      </c>
      <c r="C78" s="18" t="s">
        <v>1009</v>
      </c>
      <c r="D78" s="17" t="s">
        <v>935</v>
      </c>
      <c r="E78" s="17" t="s">
        <v>1010</v>
      </c>
      <c r="F78" s="74">
        <f t="shared" si="1"/>
        <v>216203</v>
      </c>
      <c r="G78" s="37">
        <v>0</v>
      </c>
      <c r="H78" s="37">
        <v>109103</v>
      </c>
      <c r="I78" s="37">
        <v>0</v>
      </c>
      <c r="J78" s="37">
        <v>107100</v>
      </c>
      <c r="K78" s="37"/>
      <c r="L78" s="81">
        <v>20080307</v>
      </c>
    </row>
    <row r="79" spans="1:12" ht="15">
      <c r="A79" s="7">
        <v>49</v>
      </c>
      <c r="B79" s="17" t="s">
        <v>1011</v>
      </c>
      <c r="C79" s="18" t="s">
        <v>1012</v>
      </c>
      <c r="D79" s="17" t="s">
        <v>935</v>
      </c>
      <c r="E79" s="17" t="s">
        <v>1013</v>
      </c>
      <c r="F79" s="74">
        <f t="shared" si="1"/>
        <v>125501</v>
      </c>
      <c r="G79" s="37">
        <v>500</v>
      </c>
      <c r="H79" s="37">
        <v>94501</v>
      </c>
      <c r="I79" s="37">
        <v>0</v>
      </c>
      <c r="J79" s="37">
        <v>30500</v>
      </c>
      <c r="K79" s="37"/>
      <c r="L79" s="81">
        <v>20080207</v>
      </c>
    </row>
    <row r="80" spans="1:12" ht="15">
      <c r="A80" s="7">
        <v>50</v>
      </c>
      <c r="B80" s="17" t="s">
        <v>1014</v>
      </c>
      <c r="C80" s="18" t="s">
        <v>1015</v>
      </c>
      <c r="D80" s="17" t="s">
        <v>935</v>
      </c>
      <c r="E80" s="17" t="s">
        <v>1016</v>
      </c>
      <c r="F80" s="74">
        <f t="shared" si="1"/>
        <v>902024</v>
      </c>
      <c r="G80" s="37">
        <v>203125</v>
      </c>
      <c r="H80" s="37">
        <v>652899</v>
      </c>
      <c r="I80" s="37">
        <v>0</v>
      </c>
      <c r="J80" s="37">
        <v>46000</v>
      </c>
      <c r="K80" s="37"/>
      <c r="L80" s="81">
        <v>20080207</v>
      </c>
    </row>
    <row r="81" spans="1:12" ht="15">
      <c r="A81" s="7">
        <v>51</v>
      </c>
      <c r="B81" s="17" t="s">
        <v>1017</v>
      </c>
      <c r="C81" s="18" t="s">
        <v>1018</v>
      </c>
      <c r="D81" s="17" t="s">
        <v>935</v>
      </c>
      <c r="E81" s="17" t="s">
        <v>1019</v>
      </c>
      <c r="F81" s="74">
        <f t="shared" si="1"/>
        <v>895183</v>
      </c>
      <c r="G81" s="37">
        <v>0</v>
      </c>
      <c r="H81" s="37">
        <v>630633</v>
      </c>
      <c r="I81" s="37">
        <v>17000</v>
      </c>
      <c r="J81" s="37">
        <v>247550</v>
      </c>
      <c r="K81" s="37"/>
      <c r="L81" s="81">
        <v>20080207</v>
      </c>
    </row>
    <row r="82" spans="1:12" ht="15">
      <c r="A82" s="7">
        <v>52</v>
      </c>
      <c r="B82" s="17" t="s">
        <v>1020</v>
      </c>
      <c r="C82" s="18" t="s">
        <v>1021</v>
      </c>
      <c r="D82" s="17" t="s">
        <v>935</v>
      </c>
      <c r="E82" s="17" t="s">
        <v>1022</v>
      </c>
      <c r="F82" s="74">
        <f t="shared" si="1"/>
        <v>471795</v>
      </c>
      <c r="G82" s="37">
        <v>0</v>
      </c>
      <c r="H82" s="37">
        <v>344500</v>
      </c>
      <c r="I82" s="37">
        <v>0</v>
      </c>
      <c r="J82" s="37">
        <v>127295</v>
      </c>
      <c r="K82" s="37"/>
      <c r="L82" s="81">
        <v>20080307</v>
      </c>
    </row>
    <row r="83" spans="1:12" ht="15">
      <c r="A83" s="7">
        <v>53</v>
      </c>
      <c r="B83" s="17" t="s">
        <v>1023</v>
      </c>
      <c r="C83" s="18" t="s">
        <v>1024</v>
      </c>
      <c r="D83" s="17" t="s">
        <v>935</v>
      </c>
      <c r="E83" s="17" t="s">
        <v>1025</v>
      </c>
      <c r="F83" s="74">
        <f t="shared" si="1"/>
        <v>176603</v>
      </c>
      <c r="G83" s="37">
        <v>0</v>
      </c>
      <c r="H83" s="37">
        <v>104453</v>
      </c>
      <c r="I83" s="37">
        <v>0</v>
      </c>
      <c r="J83" s="37">
        <v>72150</v>
      </c>
      <c r="K83" s="37"/>
      <c r="L83" s="81">
        <v>20080207</v>
      </c>
    </row>
    <row r="84" spans="1:12" ht="15">
      <c r="A84" s="7">
        <v>54</v>
      </c>
      <c r="B84" s="17" t="s">
        <v>1026</v>
      </c>
      <c r="C84" s="18" t="s">
        <v>1027</v>
      </c>
      <c r="D84" s="17" t="s">
        <v>935</v>
      </c>
      <c r="E84" s="17" t="s">
        <v>1028</v>
      </c>
      <c r="F84" s="74">
        <f t="shared" si="1"/>
        <v>301787</v>
      </c>
      <c r="G84" s="37">
        <v>0</v>
      </c>
      <c r="H84" s="37">
        <v>174146</v>
      </c>
      <c r="I84" s="37">
        <v>0</v>
      </c>
      <c r="J84" s="37">
        <v>127641</v>
      </c>
      <c r="K84" s="37"/>
      <c r="L84" s="81">
        <v>20080307</v>
      </c>
    </row>
    <row r="85" spans="1:12" ht="15">
      <c r="A85" s="7">
        <v>55</v>
      </c>
      <c r="B85" s="17" t="s">
        <v>1029</v>
      </c>
      <c r="C85" s="18" t="s">
        <v>1030</v>
      </c>
      <c r="D85" s="17" t="s">
        <v>935</v>
      </c>
      <c r="E85" s="17" t="s">
        <v>1031</v>
      </c>
      <c r="F85" s="74">
        <f t="shared" si="1"/>
        <v>624976</v>
      </c>
      <c r="G85" s="37">
        <v>12700</v>
      </c>
      <c r="H85" s="37">
        <v>355186</v>
      </c>
      <c r="I85" s="37">
        <v>0</v>
      </c>
      <c r="J85" s="37">
        <v>257090</v>
      </c>
      <c r="K85" s="37"/>
      <c r="L85" s="81">
        <v>20080307</v>
      </c>
    </row>
    <row r="86" spans="1:12" ht="15">
      <c r="A86" s="7">
        <v>56</v>
      </c>
      <c r="B86" s="17" t="s">
        <v>1032</v>
      </c>
      <c r="C86" s="18" t="s">
        <v>1033</v>
      </c>
      <c r="D86" s="17" t="s">
        <v>935</v>
      </c>
      <c r="E86" s="17" t="s">
        <v>1034</v>
      </c>
      <c r="F86" s="74">
        <f t="shared" si="1"/>
        <v>1188981</v>
      </c>
      <c r="G86" s="37">
        <v>750</v>
      </c>
      <c r="H86" s="37">
        <v>890420</v>
      </c>
      <c r="I86" s="37">
        <v>1</v>
      </c>
      <c r="J86" s="37">
        <v>297810</v>
      </c>
      <c r="K86" s="37"/>
      <c r="L86" s="81">
        <v>20080307</v>
      </c>
    </row>
    <row r="87" spans="1:12" ht="15">
      <c r="A87" s="7">
        <v>57</v>
      </c>
      <c r="B87" s="17" t="s">
        <v>1035</v>
      </c>
      <c r="C87" s="18" t="s">
        <v>1036</v>
      </c>
      <c r="D87" s="17" t="s">
        <v>935</v>
      </c>
      <c r="E87" s="17" t="s">
        <v>1037</v>
      </c>
      <c r="F87" s="74">
        <f t="shared" si="1"/>
        <v>909386</v>
      </c>
      <c r="G87" s="37">
        <v>548500</v>
      </c>
      <c r="H87" s="37">
        <v>300786</v>
      </c>
      <c r="I87" s="37">
        <v>0</v>
      </c>
      <c r="J87" s="37">
        <v>60100</v>
      </c>
      <c r="K87" s="37"/>
      <c r="L87" s="81">
        <v>20080207</v>
      </c>
    </row>
    <row r="88" spans="1:12" ht="15">
      <c r="A88" s="7">
        <v>58</v>
      </c>
      <c r="B88" s="17" t="s">
        <v>1038</v>
      </c>
      <c r="C88" s="18" t="s">
        <v>1039</v>
      </c>
      <c r="D88" s="17" t="s">
        <v>935</v>
      </c>
      <c r="E88" s="17" t="s">
        <v>1040</v>
      </c>
      <c r="F88" s="74">
        <f t="shared" si="1"/>
        <v>583185</v>
      </c>
      <c r="G88" s="37">
        <v>0</v>
      </c>
      <c r="H88" s="37">
        <v>482848</v>
      </c>
      <c r="I88" s="37">
        <v>0</v>
      </c>
      <c r="J88" s="37">
        <v>100337</v>
      </c>
      <c r="K88" s="37"/>
      <c r="L88" s="81">
        <v>20080307</v>
      </c>
    </row>
    <row r="89" spans="1:12" ht="15">
      <c r="A89" s="7">
        <v>59</v>
      </c>
      <c r="B89" s="17" t="s">
        <v>1041</v>
      </c>
      <c r="C89" s="18" t="s">
        <v>1042</v>
      </c>
      <c r="D89" s="17" t="s">
        <v>935</v>
      </c>
      <c r="E89" s="17" t="s">
        <v>1043</v>
      </c>
      <c r="F89" s="74">
        <f t="shared" si="1"/>
        <v>1513105</v>
      </c>
      <c r="G89" s="37">
        <v>415000</v>
      </c>
      <c r="H89" s="37">
        <v>167276</v>
      </c>
      <c r="I89" s="37">
        <v>800000</v>
      </c>
      <c r="J89" s="37">
        <v>130829</v>
      </c>
      <c r="K89" s="37"/>
      <c r="L89" s="81">
        <v>20080207</v>
      </c>
    </row>
    <row r="90" spans="1:12" ht="15">
      <c r="A90" s="7">
        <v>60</v>
      </c>
      <c r="B90" s="17" t="s">
        <v>1044</v>
      </c>
      <c r="C90" s="18" t="s">
        <v>1045</v>
      </c>
      <c r="D90" s="17" t="s">
        <v>935</v>
      </c>
      <c r="E90" s="17" t="s">
        <v>1046</v>
      </c>
      <c r="F90" s="74">
        <f t="shared" si="1"/>
        <v>137667</v>
      </c>
      <c r="G90" s="37">
        <v>0</v>
      </c>
      <c r="H90" s="37">
        <v>9950</v>
      </c>
      <c r="I90" s="37">
        <v>0</v>
      </c>
      <c r="J90" s="37">
        <v>127717</v>
      </c>
      <c r="K90" s="37"/>
      <c r="L90" s="81">
        <v>20080307</v>
      </c>
    </row>
    <row r="91" spans="1:12" ht="15">
      <c r="A91" s="7">
        <v>61</v>
      </c>
      <c r="B91" s="17" t="s">
        <v>1047</v>
      </c>
      <c r="C91" s="18" t="s">
        <v>1048</v>
      </c>
      <c r="D91" s="17" t="s">
        <v>935</v>
      </c>
      <c r="E91" s="17" t="s">
        <v>1049</v>
      </c>
      <c r="F91" s="74">
        <f t="shared" si="1"/>
        <v>421903</v>
      </c>
      <c r="G91" s="37">
        <v>3600</v>
      </c>
      <c r="H91" s="37">
        <v>389603</v>
      </c>
      <c r="I91" s="37">
        <v>0</v>
      </c>
      <c r="J91" s="37">
        <v>28700</v>
      </c>
      <c r="K91" s="37"/>
      <c r="L91" s="81">
        <v>20080307</v>
      </c>
    </row>
    <row r="92" spans="1:12" ht="15">
      <c r="A92" s="7">
        <v>62</v>
      </c>
      <c r="B92" s="17" t="s">
        <v>1050</v>
      </c>
      <c r="C92" s="18" t="s">
        <v>1051</v>
      </c>
      <c r="D92" s="17" t="s">
        <v>935</v>
      </c>
      <c r="E92" s="17" t="s">
        <v>1052</v>
      </c>
      <c r="F92" s="74">
        <f t="shared" si="1"/>
        <v>416248</v>
      </c>
      <c r="G92" s="37">
        <v>0</v>
      </c>
      <c r="H92" s="37">
        <v>92098</v>
      </c>
      <c r="I92" s="37">
        <v>0</v>
      </c>
      <c r="J92" s="37">
        <v>324150</v>
      </c>
      <c r="K92" s="37"/>
      <c r="L92" s="81">
        <v>20080307</v>
      </c>
    </row>
    <row r="93" spans="1:12" ht="15">
      <c r="A93" s="7">
        <v>63</v>
      </c>
      <c r="B93" s="17" t="s">
        <v>1053</v>
      </c>
      <c r="C93" s="18" t="s">
        <v>1054</v>
      </c>
      <c r="D93" s="17" t="s">
        <v>935</v>
      </c>
      <c r="E93" s="17" t="s">
        <v>1055</v>
      </c>
      <c r="F93" s="74">
        <f t="shared" si="1"/>
        <v>309098</v>
      </c>
      <c r="G93" s="37">
        <v>0</v>
      </c>
      <c r="H93" s="37">
        <v>106079</v>
      </c>
      <c r="I93" s="37">
        <v>164808</v>
      </c>
      <c r="J93" s="37">
        <v>38211</v>
      </c>
      <c r="K93" s="37"/>
      <c r="L93" s="81">
        <v>20080207</v>
      </c>
    </row>
    <row r="94" spans="1:12" ht="15">
      <c r="A94" s="7">
        <v>64</v>
      </c>
      <c r="B94" s="17" t="s">
        <v>1056</v>
      </c>
      <c r="C94" s="18" t="s">
        <v>1057</v>
      </c>
      <c r="D94" s="17" t="s">
        <v>935</v>
      </c>
      <c r="E94" s="17" t="s">
        <v>1058</v>
      </c>
      <c r="F94" s="74">
        <f t="shared" si="1"/>
        <v>829790</v>
      </c>
      <c r="G94" s="37">
        <v>518000</v>
      </c>
      <c r="H94" s="37">
        <v>160590</v>
      </c>
      <c r="I94" s="37">
        <v>0</v>
      </c>
      <c r="J94" s="37">
        <v>151200</v>
      </c>
      <c r="K94" s="37"/>
      <c r="L94" s="81">
        <v>20080307</v>
      </c>
    </row>
    <row r="95" spans="1:12" ht="15">
      <c r="A95" s="7">
        <v>65</v>
      </c>
      <c r="B95" s="17" t="s">
        <v>1059</v>
      </c>
      <c r="C95" s="18" t="s">
        <v>1060</v>
      </c>
      <c r="D95" s="17" t="s">
        <v>935</v>
      </c>
      <c r="E95" s="17" t="s">
        <v>1062</v>
      </c>
      <c r="F95" s="74">
        <f t="shared" si="1"/>
        <v>600305</v>
      </c>
      <c r="G95" s="37">
        <v>0</v>
      </c>
      <c r="H95" s="37">
        <v>461459</v>
      </c>
      <c r="I95" s="37">
        <v>30000</v>
      </c>
      <c r="J95" s="37">
        <v>108846</v>
      </c>
      <c r="K95" s="37"/>
      <c r="L95" s="81">
        <v>20080307</v>
      </c>
    </row>
    <row r="96" spans="1:12" ht="15">
      <c r="A96" s="7">
        <v>66</v>
      </c>
      <c r="B96" s="17" t="s">
        <v>1063</v>
      </c>
      <c r="C96" s="18" t="s">
        <v>1064</v>
      </c>
      <c r="D96" s="17" t="s">
        <v>935</v>
      </c>
      <c r="E96" s="17" t="s">
        <v>1065</v>
      </c>
      <c r="F96" s="74">
        <f t="shared" si="1"/>
        <v>1548414</v>
      </c>
      <c r="G96" s="37">
        <v>1222100</v>
      </c>
      <c r="H96" s="37">
        <v>324314</v>
      </c>
      <c r="I96" s="37">
        <v>0</v>
      </c>
      <c r="J96" s="37">
        <v>2000</v>
      </c>
      <c r="K96" s="37"/>
      <c r="L96" s="81">
        <v>20080207</v>
      </c>
    </row>
    <row r="97" spans="1:12" ht="15">
      <c r="A97" s="7">
        <v>67</v>
      </c>
      <c r="B97" s="17" t="s">
        <v>1066</v>
      </c>
      <c r="C97" s="18" t="s">
        <v>1067</v>
      </c>
      <c r="D97" s="17" t="s">
        <v>935</v>
      </c>
      <c r="E97" s="17" t="s">
        <v>1068</v>
      </c>
      <c r="F97" s="74">
        <f aca="true" t="shared" si="2" ref="F97:F128">G97+H97+I97+J97</f>
        <v>351459</v>
      </c>
      <c r="G97" s="37">
        <v>0</v>
      </c>
      <c r="H97" s="37">
        <v>209159</v>
      </c>
      <c r="I97" s="37">
        <v>8700</v>
      </c>
      <c r="J97" s="37">
        <v>133600</v>
      </c>
      <c r="K97" s="72"/>
      <c r="L97" s="81">
        <v>20080207</v>
      </c>
    </row>
    <row r="98" spans="1:12" ht="15">
      <c r="A98" s="7">
        <v>68</v>
      </c>
      <c r="B98" s="17" t="s">
        <v>1069</v>
      </c>
      <c r="C98" s="18" t="s">
        <v>1070</v>
      </c>
      <c r="D98" s="17" t="s">
        <v>935</v>
      </c>
      <c r="E98" s="17" t="s">
        <v>1071</v>
      </c>
      <c r="F98" s="74">
        <f t="shared" si="2"/>
        <v>356777</v>
      </c>
      <c r="G98" s="37">
        <v>0</v>
      </c>
      <c r="H98" s="37">
        <v>149627</v>
      </c>
      <c r="I98" s="37">
        <v>0</v>
      </c>
      <c r="J98" s="37">
        <v>207150</v>
      </c>
      <c r="K98" s="37"/>
      <c r="L98" s="81">
        <v>20080207</v>
      </c>
    </row>
    <row r="99" spans="1:12" ht="15">
      <c r="A99" s="7">
        <v>69</v>
      </c>
      <c r="B99" s="17" t="s">
        <v>1072</v>
      </c>
      <c r="C99" s="18" t="s">
        <v>1073</v>
      </c>
      <c r="D99" s="17" t="s">
        <v>935</v>
      </c>
      <c r="E99" s="17" t="s">
        <v>1074</v>
      </c>
      <c r="F99" s="74">
        <f t="shared" si="2"/>
        <v>7628541</v>
      </c>
      <c r="G99" s="37">
        <v>200</v>
      </c>
      <c r="H99" s="37">
        <v>971610</v>
      </c>
      <c r="I99" s="37">
        <v>0</v>
      </c>
      <c r="J99" s="37">
        <v>6656731</v>
      </c>
      <c r="K99" s="37"/>
      <c r="L99" s="81">
        <v>20080307</v>
      </c>
    </row>
    <row r="100" spans="1:12" ht="15">
      <c r="A100" s="7">
        <v>70</v>
      </c>
      <c r="B100" s="17" t="s">
        <v>1075</v>
      </c>
      <c r="C100" s="18" t="s">
        <v>1076</v>
      </c>
      <c r="D100" s="17" t="s">
        <v>935</v>
      </c>
      <c r="E100" s="17" t="s">
        <v>1077</v>
      </c>
      <c r="F100" s="74">
        <f t="shared" si="2"/>
        <v>506129</v>
      </c>
      <c r="G100" s="37">
        <v>0</v>
      </c>
      <c r="H100" s="37">
        <v>463075</v>
      </c>
      <c r="I100" s="37">
        <v>0</v>
      </c>
      <c r="J100" s="37">
        <v>43054</v>
      </c>
      <c r="K100" s="37"/>
      <c r="L100" s="81">
        <v>20080207</v>
      </c>
    </row>
    <row r="101" spans="1:12" ht="15">
      <c r="A101" s="7">
        <v>71</v>
      </c>
      <c r="B101" s="17" t="s">
        <v>1078</v>
      </c>
      <c r="C101" s="18" t="s">
        <v>1079</v>
      </c>
      <c r="D101" s="17" t="s">
        <v>935</v>
      </c>
      <c r="E101" s="17" t="s">
        <v>1080</v>
      </c>
      <c r="F101" s="74">
        <f t="shared" si="2"/>
        <v>8385217</v>
      </c>
      <c r="G101" s="37">
        <v>8400</v>
      </c>
      <c r="H101" s="37">
        <v>2402937</v>
      </c>
      <c r="I101" s="37">
        <v>5668000</v>
      </c>
      <c r="J101" s="37">
        <v>305880</v>
      </c>
      <c r="K101" s="37"/>
      <c r="L101" s="81">
        <v>20080207</v>
      </c>
    </row>
    <row r="102" spans="1:12" ht="15">
      <c r="A102" s="7">
        <v>72</v>
      </c>
      <c r="B102" s="17" t="s">
        <v>1081</v>
      </c>
      <c r="C102" s="18" t="s">
        <v>1082</v>
      </c>
      <c r="D102" s="17" t="s">
        <v>935</v>
      </c>
      <c r="E102" s="17" t="s">
        <v>1083</v>
      </c>
      <c r="F102" s="74">
        <f t="shared" si="2"/>
        <v>840299</v>
      </c>
      <c r="G102" s="37">
        <v>0</v>
      </c>
      <c r="H102" s="37">
        <v>170953</v>
      </c>
      <c r="I102" s="37">
        <v>0</v>
      </c>
      <c r="J102" s="37">
        <v>669346</v>
      </c>
      <c r="K102" s="37"/>
      <c r="L102" s="81">
        <v>20080207</v>
      </c>
    </row>
    <row r="103" spans="1:12" ht="15">
      <c r="A103" s="7">
        <v>73</v>
      </c>
      <c r="B103" s="17" t="s">
        <v>1084</v>
      </c>
      <c r="C103" s="18" t="s">
        <v>1085</v>
      </c>
      <c r="D103" s="17" t="s">
        <v>935</v>
      </c>
      <c r="E103" s="17" t="s">
        <v>1086</v>
      </c>
      <c r="F103" s="74">
        <f t="shared" si="2"/>
        <v>462626</v>
      </c>
      <c r="G103" s="37">
        <v>0</v>
      </c>
      <c r="H103" s="37">
        <v>147526</v>
      </c>
      <c r="I103" s="37">
        <v>0</v>
      </c>
      <c r="J103" s="37">
        <v>315100</v>
      </c>
      <c r="K103" s="37"/>
      <c r="L103" s="81">
        <v>20080307</v>
      </c>
    </row>
    <row r="104" spans="1:12" ht="15">
      <c r="A104" s="7">
        <v>74</v>
      </c>
      <c r="B104" s="17" t="s">
        <v>1087</v>
      </c>
      <c r="C104" s="18" t="s">
        <v>1088</v>
      </c>
      <c r="D104" s="17" t="s">
        <v>935</v>
      </c>
      <c r="E104" s="17" t="s">
        <v>1089</v>
      </c>
      <c r="F104" s="74">
        <f t="shared" si="2"/>
        <v>4469417</v>
      </c>
      <c r="G104" s="37">
        <v>1934000</v>
      </c>
      <c r="H104" s="37">
        <v>2228079</v>
      </c>
      <c r="I104" s="37">
        <v>106495</v>
      </c>
      <c r="J104" s="37">
        <v>200843</v>
      </c>
      <c r="K104" s="37"/>
      <c r="L104" s="81">
        <v>20080207</v>
      </c>
    </row>
    <row r="105" spans="1:12" ht="15">
      <c r="A105" s="7">
        <v>75</v>
      </c>
      <c r="B105" s="17" t="s">
        <v>1090</v>
      </c>
      <c r="C105" s="18" t="s">
        <v>1091</v>
      </c>
      <c r="D105" s="17" t="s">
        <v>935</v>
      </c>
      <c r="E105" s="17" t="s">
        <v>1092</v>
      </c>
      <c r="F105" s="74">
        <f t="shared" si="2"/>
        <v>717261</v>
      </c>
      <c r="G105" s="37">
        <v>500</v>
      </c>
      <c r="H105" s="37">
        <v>335845</v>
      </c>
      <c r="I105" s="37">
        <v>0</v>
      </c>
      <c r="J105" s="37">
        <v>380916</v>
      </c>
      <c r="K105" s="37"/>
      <c r="L105" s="81">
        <v>20080207</v>
      </c>
    </row>
    <row r="106" spans="1:12" ht="15">
      <c r="A106" s="7">
        <v>76</v>
      </c>
      <c r="B106" s="17" t="s">
        <v>1093</v>
      </c>
      <c r="C106" s="18" t="s">
        <v>1094</v>
      </c>
      <c r="D106" s="17" t="s">
        <v>935</v>
      </c>
      <c r="E106" s="17" t="s">
        <v>1095</v>
      </c>
      <c r="F106" s="74">
        <f t="shared" si="2"/>
        <v>727706</v>
      </c>
      <c r="G106" s="37">
        <v>357110</v>
      </c>
      <c r="H106" s="37">
        <v>353757</v>
      </c>
      <c r="I106" s="37">
        <v>0</v>
      </c>
      <c r="J106" s="37">
        <v>16839</v>
      </c>
      <c r="K106" s="37"/>
      <c r="L106" s="81">
        <v>20080207</v>
      </c>
    </row>
    <row r="107" spans="1:12" ht="15">
      <c r="A107" s="7">
        <v>77</v>
      </c>
      <c r="B107" s="17" t="s">
        <v>1096</v>
      </c>
      <c r="C107" s="18" t="s">
        <v>1097</v>
      </c>
      <c r="D107" s="17" t="s">
        <v>935</v>
      </c>
      <c r="E107" s="17" t="s">
        <v>1098</v>
      </c>
      <c r="F107" s="74">
        <f t="shared" si="2"/>
        <v>685171</v>
      </c>
      <c r="G107" s="37">
        <v>0</v>
      </c>
      <c r="H107" s="37">
        <v>379421</v>
      </c>
      <c r="I107" s="37">
        <v>0</v>
      </c>
      <c r="J107" s="37">
        <v>305750</v>
      </c>
      <c r="K107" s="37"/>
      <c r="L107" s="81">
        <v>20080207</v>
      </c>
    </row>
    <row r="108" spans="1:12" ht="15">
      <c r="A108" s="7">
        <v>78</v>
      </c>
      <c r="B108" s="17" t="s">
        <v>1099</v>
      </c>
      <c r="C108" s="18" t="s">
        <v>1100</v>
      </c>
      <c r="D108" s="17" t="s">
        <v>935</v>
      </c>
      <c r="E108" s="17" t="s">
        <v>1101</v>
      </c>
      <c r="F108" s="74">
        <f t="shared" si="2"/>
        <v>20000</v>
      </c>
      <c r="G108" s="37">
        <v>0</v>
      </c>
      <c r="H108" s="37">
        <v>0</v>
      </c>
      <c r="I108" s="37">
        <v>0</v>
      </c>
      <c r="J108" s="37">
        <v>20000</v>
      </c>
      <c r="K108" s="37"/>
      <c r="L108" s="81">
        <v>20080107</v>
      </c>
    </row>
    <row r="109" spans="1:12" ht="15">
      <c r="A109" s="7">
        <v>79</v>
      </c>
      <c r="B109" s="17" t="s">
        <v>1102</v>
      </c>
      <c r="C109" s="18" t="s">
        <v>1103</v>
      </c>
      <c r="D109" s="17" t="s">
        <v>935</v>
      </c>
      <c r="E109" s="17" t="s">
        <v>1104</v>
      </c>
      <c r="F109" s="74">
        <f t="shared" si="2"/>
        <v>1458855</v>
      </c>
      <c r="G109" s="37">
        <v>0</v>
      </c>
      <c r="H109" s="37">
        <v>901906</v>
      </c>
      <c r="I109" s="37">
        <v>0</v>
      </c>
      <c r="J109" s="37">
        <v>556949</v>
      </c>
      <c r="K109" s="37"/>
      <c r="L109" s="81">
        <v>20080307</v>
      </c>
    </row>
    <row r="110" spans="1:12" ht="15">
      <c r="A110" s="7">
        <v>80</v>
      </c>
      <c r="B110" s="17" t="s">
        <v>1105</v>
      </c>
      <c r="C110" s="18" t="s">
        <v>1106</v>
      </c>
      <c r="D110" s="17" t="s">
        <v>935</v>
      </c>
      <c r="E110" s="17" t="s">
        <v>1107</v>
      </c>
      <c r="F110" s="74">
        <f t="shared" si="2"/>
        <v>1282865</v>
      </c>
      <c r="G110" s="37">
        <v>0</v>
      </c>
      <c r="H110" s="37">
        <v>291412</v>
      </c>
      <c r="I110" s="37">
        <v>0</v>
      </c>
      <c r="J110" s="37">
        <v>991453</v>
      </c>
      <c r="K110" s="37"/>
      <c r="L110" s="81">
        <v>20080307</v>
      </c>
    </row>
    <row r="111" spans="1:12" ht="15">
      <c r="A111" s="7">
        <v>81</v>
      </c>
      <c r="B111" s="17" t="s">
        <v>1108</v>
      </c>
      <c r="C111" s="18" t="s">
        <v>1109</v>
      </c>
      <c r="D111" s="17" t="s">
        <v>935</v>
      </c>
      <c r="E111" s="17" t="s">
        <v>1110</v>
      </c>
      <c r="F111" s="74">
        <f t="shared" si="2"/>
        <v>1123652</v>
      </c>
      <c r="G111" s="37">
        <v>721500</v>
      </c>
      <c r="H111" s="37">
        <v>297325</v>
      </c>
      <c r="I111" s="37">
        <v>0</v>
      </c>
      <c r="J111" s="37">
        <v>104827</v>
      </c>
      <c r="K111" s="37"/>
      <c r="L111" s="81">
        <v>20080207</v>
      </c>
    </row>
    <row r="112" spans="1:12" ht="15">
      <c r="A112" s="7">
        <v>82</v>
      </c>
      <c r="B112" s="17" t="s">
        <v>1111</v>
      </c>
      <c r="C112" s="18" t="s">
        <v>1112</v>
      </c>
      <c r="D112" s="17" t="s">
        <v>935</v>
      </c>
      <c r="E112" s="17" t="s">
        <v>562</v>
      </c>
      <c r="F112" s="74">
        <f t="shared" si="2"/>
        <v>176137</v>
      </c>
      <c r="G112" s="37">
        <v>0</v>
      </c>
      <c r="H112" s="37">
        <v>24977</v>
      </c>
      <c r="I112" s="37">
        <v>0</v>
      </c>
      <c r="J112" s="37">
        <v>151160</v>
      </c>
      <c r="K112" s="37"/>
      <c r="L112" s="81">
        <v>20080307</v>
      </c>
    </row>
    <row r="113" spans="1:12" ht="15">
      <c r="A113" s="7">
        <v>83</v>
      </c>
      <c r="B113" s="17" t="s">
        <v>1113</v>
      </c>
      <c r="C113" s="18" t="s">
        <v>1114</v>
      </c>
      <c r="D113" s="17" t="s">
        <v>935</v>
      </c>
      <c r="E113" s="17" t="s">
        <v>1115</v>
      </c>
      <c r="F113" s="74">
        <f t="shared" si="2"/>
        <v>4470753</v>
      </c>
      <c r="G113" s="37">
        <v>2350103</v>
      </c>
      <c r="H113" s="37">
        <v>1922229</v>
      </c>
      <c r="I113" s="37">
        <v>16000</v>
      </c>
      <c r="J113" s="37">
        <v>182421</v>
      </c>
      <c r="K113" s="37"/>
      <c r="L113" s="81">
        <v>20080307</v>
      </c>
    </row>
    <row r="114" spans="1:12" ht="15">
      <c r="A114" s="7">
        <v>84</v>
      </c>
      <c r="B114" s="17" t="s">
        <v>1116</v>
      </c>
      <c r="C114" s="18" t="s">
        <v>1117</v>
      </c>
      <c r="D114" s="17" t="s">
        <v>935</v>
      </c>
      <c r="E114" s="17" t="s">
        <v>1118</v>
      </c>
      <c r="F114" s="74">
        <f t="shared" si="2"/>
        <v>5572359</v>
      </c>
      <c r="G114" s="37">
        <v>3428026</v>
      </c>
      <c r="H114" s="37">
        <v>1733619</v>
      </c>
      <c r="I114" s="37">
        <v>95400</v>
      </c>
      <c r="J114" s="37">
        <v>315314</v>
      </c>
      <c r="K114" s="37"/>
      <c r="L114" s="81">
        <v>20080307</v>
      </c>
    </row>
    <row r="115" spans="1:12" ht="15">
      <c r="A115" s="7">
        <v>85</v>
      </c>
      <c r="B115" s="17" t="s">
        <v>1119</v>
      </c>
      <c r="C115" s="18" t="s">
        <v>1120</v>
      </c>
      <c r="D115" s="17" t="s">
        <v>935</v>
      </c>
      <c r="E115" s="17" t="s">
        <v>1121</v>
      </c>
      <c r="F115" s="74">
        <f t="shared" si="2"/>
        <v>841280</v>
      </c>
      <c r="G115" s="37">
        <v>0</v>
      </c>
      <c r="H115" s="37">
        <v>0</v>
      </c>
      <c r="I115" s="37">
        <v>0</v>
      </c>
      <c r="J115" s="37">
        <v>841280</v>
      </c>
      <c r="K115" s="72"/>
      <c r="L115" s="81">
        <v>20080207</v>
      </c>
    </row>
    <row r="116" spans="1:12" ht="15">
      <c r="A116" s="7">
        <v>86</v>
      </c>
      <c r="B116" s="17" t="s">
        <v>1122</v>
      </c>
      <c r="C116" s="18" t="s">
        <v>1123</v>
      </c>
      <c r="D116" s="17" t="s">
        <v>935</v>
      </c>
      <c r="E116" s="17" t="s">
        <v>1124</v>
      </c>
      <c r="F116" s="74">
        <f t="shared" si="2"/>
        <v>2322217</v>
      </c>
      <c r="G116" s="37">
        <v>1671750</v>
      </c>
      <c r="H116" s="37">
        <v>650467</v>
      </c>
      <c r="I116" s="37">
        <v>0</v>
      </c>
      <c r="J116" s="37">
        <v>0</v>
      </c>
      <c r="K116" s="72"/>
      <c r="L116" s="81">
        <v>20080307</v>
      </c>
    </row>
    <row r="117" spans="1:12" ht="15">
      <c r="A117" s="7">
        <v>87</v>
      </c>
      <c r="B117" s="17" t="s">
        <v>1125</v>
      </c>
      <c r="C117" s="18" t="s">
        <v>1126</v>
      </c>
      <c r="D117" s="17" t="s">
        <v>935</v>
      </c>
      <c r="E117" s="17" t="s">
        <v>1127</v>
      </c>
      <c r="F117" s="74">
        <f t="shared" si="2"/>
        <v>746367</v>
      </c>
      <c r="G117" s="37">
        <v>305000</v>
      </c>
      <c r="H117" s="37">
        <v>218567</v>
      </c>
      <c r="I117" s="37">
        <v>0</v>
      </c>
      <c r="J117" s="37">
        <v>222800</v>
      </c>
      <c r="K117" s="37"/>
      <c r="L117" s="81">
        <v>20080207</v>
      </c>
    </row>
    <row r="118" spans="1:12" ht="15">
      <c r="A118" s="7">
        <v>88</v>
      </c>
      <c r="B118" s="17" t="s">
        <v>1128</v>
      </c>
      <c r="C118" s="18" t="s">
        <v>1129</v>
      </c>
      <c r="D118" s="17" t="s">
        <v>935</v>
      </c>
      <c r="E118" s="17" t="s">
        <v>1130</v>
      </c>
      <c r="F118" s="74">
        <f t="shared" si="2"/>
        <v>531077</v>
      </c>
      <c r="G118" s="37">
        <v>0</v>
      </c>
      <c r="H118" s="37">
        <v>525677</v>
      </c>
      <c r="I118" s="37">
        <v>0</v>
      </c>
      <c r="J118" s="37">
        <v>5400</v>
      </c>
      <c r="K118" s="37"/>
      <c r="L118" s="81">
        <v>20080307</v>
      </c>
    </row>
    <row r="119" spans="1:12" ht="15">
      <c r="A119" s="7">
        <v>89</v>
      </c>
      <c r="B119" s="17" t="s">
        <v>1131</v>
      </c>
      <c r="C119" s="18" t="s">
        <v>1132</v>
      </c>
      <c r="D119" s="17" t="s">
        <v>935</v>
      </c>
      <c r="E119" s="17" t="s">
        <v>1133</v>
      </c>
      <c r="F119" s="74">
        <f t="shared" si="2"/>
        <v>220579</v>
      </c>
      <c r="G119" s="37">
        <v>0</v>
      </c>
      <c r="H119" s="37">
        <v>220579</v>
      </c>
      <c r="I119" s="37">
        <v>0</v>
      </c>
      <c r="J119" s="37">
        <v>0</v>
      </c>
      <c r="K119" s="37"/>
      <c r="L119" s="81">
        <v>20080307</v>
      </c>
    </row>
    <row r="120" spans="1:12" ht="15">
      <c r="A120" s="7">
        <v>90</v>
      </c>
      <c r="B120" s="17" t="s">
        <v>1134</v>
      </c>
      <c r="C120" s="18" t="s">
        <v>1135</v>
      </c>
      <c r="D120" s="17" t="s">
        <v>935</v>
      </c>
      <c r="E120" s="17" t="s">
        <v>1136</v>
      </c>
      <c r="F120" s="74">
        <f t="shared" si="2"/>
        <v>580304</v>
      </c>
      <c r="G120" s="37">
        <v>0</v>
      </c>
      <c r="H120" s="37">
        <v>324023</v>
      </c>
      <c r="I120" s="37">
        <v>25000</v>
      </c>
      <c r="J120" s="37">
        <v>231281</v>
      </c>
      <c r="K120" s="37"/>
      <c r="L120" s="81">
        <v>20080307</v>
      </c>
    </row>
    <row r="121" spans="1:12" ht="15">
      <c r="A121" s="7">
        <v>91</v>
      </c>
      <c r="B121" s="17" t="s">
        <v>1137</v>
      </c>
      <c r="C121" s="18" t="s">
        <v>1138</v>
      </c>
      <c r="D121" s="17" t="s">
        <v>935</v>
      </c>
      <c r="E121" s="17" t="s">
        <v>1139</v>
      </c>
      <c r="F121" s="74">
        <f t="shared" si="2"/>
        <v>230647</v>
      </c>
      <c r="G121" s="37">
        <v>0</v>
      </c>
      <c r="H121" s="37">
        <v>219647</v>
      </c>
      <c r="I121" s="37">
        <v>0</v>
      </c>
      <c r="J121" s="37">
        <v>11000</v>
      </c>
      <c r="K121" s="37"/>
      <c r="L121" s="81">
        <v>20080207</v>
      </c>
    </row>
    <row r="122" spans="1:12" ht="15">
      <c r="A122" s="7">
        <v>92</v>
      </c>
      <c r="B122" s="17" t="s">
        <v>1140</v>
      </c>
      <c r="C122" s="18" t="s">
        <v>1141</v>
      </c>
      <c r="D122" s="17" t="s">
        <v>935</v>
      </c>
      <c r="E122" s="17" t="s">
        <v>1142</v>
      </c>
      <c r="F122" s="74">
        <f t="shared" si="2"/>
        <v>293444</v>
      </c>
      <c r="G122" s="37">
        <v>162800</v>
      </c>
      <c r="H122" s="37">
        <v>130643</v>
      </c>
      <c r="I122" s="37">
        <v>0</v>
      </c>
      <c r="J122" s="37">
        <v>1</v>
      </c>
      <c r="K122" s="37"/>
      <c r="L122" s="81">
        <v>20080307</v>
      </c>
    </row>
    <row r="123" spans="1:12" ht="15">
      <c r="A123" s="7">
        <v>93</v>
      </c>
      <c r="B123" s="17" t="s">
        <v>1143</v>
      </c>
      <c r="C123" s="18" t="s">
        <v>1144</v>
      </c>
      <c r="D123" s="17" t="s">
        <v>935</v>
      </c>
      <c r="E123" s="17" t="s">
        <v>1145</v>
      </c>
      <c r="F123" s="74">
        <f t="shared" si="2"/>
        <v>2599374</v>
      </c>
      <c r="G123" s="37">
        <v>454000</v>
      </c>
      <c r="H123" s="37">
        <v>1915974</v>
      </c>
      <c r="I123" s="37">
        <v>124000</v>
      </c>
      <c r="J123" s="37">
        <v>105400</v>
      </c>
      <c r="K123" s="37"/>
      <c r="L123" s="81">
        <v>20080207</v>
      </c>
    </row>
    <row r="124" spans="1:12" ht="15">
      <c r="A124" s="7">
        <v>94</v>
      </c>
      <c r="B124" s="17" t="s">
        <v>1147</v>
      </c>
      <c r="C124" s="18" t="s">
        <v>1148</v>
      </c>
      <c r="D124" s="17" t="s">
        <v>1146</v>
      </c>
      <c r="E124" s="17" t="s">
        <v>1149</v>
      </c>
      <c r="F124" s="74">
        <f t="shared" si="2"/>
        <v>4500</v>
      </c>
      <c r="G124" s="37">
        <v>0</v>
      </c>
      <c r="H124" s="37">
        <v>0</v>
      </c>
      <c r="I124" s="37">
        <v>0</v>
      </c>
      <c r="J124" s="37">
        <v>4500</v>
      </c>
      <c r="K124" s="37"/>
      <c r="L124" s="81">
        <v>20080207</v>
      </c>
    </row>
    <row r="125" spans="1:12" ht="15">
      <c r="A125" s="7">
        <v>95</v>
      </c>
      <c r="B125" s="17" t="s">
        <v>1150</v>
      </c>
      <c r="C125" s="18" t="s">
        <v>1151</v>
      </c>
      <c r="D125" s="17" t="s">
        <v>1146</v>
      </c>
      <c r="E125" s="17" t="s">
        <v>1152</v>
      </c>
      <c r="F125" s="74">
        <f t="shared" si="2"/>
        <v>607212</v>
      </c>
      <c r="G125" s="37">
        <v>480000</v>
      </c>
      <c r="H125" s="37">
        <v>127212</v>
      </c>
      <c r="I125" s="37">
        <v>0</v>
      </c>
      <c r="J125" s="37">
        <v>0</v>
      </c>
      <c r="K125" s="37"/>
      <c r="L125" s="81">
        <v>20080207</v>
      </c>
    </row>
    <row r="126" spans="1:12" ht="15">
      <c r="A126" s="7">
        <v>96</v>
      </c>
      <c r="B126" s="17" t="s">
        <v>1153</v>
      </c>
      <c r="C126" s="18" t="s">
        <v>1154</v>
      </c>
      <c r="D126" s="17" t="s">
        <v>1146</v>
      </c>
      <c r="E126" s="17" t="s">
        <v>1155</v>
      </c>
      <c r="F126" s="74">
        <f t="shared" si="2"/>
        <v>247247</v>
      </c>
      <c r="G126" s="37">
        <v>0</v>
      </c>
      <c r="H126" s="37">
        <v>202247</v>
      </c>
      <c r="I126" s="37">
        <v>0</v>
      </c>
      <c r="J126" s="37">
        <v>45000</v>
      </c>
      <c r="K126" s="37"/>
      <c r="L126" s="81">
        <v>20080307</v>
      </c>
    </row>
    <row r="127" spans="1:12" ht="15">
      <c r="A127" s="7">
        <v>97</v>
      </c>
      <c r="B127" s="17" t="s">
        <v>1156</v>
      </c>
      <c r="C127" s="18" t="s">
        <v>1157</v>
      </c>
      <c r="D127" s="17" t="s">
        <v>1146</v>
      </c>
      <c r="E127" s="17" t="s">
        <v>1158</v>
      </c>
      <c r="F127" s="74">
        <f t="shared" si="2"/>
        <v>287418</v>
      </c>
      <c r="G127" s="37">
        <v>0</v>
      </c>
      <c r="H127" s="37">
        <v>128793</v>
      </c>
      <c r="I127" s="37">
        <v>2600</v>
      </c>
      <c r="J127" s="37">
        <v>156025</v>
      </c>
      <c r="K127" s="37"/>
      <c r="L127" s="81">
        <v>20080307</v>
      </c>
    </row>
    <row r="128" spans="1:12" ht="15">
      <c r="A128" s="7">
        <v>98</v>
      </c>
      <c r="B128" s="17" t="s">
        <v>1159</v>
      </c>
      <c r="C128" s="18" t="s">
        <v>1160</v>
      </c>
      <c r="D128" s="17" t="s">
        <v>1146</v>
      </c>
      <c r="E128" s="17" t="s">
        <v>1161</v>
      </c>
      <c r="F128" s="74">
        <f t="shared" si="2"/>
        <v>427215</v>
      </c>
      <c r="G128" s="37">
        <v>112500</v>
      </c>
      <c r="H128" s="37">
        <v>120640</v>
      </c>
      <c r="I128" s="37">
        <v>0</v>
      </c>
      <c r="J128" s="37">
        <v>194075</v>
      </c>
      <c r="K128" s="37"/>
      <c r="L128" s="81">
        <v>20080307</v>
      </c>
    </row>
    <row r="129" spans="1:12" ht="15">
      <c r="A129" s="7">
        <v>99</v>
      </c>
      <c r="B129" s="17" t="s">
        <v>1162</v>
      </c>
      <c r="C129" s="18" t="s">
        <v>1163</v>
      </c>
      <c r="D129" s="17" t="s">
        <v>1146</v>
      </c>
      <c r="E129" s="17" t="s">
        <v>1164</v>
      </c>
      <c r="F129" s="74">
        <f aca="true" t="shared" si="3" ref="F129:F160">G129+H129+I129+J129</f>
        <v>285590</v>
      </c>
      <c r="G129" s="37">
        <v>0</v>
      </c>
      <c r="H129" s="37">
        <v>192220</v>
      </c>
      <c r="I129" s="37">
        <v>0</v>
      </c>
      <c r="J129" s="37">
        <v>93370</v>
      </c>
      <c r="K129" s="37"/>
      <c r="L129" s="81">
        <v>20080307</v>
      </c>
    </row>
    <row r="130" spans="1:12" ht="15">
      <c r="A130" s="7">
        <v>100</v>
      </c>
      <c r="B130" s="17" t="s">
        <v>1165</v>
      </c>
      <c r="C130" s="18" t="s">
        <v>1166</v>
      </c>
      <c r="D130" s="17" t="s">
        <v>1146</v>
      </c>
      <c r="E130" s="17" t="s">
        <v>1167</v>
      </c>
      <c r="F130" s="74">
        <f t="shared" si="3"/>
        <v>1135638</v>
      </c>
      <c r="G130" s="37">
        <v>874720</v>
      </c>
      <c r="H130" s="37">
        <v>260618</v>
      </c>
      <c r="I130" s="37">
        <v>0</v>
      </c>
      <c r="J130" s="37">
        <v>300</v>
      </c>
      <c r="K130" s="37"/>
      <c r="L130" s="81">
        <v>20080207</v>
      </c>
    </row>
    <row r="131" spans="1:12" ht="15">
      <c r="A131" s="7">
        <v>101</v>
      </c>
      <c r="B131" s="17" t="s">
        <v>1168</v>
      </c>
      <c r="C131" s="18" t="s">
        <v>1169</v>
      </c>
      <c r="D131" s="17" t="s">
        <v>1146</v>
      </c>
      <c r="E131" s="17" t="s">
        <v>1170</v>
      </c>
      <c r="F131" s="74">
        <f t="shared" si="3"/>
        <v>5321211</v>
      </c>
      <c r="G131" s="37">
        <v>4399025</v>
      </c>
      <c r="H131" s="37">
        <v>530358</v>
      </c>
      <c r="I131" s="37">
        <v>36370</v>
      </c>
      <c r="J131" s="37">
        <v>355458</v>
      </c>
      <c r="K131" s="37"/>
      <c r="L131" s="81">
        <v>20080207</v>
      </c>
    </row>
    <row r="132" spans="1:12" ht="15">
      <c r="A132" s="7">
        <v>102</v>
      </c>
      <c r="B132" s="17" t="s">
        <v>1171</v>
      </c>
      <c r="C132" s="18" t="s">
        <v>1172</v>
      </c>
      <c r="D132" s="17" t="s">
        <v>1146</v>
      </c>
      <c r="E132" s="17" t="s">
        <v>1173</v>
      </c>
      <c r="F132" s="74">
        <f t="shared" si="3"/>
        <v>41765</v>
      </c>
      <c r="G132" s="37">
        <v>0</v>
      </c>
      <c r="H132" s="37">
        <v>21415</v>
      </c>
      <c r="I132" s="37">
        <v>0</v>
      </c>
      <c r="J132" s="37">
        <v>20350</v>
      </c>
      <c r="K132" s="37"/>
      <c r="L132" s="81">
        <v>20080207</v>
      </c>
    </row>
    <row r="133" spans="1:12" ht="15">
      <c r="A133" s="7">
        <v>103</v>
      </c>
      <c r="B133" s="17" t="s">
        <v>1174</v>
      </c>
      <c r="C133" s="18" t="s">
        <v>1175</v>
      </c>
      <c r="D133" s="17" t="s">
        <v>1146</v>
      </c>
      <c r="E133" s="17" t="s">
        <v>1176</v>
      </c>
      <c r="F133" s="74">
        <f t="shared" si="3"/>
        <v>323039</v>
      </c>
      <c r="G133" s="37">
        <v>0</v>
      </c>
      <c r="H133" s="37">
        <v>249621</v>
      </c>
      <c r="I133" s="37">
        <v>1740</v>
      </c>
      <c r="J133" s="37">
        <v>71678</v>
      </c>
      <c r="K133" s="37"/>
      <c r="L133" s="81">
        <v>20080207</v>
      </c>
    </row>
    <row r="134" spans="1:12" ht="15">
      <c r="A134" s="7">
        <v>104</v>
      </c>
      <c r="B134" s="17" t="s">
        <v>1177</v>
      </c>
      <c r="C134" s="18" t="s">
        <v>1178</v>
      </c>
      <c r="D134" s="17" t="s">
        <v>1146</v>
      </c>
      <c r="E134" s="17" t="s">
        <v>1179</v>
      </c>
      <c r="F134" s="74">
        <f t="shared" si="3"/>
        <v>80191</v>
      </c>
      <c r="G134" s="37">
        <v>0</v>
      </c>
      <c r="H134" s="37">
        <v>58566</v>
      </c>
      <c r="I134" s="37">
        <v>0</v>
      </c>
      <c r="J134" s="37">
        <v>21625</v>
      </c>
      <c r="K134" s="37"/>
      <c r="L134" s="81">
        <v>20080307</v>
      </c>
    </row>
    <row r="135" spans="1:12" ht="15">
      <c r="A135" s="7">
        <v>105</v>
      </c>
      <c r="B135" s="17" t="s">
        <v>1180</v>
      </c>
      <c r="C135" s="18" t="s">
        <v>1181</v>
      </c>
      <c r="D135" s="17" t="s">
        <v>1146</v>
      </c>
      <c r="E135" s="17" t="s">
        <v>1182</v>
      </c>
      <c r="F135" s="74">
        <f t="shared" si="3"/>
        <v>150208</v>
      </c>
      <c r="G135" s="37">
        <v>10000</v>
      </c>
      <c r="H135" s="37">
        <v>111808</v>
      </c>
      <c r="I135" s="37">
        <v>0</v>
      </c>
      <c r="J135" s="37">
        <v>28400</v>
      </c>
      <c r="K135" s="37"/>
      <c r="L135" s="81">
        <v>20080307</v>
      </c>
    </row>
    <row r="136" spans="1:12" ht="15">
      <c r="A136" s="7">
        <v>106</v>
      </c>
      <c r="B136" s="17" t="s">
        <v>1183</v>
      </c>
      <c r="C136" s="18" t="s">
        <v>1184</v>
      </c>
      <c r="D136" s="17" t="s">
        <v>1146</v>
      </c>
      <c r="E136" s="17" t="s">
        <v>1185</v>
      </c>
      <c r="F136" s="74">
        <f t="shared" si="3"/>
        <v>4639650</v>
      </c>
      <c r="G136" s="37">
        <v>331570</v>
      </c>
      <c r="H136" s="37">
        <v>17300</v>
      </c>
      <c r="I136" s="37">
        <v>0</v>
      </c>
      <c r="J136" s="37">
        <v>4290780</v>
      </c>
      <c r="K136" s="37"/>
      <c r="L136" s="81">
        <v>20080207</v>
      </c>
    </row>
    <row r="137" spans="1:12" ht="15">
      <c r="A137" s="7">
        <v>107</v>
      </c>
      <c r="B137" s="17" t="s">
        <v>1186</v>
      </c>
      <c r="C137" s="18" t="s">
        <v>1187</v>
      </c>
      <c r="D137" s="17" t="s">
        <v>1146</v>
      </c>
      <c r="E137" s="17" t="s">
        <v>1188</v>
      </c>
      <c r="F137" s="74">
        <f t="shared" si="3"/>
        <v>8274</v>
      </c>
      <c r="G137" s="37">
        <v>0</v>
      </c>
      <c r="H137" s="37">
        <v>8274</v>
      </c>
      <c r="I137" s="37">
        <v>0</v>
      </c>
      <c r="J137" s="37">
        <v>0</v>
      </c>
      <c r="K137" s="37"/>
      <c r="L137" s="81">
        <v>20080207</v>
      </c>
    </row>
    <row r="138" spans="1:12" ht="15">
      <c r="A138" s="7">
        <v>108</v>
      </c>
      <c r="B138" s="17" t="s">
        <v>1189</v>
      </c>
      <c r="C138" s="18" t="s">
        <v>1190</v>
      </c>
      <c r="D138" s="17" t="s">
        <v>1146</v>
      </c>
      <c r="E138" s="17" t="s">
        <v>1191</v>
      </c>
      <c r="F138" s="74">
        <f t="shared" si="3"/>
        <v>1510932</v>
      </c>
      <c r="G138" s="37">
        <v>849105</v>
      </c>
      <c r="H138" s="37">
        <v>597823</v>
      </c>
      <c r="I138" s="37">
        <v>21000</v>
      </c>
      <c r="J138" s="37">
        <v>43004</v>
      </c>
      <c r="K138" s="37"/>
      <c r="L138" s="81">
        <v>20080307</v>
      </c>
    </row>
    <row r="139" spans="1:12" ht="15">
      <c r="A139" s="7">
        <v>109</v>
      </c>
      <c r="B139" s="17" t="s">
        <v>1192</v>
      </c>
      <c r="C139" s="18" t="s">
        <v>1193</v>
      </c>
      <c r="D139" s="17" t="s">
        <v>1146</v>
      </c>
      <c r="E139" s="17" t="s">
        <v>1194</v>
      </c>
      <c r="F139" s="74">
        <f t="shared" si="3"/>
        <v>333245</v>
      </c>
      <c r="G139" s="37">
        <v>0</v>
      </c>
      <c r="H139" s="37">
        <v>184795</v>
      </c>
      <c r="I139" s="37">
        <v>0</v>
      </c>
      <c r="J139" s="37">
        <v>148450</v>
      </c>
      <c r="K139" s="37"/>
      <c r="L139" s="81">
        <v>20080307</v>
      </c>
    </row>
    <row r="140" spans="1:12" ht="15">
      <c r="A140" s="7">
        <v>110</v>
      </c>
      <c r="B140" s="17" t="s">
        <v>1195</v>
      </c>
      <c r="C140" s="18" t="s">
        <v>1196</v>
      </c>
      <c r="D140" s="17" t="s">
        <v>1146</v>
      </c>
      <c r="E140" s="17" t="s">
        <v>1197</v>
      </c>
      <c r="F140" s="74">
        <f t="shared" si="3"/>
        <v>560342</v>
      </c>
      <c r="G140" s="37">
        <v>0</v>
      </c>
      <c r="H140" s="37">
        <v>125317</v>
      </c>
      <c r="I140" s="37">
        <v>0</v>
      </c>
      <c r="J140" s="37">
        <v>435025</v>
      </c>
      <c r="K140" s="37"/>
      <c r="L140" s="81">
        <v>20080307</v>
      </c>
    </row>
    <row r="141" spans="1:12" ht="15">
      <c r="A141" s="7">
        <v>111</v>
      </c>
      <c r="B141" s="17" t="s">
        <v>1198</v>
      </c>
      <c r="C141" s="18" t="s">
        <v>1199</v>
      </c>
      <c r="D141" s="17" t="s">
        <v>1146</v>
      </c>
      <c r="E141" s="17" t="s">
        <v>1200</v>
      </c>
      <c r="F141" s="74">
        <f t="shared" si="3"/>
        <v>419039</v>
      </c>
      <c r="G141" s="37">
        <v>358150</v>
      </c>
      <c r="H141" s="37">
        <v>41178</v>
      </c>
      <c r="I141" s="37">
        <v>0</v>
      </c>
      <c r="J141" s="37">
        <v>19711</v>
      </c>
      <c r="K141" s="37"/>
      <c r="L141" s="81">
        <v>20080307</v>
      </c>
    </row>
    <row r="142" spans="1:12" ht="15">
      <c r="A142" s="7">
        <v>112</v>
      </c>
      <c r="B142" s="17" t="s">
        <v>1201</v>
      </c>
      <c r="C142" s="18" t="s">
        <v>1202</v>
      </c>
      <c r="D142" s="17" t="s">
        <v>1146</v>
      </c>
      <c r="E142" s="17" t="s">
        <v>1203</v>
      </c>
      <c r="F142" s="74">
        <f t="shared" si="3"/>
        <v>508422</v>
      </c>
      <c r="G142" s="37">
        <v>94850</v>
      </c>
      <c r="H142" s="37">
        <v>149072</v>
      </c>
      <c r="I142" s="37">
        <v>0</v>
      </c>
      <c r="J142" s="37">
        <v>264500</v>
      </c>
      <c r="K142" s="37"/>
      <c r="L142" s="81">
        <v>20080207</v>
      </c>
    </row>
    <row r="143" spans="1:12" ht="15">
      <c r="A143" s="7">
        <v>113</v>
      </c>
      <c r="B143" s="17" t="s">
        <v>1204</v>
      </c>
      <c r="C143" s="18" t="s">
        <v>1205</v>
      </c>
      <c r="D143" s="17" t="s">
        <v>1146</v>
      </c>
      <c r="E143" s="17" t="s">
        <v>1206</v>
      </c>
      <c r="F143" s="74">
        <f t="shared" si="3"/>
        <v>2516320</v>
      </c>
      <c r="G143" s="37">
        <v>21250</v>
      </c>
      <c r="H143" s="37">
        <v>543500</v>
      </c>
      <c r="I143" s="37">
        <v>747360</v>
      </c>
      <c r="J143" s="37">
        <v>1204210</v>
      </c>
      <c r="K143" s="72"/>
      <c r="L143" s="81">
        <v>20080307</v>
      </c>
    </row>
    <row r="144" spans="1:12" ht="15">
      <c r="A144" s="7">
        <v>114</v>
      </c>
      <c r="B144" s="17" t="s">
        <v>1207</v>
      </c>
      <c r="C144" s="18" t="s">
        <v>1208</v>
      </c>
      <c r="D144" s="17" t="s">
        <v>1146</v>
      </c>
      <c r="E144" s="17" t="s">
        <v>1209</v>
      </c>
      <c r="F144" s="74">
        <f t="shared" si="3"/>
        <v>333108</v>
      </c>
      <c r="G144" s="37">
        <v>0</v>
      </c>
      <c r="H144" s="37">
        <v>333108</v>
      </c>
      <c r="I144" s="37">
        <v>0</v>
      </c>
      <c r="J144" s="37">
        <v>0</v>
      </c>
      <c r="K144" s="37"/>
      <c r="L144" s="81">
        <v>20080307</v>
      </c>
    </row>
    <row r="145" spans="1:12" ht="15">
      <c r="A145" s="7">
        <v>115</v>
      </c>
      <c r="B145" s="17" t="s">
        <v>1210</v>
      </c>
      <c r="C145" s="18" t="s">
        <v>1211</v>
      </c>
      <c r="D145" s="17" t="s">
        <v>1146</v>
      </c>
      <c r="E145" s="17" t="s">
        <v>1212</v>
      </c>
      <c r="F145" s="74">
        <f t="shared" si="3"/>
        <v>8974983</v>
      </c>
      <c r="G145" s="37">
        <v>1835425</v>
      </c>
      <c r="H145" s="37">
        <v>672281</v>
      </c>
      <c r="I145" s="37">
        <v>1279751</v>
      </c>
      <c r="J145" s="37">
        <v>5187526</v>
      </c>
      <c r="K145" s="37"/>
      <c r="L145" s="81">
        <v>20080207</v>
      </c>
    </row>
    <row r="146" spans="1:12" ht="15">
      <c r="A146" s="7">
        <v>116</v>
      </c>
      <c r="B146" s="17" t="s">
        <v>1213</v>
      </c>
      <c r="C146" s="18" t="s">
        <v>1214</v>
      </c>
      <c r="D146" s="17" t="s">
        <v>1146</v>
      </c>
      <c r="E146" s="17" t="s">
        <v>1215</v>
      </c>
      <c r="F146" s="74">
        <f t="shared" si="3"/>
        <v>104895</v>
      </c>
      <c r="G146" s="37">
        <v>0</v>
      </c>
      <c r="H146" s="37">
        <v>79997</v>
      </c>
      <c r="I146" s="37">
        <v>0</v>
      </c>
      <c r="J146" s="37">
        <v>24898</v>
      </c>
      <c r="K146" s="37"/>
      <c r="L146" s="81">
        <v>20080307</v>
      </c>
    </row>
    <row r="147" spans="1:12" ht="15">
      <c r="A147" s="7">
        <v>117</v>
      </c>
      <c r="B147" s="17" t="s">
        <v>1216</v>
      </c>
      <c r="C147" s="18" t="s">
        <v>1217</v>
      </c>
      <c r="D147" s="17" t="s">
        <v>1146</v>
      </c>
      <c r="E147" s="17" t="s">
        <v>1218</v>
      </c>
      <c r="F147" s="74">
        <f t="shared" si="3"/>
        <v>5462594</v>
      </c>
      <c r="G147" s="37">
        <v>1555730</v>
      </c>
      <c r="H147" s="37">
        <v>88952</v>
      </c>
      <c r="I147" s="37">
        <v>961000</v>
      </c>
      <c r="J147" s="37">
        <v>2856912</v>
      </c>
      <c r="K147" s="37"/>
      <c r="L147" s="81">
        <v>20080307</v>
      </c>
    </row>
    <row r="148" spans="1:12" ht="15">
      <c r="A148" s="7">
        <v>118</v>
      </c>
      <c r="B148" s="17" t="s">
        <v>1219</v>
      </c>
      <c r="C148" s="18" t="s">
        <v>1220</v>
      </c>
      <c r="D148" s="17" t="s">
        <v>1146</v>
      </c>
      <c r="E148" s="17" t="s">
        <v>1221</v>
      </c>
      <c r="F148" s="74">
        <f t="shared" si="3"/>
        <v>32062</v>
      </c>
      <c r="G148" s="37">
        <v>0</v>
      </c>
      <c r="H148" s="37">
        <v>18062</v>
      </c>
      <c r="I148" s="37">
        <v>0</v>
      </c>
      <c r="J148" s="37">
        <v>14000</v>
      </c>
      <c r="K148" s="37"/>
      <c r="L148" s="81">
        <v>20080307</v>
      </c>
    </row>
    <row r="149" spans="1:12" ht="15">
      <c r="A149" s="7">
        <v>119</v>
      </c>
      <c r="B149" s="17" t="s">
        <v>1222</v>
      </c>
      <c r="C149" s="18" t="s">
        <v>1223</v>
      </c>
      <c r="D149" s="17" t="s">
        <v>1146</v>
      </c>
      <c r="E149" s="17" t="s">
        <v>1224</v>
      </c>
      <c r="F149" s="74">
        <f t="shared" si="3"/>
        <v>30023</v>
      </c>
      <c r="G149" s="37">
        <v>0</v>
      </c>
      <c r="H149" s="37">
        <v>26273</v>
      </c>
      <c r="I149" s="37">
        <v>0</v>
      </c>
      <c r="J149" s="37">
        <v>3750</v>
      </c>
      <c r="K149" s="37"/>
      <c r="L149" s="81">
        <v>20080207</v>
      </c>
    </row>
    <row r="150" spans="1:12" ht="15">
      <c r="A150" s="7">
        <v>120</v>
      </c>
      <c r="B150" s="17" t="s">
        <v>1225</v>
      </c>
      <c r="C150" s="18" t="s">
        <v>1226</v>
      </c>
      <c r="D150" s="17" t="s">
        <v>1146</v>
      </c>
      <c r="E150" s="17" t="s">
        <v>1227</v>
      </c>
      <c r="F150" s="74">
        <f t="shared" si="3"/>
        <v>139635</v>
      </c>
      <c r="G150" s="37">
        <v>0</v>
      </c>
      <c r="H150" s="37">
        <v>114635</v>
      </c>
      <c r="I150" s="37">
        <v>0</v>
      </c>
      <c r="J150" s="37">
        <v>25000</v>
      </c>
      <c r="K150" s="37"/>
      <c r="L150" s="81">
        <v>20080307</v>
      </c>
    </row>
    <row r="151" spans="1:12" ht="15">
      <c r="A151" s="7">
        <v>121</v>
      </c>
      <c r="B151" s="17" t="s">
        <v>1228</v>
      </c>
      <c r="C151" s="18" t="s">
        <v>1229</v>
      </c>
      <c r="D151" s="17" t="s">
        <v>1146</v>
      </c>
      <c r="E151" s="17" t="s">
        <v>1230</v>
      </c>
      <c r="F151" s="74">
        <f t="shared" si="3"/>
        <v>309706</v>
      </c>
      <c r="G151" s="37">
        <v>258000</v>
      </c>
      <c r="H151" s="37">
        <v>41106</v>
      </c>
      <c r="I151" s="37">
        <v>0</v>
      </c>
      <c r="J151" s="37">
        <v>10600</v>
      </c>
      <c r="K151" s="37"/>
      <c r="L151" s="81">
        <v>20080307</v>
      </c>
    </row>
    <row r="152" spans="1:12" ht="15">
      <c r="A152" s="7">
        <v>122</v>
      </c>
      <c r="B152" s="17" t="s">
        <v>1231</v>
      </c>
      <c r="C152" s="18" t="s">
        <v>1232</v>
      </c>
      <c r="D152" s="17" t="s">
        <v>1146</v>
      </c>
      <c r="E152" s="17" t="s">
        <v>1233</v>
      </c>
      <c r="F152" s="74">
        <f t="shared" si="3"/>
        <v>690478</v>
      </c>
      <c r="G152" s="37">
        <v>234700</v>
      </c>
      <c r="H152" s="37">
        <v>255943</v>
      </c>
      <c r="I152" s="37">
        <v>0</v>
      </c>
      <c r="J152" s="37">
        <v>199835</v>
      </c>
      <c r="K152" s="37"/>
      <c r="L152" s="81">
        <v>20080207</v>
      </c>
    </row>
    <row r="153" spans="1:12" ht="15">
      <c r="A153" s="7">
        <v>123</v>
      </c>
      <c r="B153" s="17" t="s">
        <v>1234</v>
      </c>
      <c r="C153" s="18" t="s">
        <v>1235</v>
      </c>
      <c r="D153" s="17" t="s">
        <v>1146</v>
      </c>
      <c r="E153" s="17" t="s">
        <v>1236</v>
      </c>
      <c r="F153" s="74">
        <f t="shared" si="3"/>
        <v>128282</v>
      </c>
      <c r="G153" s="37">
        <v>0</v>
      </c>
      <c r="H153" s="37">
        <v>127432</v>
      </c>
      <c r="I153" s="37">
        <v>0</v>
      </c>
      <c r="J153" s="37">
        <v>850</v>
      </c>
      <c r="K153" s="37"/>
      <c r="L153" s="81">
        <v>20080307</v>
      </c>
    </row>
    <row r="154" spans="1:12" ht="15">
      <c r="A154" s="7">
        <v>124</v>
      </c>
      <c r="B154" s="17" t="s">
        <v>1237</v>
      </c>
      <c r="C154" s="18" t="s">
        <v>1238</v>
      </c>
      <c r="D154" s="17" t="s">
        <v>1146</v>
      </c>
      <c r="E154" s="17" t="s">
        <v>1239</v>
      </c>
      <c r="F154" s="74">
        <f t="shared" si="3"/>
        <v>111354</v>
      </c>
      <c r="G154" s="37">
        <v>0</v>
      </c>
      <c r="H154" s="37">
        <v>102804</v>
      </c>
      <c r="I154" s="37">
        <v>0</v>
      </c>
      <c r="J154" s="37">
        <v>8550</v>
      </c>
      <c r="K154" s="37"/>
      <c r="L154" s="81">
        <v>20080207</v>
      </c>
    </row>
    <row r="155" spans="1:12" ht="15">
      <c r="A155" s="7">
        <v>125</v>
      </c>
      <c r="B155" s="17" t="s">
        <v>1240</v>
      </c>
      <c r="C155" s="18" t="s">
        <v>1241</v>
      </c>
      <c r="D155" s="17" t="s">
        <v>1146</v>
      </c>
      <c r="E155" s="17" t="s">
        <v>1242</v>
      </c>
      <c r="F155" s="74">
        <f t="shared" si="3"/>
        <v>1017668</v>
      </c>
      <c r="G155" s="37">
        <v>895000</v>
      </c>
      <c r="H155" s="37">
        <v>108935</v>
      </c>
      <c r="I155" s="37">
        <v>0</v>
      </c>
      <c r="J155" s="37">
        <v>13733</v>
      </c>
      <c r="K155" s="37"/>
      <c r="L155" s="81">
        <v>20080207</v>
      </c>
    </row>
    <row r="156" spans="1:12" ht="15">
      <c r="A156" s="7">
        <v>126</v>
      </c>
      <c r="B156" s="17" t="s">
        <v>1243</v>
      </c>
      <c r="C156" s="18" t="s">
        <v>1244</v>
      </c>
      <c r="D156" s="17" t="s">
        <v>1146</v>
      </c>
      <c r="E156" s="17" t="s">
        <v>1245</v>
      </c>
      <c r="F156" s="74">
        <f t="shared" si="3"/>
        <v>458929</v>
      </c>
      <c r="G156" s="37">
        <v>8500</v>
      </c>
      <c r="H156" s="37">
        <v>198947</v>
      </c>
      <c r="I156" s="37">
        <v>126700</v>
      </c>
      <c r="J156" s="37">
        <v>124782</v>
      </c>
      <c r="K156" s="37"/>
      <c r="L156" s="81">
        <v>20080307</v>
      </c>
    </row>
    <row r="157" spans="1:12" ht="15">
      <c r="A157" s="7">
        <v>127</v>
      </c>
      <c r="B157" s="17" t="s">
        <v>1246</v>
      </c>
      <c r="C157" s="18" t="s">
        <v>1247</v>
      </c>
      <c r="D157" s="17" t="s">
        <v>1146</v>
      </c>
      <c r="E157" s="17" t="s">
        <v>1248</v>
      </c>
      <c r="F157" s="74">
        <f t="shared" si="3"/>
        <v>121499</v>
      </c>
      <c r="G157" s="37">
        <v>30500</v>
      </c>
      <c r="H157" s="37">
        <v>88899</v>
      </c>
      <c r="I157" s="37">
        <v>0</v>
      </c>
      <c r="J157" s="37">
        <v>2100</v>
      </c>
      <c r="K157" s="37"/>
      <c r="L157" s="81">
        <v>20080207</v>
      </c>
    </row>
    <row r="158" spans="1:12" ht="15">
      <c r="A158" s="7">
        <v>128</v>
      </c>
      <c r="B158" s="17" t="s">
        <v>1249</v>
      </c>
      <c r="C158" s="18" t="s">
        <v>1250</v>
      </c>
      <c r="D158" s="17" t="s">
        <v>1146</v>
      </c>
      <c r="E158" s="17" t="s">
        <v>1251</v>
      </c>
      <c r="F158" s="74">
        <f t="shared" si="3"/>
        <v>884924</v>
      </c>
      <c r="G158" s="37">
        <v>667550</v>
      </c>
      <c r="H158" s="37">
        <v>194954</v>
      </c>
      <c r="I158" s="37">
        <v>350</v>
      </c>
      <c r="J158" s="37">
        <v>22070</v>
      </c>
      <c r="K158" s="72"/>
      <c r="L158" s="81">
        <v>20080307</v>
      </c>
    </row>
    <row r="159" spans="1:12" ht="15">
      <c r="A159" s="7">
        <v>129</v>
      </c>
      <c r="B159" s="17" t="s">
        <v>1252</v>
      </c>
      <c r="C159" s="18" t="s">
        <v>1253</v>
      </c>
      <c r="D159" s="17" t="s">
        <v>1146</v>
      </c>
      <c r="E159" s="17" t="s">
        <v>1133</v>
      </c>
      <c r="F159" s="74">
        <f t="shared" si="3"/>
        <v>361550</v>
      </c>
      <c r="G159" s="37">
        <v>358500</v>
      </c>
      <c r="H159" s="37">
        <v>0</v>
      </c>
      <c r="I159" s="37">
        <v>3050</v>
      </c>
      <c r="J159" s="37">
        <v>0</v>
      </c>
      <c r="K159" s="37"/>
      <c r="L159" s="81">
        <v>20080207</v>
      </c>
    </row>
    <row r="160" spans="1:12" ht="15">
      <c r="A160" s="7">
        <v>130</v>
      </c>
      <c r="B160" s="17" t="s">
        <v>1254</v>
      </c>
      <c r="C160" s="18" t="s">
        <v>1255</v>
      </c>
      <c r="D160" s="17" t="s">
        <v>1146</v>
      </c>
      <c r="E160" s="17" t="s">
        <v>1256</v>
      </c>
      <c r="F160" s="74">
        <f t="shared" si="3"/>
        <v>214485</v>
      </c>
      <c r="G160" s="37">
        <v>0</v>
      </c>
      <c r="H160" s="37">
        <v>187835</v>
      </c>
      <c r="I160" s="37">
        <v>0</v>
      </c>
      <c r="J160" s="37">
        <v>26650</v>
      </c>
      <c r="K160" s="37"/>
      <c r="L160" s="81">
        <v>20080207</v>
      </c>
    </row>
    <row r="161" spans="1:12" ht="15">
      <c r="A161" s="7">
        <v>131</v>
      </c>
      <c r="B161" s="17" t="s">
        <v>1257</v>
      </c>
      <c r="C161" s="18" t="s">
        <v>1258</v>
      </c>
      <c r="D161" s="17" t="s">
        <v>1146</v>
      </c>
      <c r="E161" s="17" t="s">
        <v>1259</v>
      </c>
      <c r="F161" s="74">
        <f aca="true" t="shared" si="4" ref="F161:F177">G161+H161+I161+J161</f>
        <v>753659</v>
      </c>
      <c r="G161" s="37">
        <v>500</v>
      </c>
      <c r="H161" s="37">
        <v>317402</v>
      </c>
      <c r="I161" s="37">
        <v>408267</v>
      </c>
      <c r="J161" s="37">
        <v>27490</v>
      </c>
      <c r="K161" s="37"/>
      <c r="L161" s="81">
        <v>20080307</v>
      </c>
    </row>
    <row r="162" spans="1:12" ht="15">
      <c r="A162" s="7">
        <v>132</v>
      </c>
      <c r="B162" s="17" t="s">
        <v>1260</v>
      </c>
      <c r="C162" s="18" t="s">
        <v>1261</v>
      </c>
      <c r="D162" s="17" t="s">
        <v>1146</v>
      </c>
      <c r="E162" s="17" t="s">
        <v>1262</v>
      </c>
      <c r="F162" s="74">
        <f t="shared" si="4"/>
        <v>35000</v>
      </c>
      <c r="G162" s="37">
        <v>0</v>
      </c>
      <c r="H162" s="37">
        <v>35000</v>
      </c>
      <c r="I162" s="37">
        <v>0</v>
      </c>
      <c r="J162" s="37">
        <v>0</v>
      </c>
      <c r="K162" s="37"/>
      <c r="L162" s="81">
        <v>20080207</v>
      </c>
    </row>
    <row r="163" spans="1:12" ht="15">
      <c r="A163" s="7">
        <v>133</v>
      </c>
      <c r="B163" s="17" t="s">
        <v>1263</v>
      </c>
      <c r="C163" s="18" t="s">
        <v>1264</v>
      </c>
      <c r="D163" s="17" t="s">
        <v>1146</v>
      </c>
      <c r="E163" s="17" t="s">
        <v>1265</v>
      </c>
      <c r="F163" s="74">
        <f t="shared" si="4"/>
        <v>14000</v>
      </c>
      <c r="G163" s="37">
        <v>0</v>
      </c>
      <c r="H163" s="37">
        <v>8000</v>
      </c>
      <c r="I163" s="37">
        <v>0</v>
      </c>
      <c r="J163" s="37">
        <v>6000</v>
      </c>
      <c r="K163" s="37"/>
      <c r="L163" s="81">
        <v>20080207</v>
      </c>
    </row>
    <row r="164" spans="1:12" ht="15">
      <c r="A164" s="7">
        <v>134</v>
      </c>
      <c r="B164" s="17" t="s">
        <v>1267</v>
      </c>
      <c r="C164" s="18" t="s">
        <v>1268</v>
      </c>
      <c r="D164" s="17" t="s">
        <v>1266</v>
      </c>
      <c r="E164" s="17" t="s">
        <v>1269</v>
      </c>
      <c r="F164" s="74">
        <f t="shared" si="4"/>
        <v>122770</v>
      </c>
      <c r="G164" s="37">
        <v>0</v>
      </c>
      <c r="H164" s="37">
        <v>94045</v>
      </c>
      <c r="I164" s="37">
        <v>0</v>
      </c>
      <c r="J164" s="37">
        <v>28725</v>
      </c>
      <c r="K164" s="72"/>
      <c r="L164" s="81">
        <v>20080307</v>
      </c>
    </row>
    <row r="165" spans="1:12" ht="15">
      <c r="A165" s="7">
        <v>135</v>
      </c>
      <c r="B165" s="17" t="s">
        <v>1270</v>
      </c>
      <c r="C165" s="18" t="s">
        <v>1271</v>
      </c>
      <c r="D165" s="17" t="s">
        <v>1266</v>
      </c>
      <c r="E165" s="17" t="s">
        <v>1272</v>
      </c>
      <c r="F165" s="74">
        <f t="shared" si="4"/>
        <v>4450</v>
      </c>
      <c r="G165" s="37">
        <v>0</v>
      </c>
      <c r="H165" s="37">
        <v>4450</v>
      </c>
      <c r="I165" s="37">
        <v>0</v>
      </c>
      <c r="J165" s="37">
        <v>0</v>
      </c>
      <c r="K165" s="37"/>
      <c r="L165" s="81">
        <v>20080207</v>
      </c>
    </row>
    <row r="166" spans="1:12" ht="15">
      <c r="A166" s="7">
        <v>136</v>
      </c>
      <c r="B166" s="17" t="s">
        <v>1273</v>
      </c>
      <c r="C166" s="18" t="s">
        <v>1274</v>
      </c>
      <c r="D166" s="17" t="s">
        <v>1266</v>
      </c>
      <c r="E166" s="17" t="s">
        <v>1275</v>
      </c>
      <c r="F166" s="74">
        <f t="shared" si="4"/>
        <v>182326</v>
      </c>
      <c r="G166" s="37">
        <v>0</v>
      </c>
      <c r="H166" s="37">
        <v>178826</v>
      </c>
      <c r="I166" s="37">
        <v>0</v>
      </c>
      <c r="J166" s="37">
        <v>3500</v>
      </c>
      <c r="K166" s="37"/>
      <c r="L166" s="81">
        <v>20080307</v>
      </c>
    </row>
    <row r="167" spans="1:12" s="5" customFormat="1" ht="15">
      <c r="A167" s="7">
        <v>137</v>
      </c>
      <c r="B167" s="17" t="s">
        <v>1276</v>
      </c>
      <c r="C167" s="18" t="s">
        <v>1277</v>
      </c>
      <c r="D167" s="17" t="s">
        <v>1266</v>
      </c>
      <c r="E167" s="17" t="s">
        <v>1278</v>
      </c>
      <c r="F167" s="74">
        <f t="shared" si="4"/>
        <v>352795</v>
      </c>
      <c r="G167" s="37">
        <v>76500</v>
      </c>
      <c r="H167" s="37">
        <v>45795</v>
      </c>
      <c r="I167" s="37">
        <v>0</v>
      </c>
      <c r="J167" s="37">
        <v>230500</v>
      </c>
      <c r="K167" s="37"/>
      <c r="L167" s="81">
        <v>20080207</v>
      </c>
    </row>
    <row r="168" spans="1:12" ht="15">
      <c r="A168" s="7">
        <v>138</v>
      </c>
      <c r="B168" s="17" t="s">
        <v>1279</v>
      </c>
      <c r="C168" s="18" t="s">
        <v>1280</v>
      </c>
      <c r="D168" s="17" t="s">
        <v>1266</v>
      </c>
      <c r="E168" s="17" t="s">
        <v>1281</v>
      </c>
      <c r="F168" s="74">
        <f t="shared" si="4"/>
        <v>220546</v>
      </c>
      <c r="G168" s="37">
        <v>176500</v>
      </c>
      <c r="H168" s="37">
        <v>36046</v>
      </c>
      <c r="I168" s="37">
        <v>0</v>
      </c>
      <c r="J168" s="37">
        <v>8000</v>
      </c>
      <c r="K168" s="72"/>
      <c r="L168" s="81">
        <v>20080307</v>
      </c>
    </row>
    <row r="169" spans="1:12" ht="15">
      <c r="A169" s="7">
        <v>139</v>
      </c>
      <c r="B169" s="17" t="s">
        <v>1282</v>
      </c>
      <c r="C169" s="18" t="s">
        <v>1283</v>
      </c>
      <c r="D169" s="17" t="s">
        <v>1266</v>
      </c>
      <c r="E169" s="17" t="s">
        <v>1284</v>
      </c>
      <c r="F169" s="74">
        <f t="shared" si="4"/>
        <v>1226945</v>
      </c>
      <c r="G169" s="37">
        <v>1160890</v>
      </c>
      <c r="H169" s="37">
        <v>34370</v>
      </c>
      <c r="I169" s="37">
        <v>0</v>
      </c>
      <c r="J169" s="37">
        <v>31685</v>
      </c>
      <c r="K169" s="37"/>
      <c r="L169" s="81">
        <v>20080207</v>
      </c>
    </row>
    <row r="170" spans="1:12" ht="15">
      <c r="A170" s="7">
        <v>140</v>
      </c>
      <c r="B170" s="17" t="s">
        <v>1285</v>
      </c>
      <c r="C170" s="18" t="s">
        <v>1286</v>
      </c>
      <c r="D170" s="17" t="s">
        <v>1266</v>
      </c>
      <c r="E170" s="17" t="s">
        <v>1287</v>
      </c>
      <c r="F170" s="74">
        <f t="shared" si="4"/>
        <v>109625</v>
      </c>
      <c r="G170" s="37">
        <v>0</v>
      </c>
      <c r="H170" s="37">
        <v>51450</v>
      </c>
      <c r="I170" s="37">
        <v>0</v>
      </c>
      <c r="J170" s="37">
        <v>58175</v>
      </c>
      <c r="K170" s="37"/>
      <c r="L170" s="81">
        <v>20080307</v>
      </c>
    </row>
    <row r="171" spans="1:12" ht="15">
      <c r="A171" s="7">
        <v>141</v>
      </c>
      <c r="B171" s="17" t="s">
        <v>1288</v>
      </c>
      <c r="C171" s="18" t="s">
        <v>1289</v>
      </c>
      <c r="D171" s="17" t="s">
        <v>1266</v>
      </c>
      <c r="E171" s="17" t="s">
        <v>1290</v>
      </c>
      <c r="F171" s="74">
        <f t="shared" si="4"/>
        <v>10255848</v>
      </c>
      <c r="G171" s="37">
        <v>834361</v>
      </c>
      <c r="H171" s="37">
        <v>416225</v>
      </c>
      <c r="I171" s="37">
        <v>2869000</v>
      </c>
      <c r="J171" s="37">
        <v>6136262</v>
      </c>
      <c r="K171" s="37"/>
      <c r="L171" s="81">
        <v>20080307</v>
      </c>
    </row>
    <row r="172" spans="1:12" ht="15">
      <c r="A172" s="7">
        <v>142</v>
      </c>
      <c r="B172" s="17" t="s">
        <v>1291</v>
      </c>
      <c r="C172" s="18" t="s">
        <v>1292</v>
      </c>
      <c r="D172" s="17" t="s">
        <v>1266</v>
      </c>
      <c r="E172" s="17" t="s">
        <v>1293</v>
      </c>
      <c r="F172" s="74">
        <f t="shared" si="4"/>
        <v>3211371</v>
      </c>
      <c r="G172" s="37">
        <v>162400</v>
      </c>
      <c r="H172" s="37">
        <v>1341989</v>
      </c>
      <c r="I172" s="37">
        <v>0</v>
      </c>
      <c r="J172" s="37">
        <v>1706982</v>
      </c>
      <c r="K172" s="37"/>
      <c r="L172" s="81">
        <v>20080307</v>
      </c>
    </row>
    <row r="173" spans="1:12" ht="15">
      <c r="A173" s="7">
        <v>143</v>
      </c>
      <c r="B173" s="17" t="s">
        <v>1294</v>
      </c>
      <c r="C173" s="18" t="s">
        <v>1295</v>
      </c>
      <c r="D173" s="17" t="s">
        <v>1266</v>
      </c>
      <c r="E173" s="17" t="s">
        <v>1296</v>
      </c>
      <c r="F173" s="74">
        <f t="shared" si="4"/>
        <v>96460</v>
      </c>
      <c r="G173" s="37">
        <v>0</v>
      </c>
      <c r="H173" s="37">
        <v>95560</v>
      </c>
      <c r="I173" s="37">
        <v>0</v>
      </c>
      <c r="J173" s="37">
        <v>900</v>
      </c>
      <c r="K173" s="37"/>
      <c r="L173" s="81">
        <v>20080307</v>
      </c>
    </row>
    <row r="174" spans="1:12" ht="15">
      <c r="A174" s="7">
        <v>144</v>
      </c>
      <c r="B174" s="17" t="s">
        <v>1297</v>
      </c>
      <c r="C174" s="18" t="s">
        <v>1298</v>
      </c>
      <c r="D174" s="17" t="s">
        <v>1266</v>
      </c>
      <c r="E174" s="17" t="s">
        <v>1299</v>
      </c>
      <c r="F174" s="74">
        <f t="shared" si="4"/>
        <v>52996</v>
      </c>
      <c r="G174" s="37">
        <v>0</v>
      </c>
      <c r="H174" s="37">
        <v>23186</v>
      </c>
      <c r="I174" s="37">
        <v>22000</v>
      </c>
      <c r="J174" s="37">
        <v>7810</v>
      </c>
      <c r="K174" s="37"/>
      <c r="L174" s="81">
        <v>20080307</v>
      </c>
    </row>
    <row r="175" spans="1:12" ht="15">
      <c r="A175" s="7">
        <v>145</v>
      </c>
      <c r="B175" s="17" t="s">
        <v>1300</v>
      </c>
      <c r="C175" s="18" t="s">
        <v>1301</v>
      </c>
      <c r="D175" s="17" t="s">
        <v>1266</v>
      </c>
      <c r="E175" s="17" t="s">
        <v>1302</v>
      </c>
      <c r="F175" s="74">
        <f t="shared" si="4"/>
        <v>391759</v>
      </c>
      <c r="G175" s="37">
        <v>0</v>
      </c>
      <c r="H175" s="37">
        <v>368509</v>
      </c>
      <c r="I175" s="37">
        <v>0</v>
      </c>
      <c r="J175" s="37">
        <v>23250</v>
      </c>
      <c r="K175" s="37"/>
      <c r="L175" s="81">
        <v>20080307</v>
      </c>
    </row>
    <row r="176" spans="1:12" ht="15">
      <c r="A176" s="7">
        <v>146</v>
      </c>
      <c r="B176" s="17" t="s">
        <v>1303</v>
      </c>
      <c r="C176" s="18" t="s">
        <v>1304</v>
      </c>
      <c r="D176" s="17" t="s">
        <v>1266</v>
      </c>
      <c r="E176" s="17" t="s">
        <v>1305</v>
      </c>
      <c r="F176" s="74">
        <f t="shared" si="4"/>
        <v>17000</v>
      </c>
      <c r="G176" s="37">
        <v>0</v>
      </c>
      <c r="H176" s="37">
        <v>17000</v>
      </c>
      <c r="I176" s="37">
        <v>0</v>
      </c>
      <c r="J176" s="37">
        <v>0</v>
      </c>
      <c r="K176" s="37"/>
      <c r="L176" s="81">
        <v>20080307</v>
      </c>
    </row>
    <row r="177" spans="1:12" ht="15">
      <c r="A177" s="7">
        <v>147</v>
      </c>
      <c r="B177" s="17" t="s">
        <v>1306</v>
      </c>
      <c r="C177" s="18" t="s">
        <v>1307</v>
      </c>
      <c r="D177" s="17" t="s">
        <v>1266</v>
      </c>
      <c r="E177" s="17" t="s">
        <v>1308</v>
      </c>
      <c r="F177" s="74">
        <f t="shared" si="4"/>
        <v>166740</v>
      </c>
      <c r="G177" s="37">
        <v>80900</v>
      </c>
      <c r="H177" s="37">
        <v>78840</v>
      </c>
      <c r="I177" s="37">
        <v>0</v>
      </c>
      <c r="J177" s="37">
        <v>7000</v>
      </c>
      <c r="K177" s="37"/>
      <c r="L177" s="81">
        <v>20080307</v>
      </c>
    </row>
    <row r="178" spans="1:12" ht="15">
      <c r="A178" s="7">
        <v>148</v>
      </c>
      <c r="B178" s="17" t="s">
        <v>1309</v>
      </c>
      <c r="C178" s="18" t="s">
        <v>1310</v>
      </c>
      <c r="D178" s="17" t="s">
        <v>1266</v>
      </c>
      <c r="E178" s="17" t="s">
        <v>1311</v>
      </c>
      <c r="F178" s="74" t="s">
        <v>617</v>
      </c>
      <c r="G178" s="74" t="s">
        <v>617</v>
      </c>
      <c r="H178" s="74" t="s">
        <v>617</v>
      </c>
      <c r="I178" s="74" t="s">
        <v>617</v>
      </c>
      <c r="J178" s="74" t="s">
        <v>617</v>
      </c>
      <c r="K178" s="37"/>
      <c r="L178" s="66" t="s">
        <v>617</v>
      </c>
    </row>
    <row r="179" spans="1:12" ht="15">
      <c r="A179" s="7">
        <v>149</v>
      </c>
      <c r="B179" s="17" t="s">
        <v>1312</v>
      </c>
      <c r="C179" s="18" t="s">
        <v>1313</v>
      </c>
      <c r="D179" s="17" t="s">
        <v>1266</v>
      </c>
      <c r="E179" s="17" t="s">
        <v>1314</v>
      </c>
      <c r="F179" s="74">
        <f>G179+H179+I179+J179</f>
        <v>493358</v>
      </c>
      <c r="G179" s="37">
        <v>0</v>
      </c>
      <c r="H179" s="37">
        <v>442358</v>
      </c>
      <c r="I179" s="37">
        <v>0</v>
      </c>
      <c r="J179" s="37">
        <v>51000</v>
      </c>
      <c r="K179" s="37"/>
      <c r="L179" s="81">
        <v>20080207</v>
      </c>
    </row>
    <row r="180" spans="1:12" ht="15">
      <c r="A180" s="7">
        <v>150</v>
      </c>
      <c r="B180" s="17" t="s">
        <v>1315</v>
      </c>
      <c r="C180" s="18" t="s">
        <v>1316</v>
      </c>
      <c r="D180" s="17" t="s">
        <v>1266</v>
      </c>
      <c r="E180" s="17" t="s">
        <v>1317</v>
      </c>
      <c r="F180" s="74">
        <f>G180+H180+I180+J180</f>
        <v>1774858</v>
      </c>
      <c r="G180" s="37">
        <v>0</v>
      </c>
      <c r="H180" s="37">
        <v>1725658</v>
      </c>
      <c r="I180" s="37">
        <v>0</v>
      </c>
      <c r="J180" s="37">
        <v>49200</v>
      </c>
      <c r="K180" s="37"/>
      <c r="L180" s="81">
        <v>20080307</v>
      </c>
    </row>
    <row r="181" spans="1:12" ht="15">
      <c r="A181" s="7">
        <v>151</v>
      </c>
      <c r="B181" s="17" t="s">
        <v>1318</v>
      </c>
      <c r="C181" s="18" t="s">
        <v>1319</v>
      </c>
      <c r="D181" s="17" t="s">
        <v>1266</v>
      </c>
      <c r="E181" s="17" t="s">
        <v>1320</v>
      </c>
      <c r="F181" s="74">
        <f>G181+H181+I181+J181</f>
        <v>663913</v>
      </c>
      <c r="G181" s="37">
        <v>12000</v>
      </c>
      <c r="H181" s="37">
        <v>632913</v>
      </c>
      <c r="I181" s="37">
        <v>0</v>
      </c>
      <c r="J181" s="37">
        <v>19000</v>
      </c>
      <c r="K181" s="37"/>
      <c r="L181" s="81">
        <v>20080307</v>
      </c>
    </row>
    <row r="182" spans="1:12" ht="15">
      <c r="A182" s="7">
        <v>152</v>
      </c>
      <c r="B182" s="17" t="s">
        <v>1321</v>
      </c>
      <c r="C182" s="18" t="s">
        <v>1322</v>
      </c>
      <c r="D182" s="17" t="s">
        <v>1266</v>
      </c>
      <c r="E182" s="17" t="s">
        <v>1323</v>
      </c>
      <c r="F182" s="74" t="s">
        <v>617</v>
      </c>
      <c r="G182" s="74" t="s">
        <v>617</v>
      </c>
      <c r="H182" s="74" t="s">
        <v>617</v>
      </c>
      <c r="I182" s="74" t="s">
        <v>617</v>
      </c>
      <c r="J182" s="74" t="s">
        <v>617</v>
      </c>
      <c r="K182" s="37"/>
      <c r="L182" s="66" t="s">
        <v>617</v>
      </c>
    </row>
    <row r="183" spans="1:12" ht="15">
      <c r="A183" s="7">
        <v>153</v>
      </c>
      <c r="B183" s="17" t="s">
        <v>1324</v>
      </c>
      <c r="C183" s="18" t="s">
        <v>1325</v>
      </c>
      <c r="D183" s="17" t="s">
        <v>1266</v>
      </c>
      <c r="E183" s="17" t="s">
        <v>1326</v>
      </c>
      <c r="F183" s="74">
        <f aca="true" t="shared" si="5" ref="F183:F191">G183+H183+I183+J183</f>
        <v>2000</v>
      </c>
      <c r="G183" s="37">
        <v>0</v>
      </c>
      <c r="H183" s="37">
        <v>2000</v>
      </c>
      <c r="I183" s="37">
        <v>0</v>
      </c>
      <c r="J183" s="37">
        <v>0</v>
      </c>
      <c r="K183" s="37"/>
      <c r="L183" s="81">
        <v>20080307</v>
      </c>
    </row>
    <row r="184" spans="1:12" s="5" customFormat="1" ht="15">
      <c r="A184" s="7">
        <v>154</v>
      </c>
      <c r="B184" s="17" t="s">
        <v>1327</v>
      </c>
      <c r="C184" s="18" t="s">
        <v>1328</v>
      </c>
      <c r="D184" s="17" t="s">
        <v>1266</v>
      </c>
      <c r="E184" s="17" t="s">
        <v>1329</v>
      </c>
      <c r="F184" s="74">
        <f t="shared" si="5"/>
        <v>409076</v>
      </c>
      <c r="G184" s="37">
        <v>30199</v>
      </c>
      <c r="H184" s="37">
        <v>208877</v>
      </c>
      <c r="I184" s="37">
        <v>0</v>
      </c>
      <c r="J184" s="37">
        <v>170000</v>
      </c>
      <c r="K184" s="37"/>
      <c r="L184" s="81">
        <v>20080207</v>
      </c>
    </row>
    <row r="185" spans="1:12" ht="15">
      <c r="A185" s="7">
        <v>155</v>
      </c>
      <c r="B185" s="17" t="s">
        <v>1330</v>
      </c>
      <c r="C185" s="18" t="s">
        <v>1331</v>
      </c>
      <c r="D185" s="17" t="s">
        <v>1266</v>
      </c>
      <c r="E185" s="17" t="s">
        <v>1332</v>
      </c>
      <c r="F185" s="74">
        <f t="shared" si="5"/>
        <v>228544</v>
      </c>
      <c r="G185" s="37">
        <v>0</v>
      </c>
      <c r="H185" s="37">
        <v>81044</v>
      </c>
      <c r="I185" s="37">
        <v>147350</v>
      </c>
      <c r="J185" s="37">
        <v>150</v>
      </c>
      <c r="K185" s="72"/>
      <c r="L185" s="81">
        <v>20080207</v>
      </c>
    </row>
    <row r="186" spans="1:12" ht="15">
      <c r="A186" s="7">
        <v>156</v>
      </c>
      <c r="B186" s="17" t="s">
        <v>1333</v>
      </c>
      <c r="C186" s="18" t="s">
        <v>1334</v>
      </c>
      <c r="D186" s="17" t="s">
        <v>1266</v>
      </c>
      <c r="E186" s="17" t="s">
        <v>1335</v>
      </c>
      <c r="F186" s="74">
        <f t="shared" si="5"/>
        <v>455620</v>
      </c>
      <c r="G186" s="37">
        <v>0</v>
      </c>
      <c r="H186" s="37">
        <v>24763</v>
      </c>
      <c r="I186" s="37">
        <v>417522</v>
      </c>
      <c r="J186" s="37">
        <v>13335</v>
      </c>
      <c r="K186" s="37"/>
      <c r="L186" s="81">
        <v>20080207</v>
      </c>
    </row>
    <row r="187" spans="1:12" ht="15">
      <c r="A187" s="7">
        <v>157</v>
      </c>
      <c r="B187" s="17" t="s">
        <v>1336</v>
      </c>
      <c r="C187" s="18" t="s">
        <v>1337</v>
      </c>
      <c r="D187" s="17" t="s">
        <v>1266</v>
      </c>
      <c r="E187" s="17" t="s">
        <v>1338</v>
      </c>
      <c r="F187" s="74">
        <f t="shared" si="5"/>
        <v>122100</v>
      </c>
      <c r="G187" s="37">
        <v>0</v>
      </c>
      <c r="H187" s="37">
        <v>117100</v>
      </c>
      <c r="I187" s="37">
        <v>0</v>
      </c>
      <c r="J187" s="37">
        <v>5000</v>
      </c>
      <c r="K187" s="37"/>
      <c r="L187" s="81">
        <v>20080307</v>
      </c>
    </row>
    <row r="188" spans="1:12" ht="15">
      <c r="A188" s="7">
        <v>158</v>
      </c>
      <c r="B188" s="17" t="s">
        <v>1339</v>
      </c>
      <c r="C188" s="18" t="s">
        <v>1340</v>
      </c>
      <c r="D188" s="17" t="s">
        <v>1266</v>
      </c>
      <c r="E188" s="17" t="s">
        <v>1341</v>
      </c>
      <c r="F188" s="74">
        <f t="shared" si="5"/>
        <v>15000</v>
      </c>
      <c r="G188" s="37">
        <v>0</v>
      </c>
      <c r="H188" s="37">
        <v>14000</v>
      </c>
      <c r="I188" s="37">
        <v>1000</v>
      </c>
      <c r="J188" s="37">
        <v>0</v>
      </c>
      <c r="K188" s="37"/>
      <c r="L188" s="81">
        <v>20080307</v>
      </c>
    </row>
    <row r="189" spans="1:12" ht="15">
      <c r="A189" s="7">
        <v>159</v>
      </c>
      <c r="B189" s="17" t="s">
        <v>1342</v>
      </c>
      <c r="C189" s="18" t="s">
        <v>1343</v>
      </c>
      <c r="D189" s="17" t="s">
        <v>1266</v>
      </c>
      <c r="E189" s="17" t="s">
        <v>1344</v>
      </c>
      <c r="F189" s="74">
        <f t="shared" si="5"/>
        <v>601447</v>
      </c>
      <c r="G189" s="37">
        <v>0</v>
      </c>
      <c r="H189" s="37">
        <v>51847</v>
      </c>
      <c r="I189" s="37">
        <v>0</v>
      </c>
      <c r="J189" s="37">
        <v>549600</v>
      </c>
      <c r="K189" s="37"/>
      <c r="L189" s="81">
        <v>20080307</v>
      </c>
    </row>
    <row r="190" spans="1:12" ht="15">
      <c r="A190" s="7">
        <v>160</v>
      </c>
      <c r="B190" s="17" t="s">
        <v>1345</v>
      </c>
      <c r="C190" s="18" t="s">
        <v>1346</v>
      </c>
      <c r="D190" s="17" t="s">
        <v>1266</v>
      </c>
      <c r="E190" s="17" t="s">
        <v>1347</v>
      </c>
      <c r="F190" s="74">
        <f t="shared" si="5"/>
        <v>1407964</v>
      </c>
      <c r="G190" s="37">
        <v>98950</v>
      </c>
      <c r="H190" s="37">
        <v>328158</v>
      </c>
      <c r="I190" s="37">
        <v>0</v>
      </c>
      <c r="J190" s="37">
        <v>980856</v>
      </c>
      <c r="K190" s="37"/>
      <c r="L190" s="81">
        <v>20080307</v>
      </c>
    </row>
    <row r="191" spans="1:12" ht="15">
      <c r="A191" s="7">
        <v>161</v>
      </c>
      <c r="B191" s="17" t="s">
        <v>1348</v>
      </c>
      <c r="C191" s="18" t="s">
        <v>1349</v>
      </c>
      <c r="D191" s="17" t="s">
        <v>1266</v>
      </c>
      <c r="E191" s="17" t="s">
        <v>1350</v>
      </c>
      <c r="F191" s="74">
        <f t="shared" si="5"/>
        <v>145236</v>
      </c>
      <c r="G191" s="37">
        <v>0</v>
      </c>
      <c r="H191" s="37">
        <v>37136</v>
      </c>
      <c r="I191" s="37">
        <v>81000</v>
      </c>
      <c r="J191" s="37">
        <v>27100</v>
      </c>
      <c r="K191" s="37"/>
      <c r="L191" s="81">
        <v>20080207</v>
      </c>
    </row>
    <row r="192" spans="1:12" ht="15">
      <c r="A192" s="7">
        <v>162</v>
      </c>
      <c r="B192" s="17" t="s">
        <v>1351</v>
      </c>
      <c r="C192" s="18" t="s">
        <v>1352</v>
      </c>
      <c r="D192" s="17" t="s">
        <v>1266</v>
      </c>
      <c r="E192" s="17" t="s">
        <v>1353</v>
      </c>
      <c r="F192" s="74" t="s">
        <v>617</v>
      </c>
      <c r="G192" s="74" t="s">
        <v>617</v>
      </c>
      <c r="H192" s="74" t="s">
        <v>617</v>
      </c>
      <c r="I192" s="74" t="s">
        <v>617</v>
      </c>
      <c r="J192" s="74" t="s">
        <v>617</v>
      </c>
      <c r="K192" s="37"/>
      <c r="L192" s="66" t="s">
        <v>617</v>
      </c>
    </row>
    <row r="193" spans="1:12" ht="15">
      <c r="A193" s="7">
        <v>163</v>
      </c>
      <c r="B193" s="17" t="s">
        <v>1354</v>
      </c>
      <c r="C193" s="18" t="s">
        <v>1355</v>
      </c>
      <c r="D193" s="17" t="s">
        <v>1266</v>
      </c>
      <c r="E193" s="17" t="s">
        <v>1356</v>
      </c>
      <c r="F193" s="74">
        <f aca="true" t="shared" si="6" ref="F193:F240">G193+H193+I193+J193</f>
        <v>823886</v>
      </c>
      <c r="G193" s="37">
        <v>0</v>
      </c>
      <c r="H193" s="37">
        <v>112685</v>
      </c>
      <c r="I193" s="37">
        <v>634600</v>
      </c>
      <c r="J193" s="37">
        <v>76601</v>
      </c>
      <c r="K193" s="37"/>
      <c r="L193" s="81">
        <v>20080307</v>
      </c>
    </row>
    <row r="194" spans="1:12" ht="15">
      <c r="A194" s="7">
        <v>164</v>
      </c>
      <c r="B194" s="17" t="s">
        <v>1357</v>
      </c>
      <c r="C194" s="18" t="s">
        <v>1358</v>
      </c>
      <c r="D194" s="17" t="s">
        <v>1266</v>
      </c>
      <c r="E194" s="17" t="s">
        <v>1359</v>
      </c>
      <c r="F194" s="74">
        <f t="shared" si="6"/>
        <v>497200</v>
      </c>
      <c r="G194" s="37">
        <v>437433</v>
      </c>
      <c r="H194" s="37">
        <v>20382</v>
      </c>
      <c r="I194" s="37">
        <v>0</v>
      </c>
      <c r="J194" s="37">
        <v>39385</v>
      </c>
      <c r="K194" s="37"/>
      <c r="L194" s="81">
        <v>20080307</v>
      </c>
    </row>
    <row r="195" spans="1:12" ht="15">
      <c r="A195" s="7">
        <v>165</v>
      </c>
      <c r="B195" s="17" t="s">
        <v>1360</v>
      </c>
      <c r="C195" s="18" t="s">
        <v>1361</v>
      </c>
      <c r="D195" s="17" t="s">
        <v>1266</v>
      </c>
      <c r="E195" s="17" t="s">
        <v>1362</v>
      </c>
      <c r="F195" s="74">
        <f t="shared" si="6"/>
        <v>157317</v>
      </c>
      <c r="G195" s="37">
        <v>0</v>
      </c>
      <c r="H195" s="37">
        <v>33345</v>
      </c>
      <c r="I195" s="37">
        <v>0</v>
      </c>
      <c r="J195" s="37">
        <v>123972</v>
      </c>
      <c r="K195" s="37"/>
      <c r="L195" s="81">
        <v>20080307</v>
      </c>
    </row>
    <row r="196" spans="1:12" ht="15">
      <c r="A196" s="7">
        <v>166</v>
      </c>
      <c r="B196" s="17" t="s">
        <v>1363</v>
      </c>
      <c r="C196" s="18" t="s">
        <v>1364</v>
      </c>
      <c r="D196" s="17" t="s">
        <v>1266</v>
      </c>
      <c r="E196" s="17" t="s">
        <v>1365</v>
      </c>
      <c r="F196" s="74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1">
        <v>20080307</v>
      </c>
    </row>
    <row r="197" spans="1:12" ht="15">
      <c r="A197" s="7">
        <v>167</v>
      </c>
      <c r="B197" s="17" t="s">
        <v>1366</v>
      </c>
      <c r="C197" s="18" t="s">
        <v>1367</v>
      </c>
      <c r="D197" s="17" t="s">
        <v>1266</v>
      </c>
      <c r="E197" s="17" t="s">
        <v>1368</v>
      </c>
      <c r="F197" s="74">
        <f t="shared" si="6"/>
        <v>13730300</v>
      </c>
      <c r="G197" s="37">
        <v>300</v>
      </c>
      <c r="H197" s="37">
        <v>430835</v>
      </c>
      <c r="I197" s="37">
        <v>12355000</v>
      </c>
      <c r="J197" s="37">
        <v>944165</v>
      </c>
      <c r="K197" s="37"/>
      <c r="L197" s="81">
        <v>20080307</v>
      </c>
    </row>
    <row r="198" spans="1:12" ht="15">
      <c r="A198" s="7">
        <v>168</v>
      </c>
      <c r="B198" s="17" t="s">
        <v>1369</v>
      </c>
      <c r="C198" s="18" t="s">
        <v>1370</v>
      </c>
      <c r="D198" s="17" t="s">
        <v>1266</v>
      </c>
      <c r="E198" s="17" t="s">
        <v>1371</v>
      </c>
      <c r="F198" s="74">
        <f t="shared" si="6"/>
        <v>389708</v>
      </c>
      <c r="G198" s="37">
        <v>270415</v>
      </c>
      <c r="H198" s="37">
        <v>113193</v>
      </c>
      <c r="I198" s="37">
        <v>0</v>
      </c>
      <c r="J198" s="37">
        <v>6100</v>
      </c>
      <c r="K198" s="37"/>
      <c r="L198" s="81">
        <v>20080207</v>
      </c>
    </row>
    <row r="199" spans="1:12" ht="15">
      <c r="A199" s="7">
        <v>169</v>
      </c>
      <c r="B199" s="17" t="s">
        <v>1372</v>
      </c>
      <c r="C199" s="18" t="s">
        <v>1373</v>
      </c>
      <c r="D199" s="17" t="s">
        <v>1266</v>
      </c>
      <c r="E199" s="17" t="s">
        <v>1374</v>
      </c>
      <c r="F199" s="74">
        <f t="shared" si="6"/>
        <v>2254874</v>
      </c>
      <c r="G199" s="37">
        <v>1086606</v>
      </c>
      <c r="H199" s="37">
        <v>278186</v>
      </c>
      <c r="I199" s="37">
        <v>335500</v>
      </c>
      <c r="J199" s="37">
        <v>554582</v>
      </c>
      <c r="K199" s="37"/>
      <c r="L199" s="81">
        <v>20080207</v>
      </c>
    </row>
    <row r="200" spans="1:12" ht="15">
      <c r="A200" s="7">
        <v>170</v>
      </c>
      <c r="B200" s="17" t="s">
        <v>1375</v>
      </c>
      <c r="C200" s="18" t="s">
        <v>1376</v>
      </c>
      <c r="D200" s="17" t="s">
        <v>1266</v>
      </c>
      <c r="E200" s="17" t="s">
        <v>1377</v>
      </c>
      <c r="F200" s="74">
        <f t="shared" si="6"/>
        <v>8600</v>
      </c>
      <c r="G200" s="37">
        <v>0</v>
      </c>
      <c r="H200" s="37">
        <v>8400</v>
      </c>
      <c r="I200" s="37">
        <v>0</v>
      </c>
      <c r="J200" s="37">
        <v>200</v>
      </c>
      <c r="K200" s="37"/>
      <c r="L200" s="81">
        <v>20080307</v>
      </c>
    </row>
    <row r="201" spans="1:12" ht="15">
      <c r="A201" s="7">
        <v>171</v>
      </c>
      <c r="B201" s="17" t="s">
        <v>1379</v>
      </c>
      <c r="C201" s="18" t="s">
        <v>1380</v>
      </c>
      <c r="D201" s="17" t="s">
        <v>1378</v>
      </c>
      <c r="E201" s="17" t="s">
        <v>1381</v>
      </c>
      <c r="F201" s="74">
        <f t="shared" si="6"/>
        <v>3722050</v>
      </c>
      <c r="G201" s="37">
        <v>3518950</v>
      </c>
      <c r="H201" s="37">
        <v>201900</v>
      </c>
      <c r="I201" s="37">
        <v>0</v>
      </c>
      <c r="J201" s="37">
        <v>1200</v>
      </c>
      <c r="K201" s="37"/>
      <c r="L201" s="81">
        <v>20080207</v>
      </c>
    </row>
    <row r="202" spans="1:12" ht="15">
      <c r="A202" s="7">
        <v>172</v>
      </c>
      <c r="B202" s="17" t="s">
        <v>1382</v>
      </c>
      <c r="C202" s="18" t="s">
        <v>1383</v>
      </c>
      <c r="D202" s="17" t="s">
        <v>1378</v>
      </c>
      <c r="E202" s="17" t="s">
        <v>1384</v>
      </c>
      <c r="F202" s="74">
        <f t="shared" si="6"/>
        <v>2957062</v>
      </c>
      <c r="G202" s="37">
        <v>1400631</v>
      </c>
      <c r="H202" s="37">
        <v>1385642</v>
      </c>
      <c r="I202" s="37">
        <v>0</v>
      </c>
      <c r="J202" s="37">
        <v>170789</v>
      </c>
      <c r="K202" s="37"/>
      <c r="L202" s="81">
        <v>20080307</v>
      </c>
    </row>
    <row r="203" spans="1:12" ht="15">
      <c r="A203" s="7">
        <v>173</v>
      </c>
      <c r="B203" s="17" t="s">
        <v>1385</v>
      </c>
      <c r="C203" s="18" t="s">
        <v>1386</v>
      </c>
      <c r="D203" s="17" t="s">
        <v>1378</v>
      </c>
      <c r="E203" s="17" t="s">
        <v>1387</v>
      </c>
      <c r="F203" s="74">
        <f t="shared" si="6"/>
        <v>487000</v>
      </c>
      <c r="G203" s="37">
        <v>486200</v>
      </c>
      <c r="H203" s="37">
        <v>800</v>
      </c>
      <c r="I203" s="37">
        <v>0</v>
      </c>
      <c r="J203" s="37">
        <v>0</v>
      </c>
      <c r="K203" s="37"/>
      <c r="L203" s="81">
        <v>20080307</v>
      </c>
    </row>
    <row r="204" spans="1:12" ht="15">
      <c r="A204" s="7">
        <v>174</v>
      </c>
      <c r="B204" s="17" t="s">
        <v>1388</v>
      </c>
      <c r="C204" s="18" t="s">
        <v>1389</v>
      </c>
      <c r="D204" s="17" t="s">
        <v>1378</v>
      </c>
      <c r="E204" s="17" t="s">
        <v>1390</v>
      </c>
      <c r="F204" s="74">
        <f t="shared" si="6"/>
        <v>335464</v>
      </c>
      <c r="G204" s="37">
        <v>200000</v>
      </c>
      <c r="H204" s="37">
        <v>114739</v>
      </c>
      <c r="I204" s="37">
        <v>19725</v>
      </c>
      <c r="J204" s="37">
        <v>1000</v>
      </c>
      <c r="K204" s="37"/>
      <c r="L204" s="81">
        <v>20080207</v>
      </c>
    </row>
    <row r="205" spans="1:12" ht="15">
      <c r="A205" s="7">
        <v>175</v>
      </c>
      <c r="B205" s="17" t="s">
        <v>1391</v>
      </c>
      <c r="C205" s="18" t="s">
        <v>1392</v>
      </c>
      <c r="D205" s="17" t="s">
        <v>1378</v>
      </c>
      <c r="E205" s="17" t="s">
        <v>1393</v>
      </c>
      <c r="F205" s="74">
        <f t="shared" si="6"/>
        <v>6465840</v>
      </c>
      <c r="G205" s="37">
        <v>82875</v>
      </c>
      <c r="H205" s="37">
        <v>6159967</v>
      </c>
      <c r="I205" s="37">
        <v>64060</v>
      </c>
      <c r="J205" s="37">
        <v>158938</v>
      </c>
      <c r="K205" s="37"/>
      <c r="L205" s="81">
        <v>20080307</v>
      </c>
    </row>
    <row r="206" spans="1:12" ht="15">
      <c r="A206" s="7">
        <v>176</v>
      </c>
      <c r="B206" s="17" t="s">
        <v>1394</v>
      </c>
      <c r="C206" s="18" t="s">
        <v>1395</v>
      </c>
      <c r="D206" s="17" t="s">
        <v>1378</v>
      </c>
      <c r="E206" s="17" t="s">
        <v>1396</v>
      </c>
      <c r="F206" s="74">
        <f t="shared" si="6"/>
        <v>1521687</v>
      </c>
      <c r="G206" s="37">
        <v>1009424</v>
      </c>
      <c r="H206" s="37">
        <v>192612</v>
      </c>
      <c r="I206" s="37">
        <v>25000</v>
      </c>
      <c r="J206" s="37">
        <v>294651</v>
      </c>
      <c r="K206" s="37"/>
      <c r="L206" s="81">
        <v>20080307</v>
      </c>
    </row>
    <row r="207" spans="1:12" ht="15">
      <c r="A207" s="7">
        <v>177</v>
      </c>
      <c r="B207" s="17" t="s">
        <v>1397</v>
      </c>
      <c r="C207" s="18" t="s">
        <v>1398</v>
      </c>
      <c r="D207" s="17" t="s">
        <v>1378</v>
      </c>
      <c r="E207" s="17" t="s">
        <v>1399</v>
      </c>
      <c r="F207" s="74">
        <f t="shared" si="6"/>
        <v>1505654</v>
      </c>
      <c r="G207" s="37">
        <v>706501</v>
      </c>
      <c r="H207" s="37">
        <v>764503</v>
      </c>
      <c r="I207" s="37">
        <v>0</v>
      </c>
      <c r="J207" s="37">
        <v>34650</v>
      </c>
      <c r="K207" s="37"/>
      <c r="L207" s="81">
        <v>20080307</v>
      </c>
    </row>
    <row r="208" spans="1:12" ht="15">
      <c r="A208" s="7">
        <v>178</v>
      </c>
      <c r="B208" s="17" t="s">
        <v>1400</v>
      </c>
      <c r="C208" s="18" t="s">
        <v>1401</v>
      </c>
      <c r="D208" s="17" t="s">
        <v>1378</v>
      </c>
      <c r="E208" s="17" t="s">
        <v>1402</v>
      </c>
      <c r="F208" s="74">
        <f t="shared" si="6"/>
        <v>5537922</v>
      </c>
      <c r="G208" s="37">
        <v>3785601</v>
      </c>
      <c r="H208" s="37">
        <v>783678</v>
      </c>
      <c r="I208" s="37">
        <v>380633</v>
      </c>
      <c r="J208" s="37">
        <v>588010</v>
      </c>
      <c r="K208" s="37"/>
      <c r="L208" s="81">
        <v>20080307</v>
      </c>
    </row>
    <row r="209" spans="1:12" s="5" customFormat="1" ht="15">
      <c r="A209" s="7">
        <v>179</v>
      </c>
      <c r="B209" s="17" t="s">
        <v>1403</v>
      </c>
      <c r="C209" s="18" t="s">
        <v>1404</v>
      </c>
      <c r="D209" s="17" t="s">
        <v>1378</v>
      </c>
      <c r="E209" s="17" t="s">
        <v>1405</v>
      </c>
      <c r="F209" s="74">
        <f t="shared" si="6"/>
        <v>930775</v>
      </c>
      <c r="G209" s="37">
        <v>698000</v>
      </c>
      <c r="H209" s="37">
        <v>231475</v>
      </c>
      <c r="I209" s="37">
        <v>600</v>
      </c>
      <c r="J209" s="37">
        <v>700</v>
      </c>
      <c r="K209" s="37"/>
      <c r="L209" s="81">
        <v>20080207</v>
      </c>
    </row>
    <row r="210" spans="1:12" ht="15">
      <c r="A210" s="7">
        <v>180</v>
      </c>
      <c r="B210" s="17" t="s">
        <v>1406</v>
      </c>
      <c r="C210" s="18" t="s">
        <v>1407</v>
      </c>
      <c r="D210" s="17" t="s">
        <v>1378</v>
      </c>
      <c r="E210" s="17" t="s">
        <v>1408</v>
      </c>
      <c r="F210" s="74">
        <f t="shared" si="6"/>
        <v>2719677</v>
      </c>
      <c r="G210" s="37">
        <v>1759284</v>
      </c>
      <c r="H210" s="37">
        <v>945092</v>
      </c>
      <c r="I210" s="37">
        <v>0</v>
      </c>
      <c r="J210" s="37">
        <v>15301</v>
      </c>
      <c r="K210" s="52"/>
      <c r="L210" s="81">
        <v>20080207</v>
      </c>
    </row>
    <row r="211" spans="1:12" ht="15">
      <c r="A211" s="7">
        <v>181</v>
      </c>
      <c r="B211" s="17" t="s">
        <v>1409</v>
      </c>
      <c r="C211" s="18" t="s">
        <v>1410</v>
      </c>
      <c r="D211" s="17" t="s">
        <v>1378</v>
      </c>
      <c r="E211" s="17" t="s">
        <v>1411</v>
      </c>
      <c r="F211" s="74">
        <f t="shared" si="6"/>
        <v>1587448</v>
      </c>
      <c r="G211" s="37">
        <v>668400</v>
      </c>
      <c r="H211" s="37">
        <v>769013</v>
      </c>
      <c r="I211" s="37">
        <v>0</v>
      </c>
      <c r="J211" s="37">
        <v>150035</v>
      </c>
      <c r="K211" s="37"/>
      <c r="L211" s="81">
        <v>20080307</v>
      </c>
    </row>
    <row r="212" spans="1:12" ht="15">
      <c r="A212" s="7">
        <v>182</v>
      </c>
      <c r="B212" s="17" t="s">
        <v>1412</v>
      </c>
      <c r="C212" s="18" t="s">
        <v>1413</v>
      </c>
      <c r="D212" s="17" t="s">
        <v>1378</v>
      </c>
      <c r="E212" s="17" t="s">
        <v>1414</v>
      </c>
      <c r="F212" s="74">
        <f t="shared" si="6"/>
        <v>191412</v>
      </c>
      <c r="G212" s="37">
        <v>0</v>
      </c>
      <c r="H212" s="37">
        <v>191212</v>
      </c>
      <c r="I212" s="37">
        <v>0</v>
      </c>
      <c r="J212" s="37">
        <v>200</v>
      </c>
      <c r="K212" s="37"/>
      <c r="L212" s="81">
        <v>20080307</v>
      </c>
    </row>
    <row r="213" spans="1:12" ht="15">
      <c r="A213" s="7">
        <v>183</v>
      </c>
      <c r="B213" s="17" t="s">
        <v>1415</v>
      </c>
      <c r="C213" s="18" t="s">
        <v>1416</v>
      </c>
      <c r="D213" s="17" t="s">
        <v>1378</v>
      </c>
      <c r="E213" s="17" t="s">
        <v>1417</v>
      </c>
      <c r="F213" s="74">
        <f t="shared" si="6"/>
        <v>1875</v>
      </c>
      <c r="G213" s="37">
        <v>275</v>
      </c>
      <c r="H213" s="37">
        <v>1600</v>
      </c>
      <c r="I213" s="37">
        <v>0</v>
      </c>
      <c r="J213" s="37">
        <v>0</v>
      </c>
      <c r="K213" s="37"/>
      <c r="L213" s="81">
        <v>20080307</v>
      </c>
    </row>
    <row r="214" spans="1:12" ht="15">
      <c r="A214" s="7">
        <v>184</v>
      </c>
      <c r="B214" s="17" t="s">
        <v>1418</v>
      </c>
      <c r="C214" s="18" t="s">
        <v>1419</v>
      </c>
      <c r="D214" s="17" t="s">
        <v>1378</v>
      </c>
      <c r="E214" s="17" t="s">
        <v>1420</v>
      </c>
      <c r="F214" s="74">
        <f t="shared" si="6"/>
        <v>556150</v>
      </c>
      <c r="G214" s="37">
        <v>8202</v>
      </c>
      <c r="H214" s="37">
        <v>464447</v>
      </c>
      <c r="I214" s="37">
        <v>0</v>
      </c>
      <c r="J214" s="37">
        <v>83501</v>
      </c>
      <c r="K214" s="37"/>
      <c r="L214" s="81">
        <v>20080307</v>
      </c>
    </row>
    <row r="215" spans="1:12" ht="15">
      <c r="A215" s="7">
        <v>185</v>
      </c>
      <c r="B215" s="17" t="s">
        <v>1421</v>
      </c>
      <c r="C215" s="18" t="s">
        <v>1422</v>
      </c>
      <c r="D215" s="17" t="s">
        <v>1378</v>
      </c>
      <c r="E215" s="17" t="s">
        <v>1423</v>
      </c>
      <c r="F215" s="74">
        <f t="shared" si="6"/>
        <v>974120</v>
      </c>
      <c r="G215" s="37">
        <v>540000</v>
      </c>
      <c r="H215" s="37">
        <v>325370</v>
      </c>
      <c r="I215" s="37">
        <v>0</v>
      </c>
      <c r="J215" s="37">
        <v>108750</v>
      </c>
      <c r="K215" s="37"/>
      <c r="L215" s="81">
        <v>20080307</v>
      </c>
    </row>
    <row r="216" spans="1:12" ht="15">
      <c r="A216" s="7">
        <v>186</v>
      </c>
      <c r="B216" s="17" t="s">
        <v>1424</v>
      </c>
      <c r="C216" s="18" t="s">
        <v>1425</v>
      </c>
      <c r="D216" s="17" t="s">
        <v>1378</v>
      </c>
      <c r="E216" s="17" t="s">
        <v>1426</v>
      </c>
      <c r="F216" s="74">
        <f t="shared" si="6"/>
        <v>35450</v>
      </c>
      <c r="G216" s="37">
        <v>0</v>
      </c>
      <c r="H216" s="37">
        <v>32950</v>
      </c>
      <c r="I216" s="37">
        <v>0</v>
      </c>
      <c r="J216" s="37">
        <v>2500</v>
      </c>
      <c r="K216" s="37"/>
      <c r="L216" s="81">
        <v>20080207</v>
      </c>
    </row>
    <row r="217" spans="1:12" ht="15">
      <c r="A217" s="7">
        <v>187</v>
      </c>
      <c r="B217" s="17" t="s">
        <v>1428</v>
      </c>
      <c r="C217" s="18" t="s">
        <v>1429</v>
      </c>
      <c r="D217" s="17" t="s">
        <v>1427</v>
      </c>
      <c r="E217" s="17" t="s">
        <v>1430</v>
      </c>
      <c r="F217" s="74">
        <f t="shared" si="6"/>
        <v>934622</v>
      </c>
      <c r="G217" s="37">
        <v>151692</v>
      </c>
      <c r="H217" s="37">
        <v>231860</v>
      </c>
      <c r="I217" s="37">
        <v>0</v>
      </c>
      <c r="J217" s="37">
        <v>551070</v>
      </c>
      <c r="K217" s="37"/>
      <c r="L217" s="81">
        <v>20080307</v>
      </c>
    </row>
    <row r="218" spans="1:12" ht="15">
      <c r="A218" s="7">
        <v>188</v>
      </c>
      <c r="B218" s="17" t="s">
        <v>1431</v>
      </c>
      <c r="C218" s="18" t="s">
        <v>1432</v>
      </c>
      <c r="D218" s="17" t="s">
        <v>1427</v>
      </c>
      <c r="E218" s="17" t="s">
        <v>1433</v>
      </c>
      <c r="F218" s="74">
        <f t="shared" si="6"/>
        <v>76625</v>
      </c>
      <c r="G218" s="37">
        <v>0</v>
      </c>
      <c r="H218" s="37">
        <v>73921</v>
      </c>
      <c r="I218" s="37">
        <v>2704</v>
      </c>
      <c r="J218" s="37">
        <v>0</v>
      </c>
      <c r="K218" s="37"/>
      <c r="L218" s="81">
        <v>20080207</v>
      </c>
    </row>
    <row r="219" spans="1:12" ht="15">
      <c r="A219" s="7">
        <v>189</v>
      </c>
      <c r="B219" s="17" t="s">
        <v>1434</v>
      </c>
      <c r="C219" s="18" t="s">
        <v>1435</v>
      </c>
      <c r="D219" s="17" t="s">
        <v>1427</v>
      </c>
      <c r="E219" s="17" t="s">
        <v>1436</v>
      </c>
      <c r="F219" s="74">
        <f t="shared" si="6"/>
        <v>23144</v>
      </c>
      <c r="G219" s="37">
        <v>0</v>
      </c>
      <c r="H219" s="37">
        <v>23144</v>
      </c>
      <c r="I219" s="37">
        <v>0</v>
      </c>
      <c r="J219" s="37">
        <v>0</v>
      </c>
      <c r="K219" s="37"/>
      <c r="L219" s="81">
        <v>20080207</v>
      </c>
    </row>
    <row r="220" spans="1:12" ht="15">
      <c r="A220" s="7">
        <v>190</v>
      </c>
      <c r="B220" s="17" t="s">
        <v>1437</v>
      </c>
      <c r="C220" s="18" t="s">
        <v>1438</v>
      </c>
      <c r="D220" s="17" t="s">
        <v>1427</v>
      </c>
      <c r="E220" s="17" t="s">
        <v>1439</v>
      </c>
      <c r="F220" s="74">
        <f t="shared" si="6"/>
        <v>38300</v>
      </c>
      <c r="G220" s="37">
        <v>0</v>
      </c>
      <c r="H220" s="37">
        <v>25800</v>
      </c>
      <c r="I220" s="37">
        <v>12000</v>
      </c>
      <c r="J220" s="37">
        <v>500</v>
      </c>
      <c r="K220" s="37"/>
      <c r="L220" s="81">
        <v>20080207</v>
      </c>
    </row>
    <row r="221" spans="1:12" ht="15">
      <c r="A221" s="7">
        <v>191</v>
      </c>
      <c r="B221" s="17" t="s">
        <v>1440</v>
      </c>
      <c r="C221" s="18" t="s">
        <v>1441</v>
      </c>
      <c r="D221" s="17" t="s">
        <v>1427</v>
      </c>
      <c r="E221" s="17" t="s">
        <v>1442</v>
      </c>
      <c r="F221" s="74">
        <f t="shared" si="6"/>
        <v>297041</v>
      </c>
      <c r="G221" s="37">
        <v>249321</v>
      </c>
      <c r="H221" s="37">
        <v>46720</v>
      </c>
      <c r="I221" s="37">
        <v>1000</v>
      </c>
      <c r="J221" s="37">
        <v>0</v>
      </c>
      <c r="K221" s="37"/>
      <c r="L221" s="81">
        <v>20080307</v>
      </c>
    </row>
    <row r="222" spans="1:12" ht="15">
      <c r="A222" s="7">
        <v>192</v>
      </c>
      <c r="B222" s="17" t="s">
        <v>1443</v>
      </c>
      <c r="C222" s="18" t="s">
        <v>1444</v>
      </c>
      <c r="D222" s="17" t="s">
        <v>1427</v>
      </c>
      <c r="E222" s="17" t="s">
        <v>1445</v>
      </c>
      <c r="F222" s="74">
        <f t="shared" si="6"/>
        <v>6500</v>
      </c>
      <c r="G222" s="37">
        <v>0</v>
      </c>
      <c r="H222" s="37">
        <v>6500</v>
      </c>
      <c r="I222" s="37">
        <v>0</v>
      </c>
      <c r="J222" s="37">
        <v>0</v>
      </c>
      <c r="K222" s="37"/>
      <c r="L222" s="81">
        <v>20080207</v>
      </c>
    </row>
    <row r="223" spans="1:12" ht="15">
      <c r="A223" s="7">
        <v>193</v>
      </c>
      <c r="B223" s="17" t="s">
        <v>1446</v>
      </c>
      <c r="C223" s="18" t="s">
        <v>1447</v>
      </c>
      <c r="D223" s="17" t="s">
        <v>1427</v>
      </c>
      <c r="E223" s="17" t="s">
        <v>1448</v>
      </c>
      <c r="F223" s="74">
        <f t="shared" si="6"/>
        <v>350129</v>
      </c>
      <c r="G223" s="37">
        <v>263500</v>
      </c>
      <c r="H223" s="37">
        <v>74349</v>
      </c>
      <c r="I223" s="37">
        <v>0</v>
      </c>
      <c r="J223" s="37">
        <v>12280</v>
      </c>
      <c r="K223" s="37"/>
      <c r="L223" s="81">
        <v>20080207</v>
      </c>
    </row>
    <row r="224" spans="1:12" ht="15">
      <c r="A224" s="7">
        <v>194</v>
      </c>
      <c r="B224" s="17" t="s">
        <v>1449</v>
      </c>
      <c r="C224" s="18" t="s">
        <v>1450</v>
      </c>
      <c r="D224" s="17" t="s">
        <v>1427</v>
      </c>
      <c r="E224" s="17" t="s">
        <v>1451</v>
      </c>
      <c r="F224" s="74">
        <f t="shared" si="6"/>
        <v>140900</v>
      </c>
      <c r="G224" s="37">
        <v>95000</v>
      </c>
      <c r="H224" s="37">
        <v>45900</v>
      </c>
      <c r="I224" s="37">
        <v>0</v>
      </c>
      <c r="J224" s="37">
        <v>0</v>
      </c>
      <c r="K224" s="37"/>
      <c r="L224" s="81">
        <v>20080307</v>
      </c>
    </row>
    <row r="225" spans="1:12" ht="15">
      <c r="A225" s="7">
        <v>195</v>
      </c>
      <c r="B225" s="17" t="s">
        <v>1452</v>
      </c>
      <c r="C225" s="18" t="s">
        <v>1453</v>
      </c>
      <c r="D225" s="17" t="s">
        <v>1427</v>
      </c>
      <c r="E225" s="17" t="s">
        <v>1454</v>
      </c>
      <c r="F225" s="74">
        <f t="shared" si="6"/>
        <v>49750</v>
      </c>
      <c r="G225" s="37">
        <v>0</v>
      </c>
      <c r="H225" s="37">
        <v>26600</v>
      </c>
      <c r="I225" s="37">
        <v>14500</v>
      </c>
      <c r="J225" s="37">
        <v>8650</v>
      </c>
      <c r="K225" s="37"/>
      <c r="L225" s="81">
        <v>20080307</v>
      </c>
    </row>
    <row r="226" spans="1:12" ht="15">
      <c r="A226" s="7">
        <v>196</v>
      </c>
      <c r="B226" s="17" t="s">
        <v>1455</v>
      </c>
      <c r="C226" s="18" t="s">
        <v>1456</v>
      </c>
      <c r="D226" s="17" t="s">
        <v>1427</v>
      </c>
      <c r="E226" s="17" t="s">
        <v>1457</v>
      </c>
      <c r="F226" s="74">
        <f t="shared" si="6"/>
        <v>2519750</v>
      </c>
      <c r="G226" s="37">
        <v>316800</v>
      </c>
      <c r="H226" s="37">
        <v>269612</v>
      </c>
      <c r="I226" s="37">
        <v>1576817</v>
      </c>
      <c r="J226" s="37">
        <v>356521</v>
      </c>
      <c r="K226" s="37"/>
      <c r="L226" s="81">
        <v>20080307</v>
      </c>
    </row>
    <row r="227" spans="1:12" ht="15">
      <c r="A227" s="7">
        <v>197</v>
      </c>
      <c r="B227" s="17" t="s">
        <v>1458</v>
      </c>
      <c r="C227" s="18" t="s">
        <v>1459</v>
      </c>
      <c r="D227" s="17" t="s">
        <v>1427</v>
      </c>
      <c r="E227" s="17" t="s">
        <v>1460</v>
      </c>
      <c r="F227" s="74">
        <f t="shared" si="6"/>
        <v>6800</v>
      </c>
      <c r="G227" s="37">
        <v>0</v>
      </c>
      <c r="H227" s="37">
        <v>6800</v>
      </c>
      <c r="I227" s="37">
        <v>0</v>
      </c>
      <c r="J227" s="37">
        <v>0</v>
      </c>
      <c r="K227" s="37"/>
      <c r="L227" s="81">
        <v>20080207</v>
      </c>
    </row>
    <row r="228" spans="1:12" ht="15">
      <c r="A228" s="7">
        <v>198</v>
      </c>
      <c r="B228" s="17" t="s">
        <v>1461</v>
      </c>
      <c r="C228" s="18" t="s">
        <v>1462</v>
      </c>
      <c r="D228" s="17" t="s">
        <v>1427</v>
      </c>
      <c r="E228" s="17" t="s">
        <v>1463</v>
      </c>
      <c r="F228" s="74">
        <f t="shared" si="6"/>
        <v>0</v>
      </c>
      <c r="G228" s="37">
        <v>0</v>
      </c>
      <c r="H228" s="37">
        <v>0</v>
      </c>
      <c r="I228" s="37">
        <v>0</v>
      </c>
      <c r="J228" s="37">
        <v>0</v>
      </c>
      <c r="K228" s="37"/>
      <c r="L228" s="81">
        <v>20080207</v>
      </c>
    </row>
    <row r="229" spans="1:12" ht="15">
      <c r="A229" s="7">
        <v>199</v>
      </c>
      <c r="B229" s="17" t="s">
        <v>1464</v>
      </c>
      <c r="C229" s="18" t="s">
        <v>1465</v>
      </c>
      <c r="D229" s="17" t="s">
        <v>1427</v>
      </c>
      <c r="E229" s="17" t="s">
        <v>1466</v>
      </c>
      <c r="F229" s="74">
        <f t="shared" si="6"/>
        <v>68180</v>
      </c>
      <c r="G229" s="37">
        <v>4</v>
      </c>
      <c r="H229" s="37">
        <v>66175</v>
      </c>
      <c r="I229" s="37">
        <v>0</v>
      </c>
      <c r="J229" s="37">
        <v>2001</v>
      </c>
      <c r="K229" s="37"/>
      <c r="L229" s="81">
        <v>20080207</v>
      </c>
    </row>
    <row r="230" spans="1:12" ht="15">
      <c r="A230" s="7">
        <v>200</v>
      </c>
      <c r="B230" s="17" t="s">
        <v>1467</v>
      </c>
      <c r="C230" s="18" t="s">
        <v>1468</v>
      </c>
      <c r="D230" s="17" t="s">
        <v>1427</v>
      </c>
      <c r="E230" s="17" t="s">
        <v>1469</v>
      </c>
      <c r="F230" s="74">
        <f t="shared" si="6"/>
        <v>22421988</v>
      </c>
      <c r="G230" s="37">
        <v>1864362</v>
      </c>
      <c r="H230" s="37">
        <v>723196</v>
      </c>
      <c r="I230" s="37">
        <v>15333708</v>
      </c>
      <c r="J230" s="37">
        <v>4500722</v>
      </c>
      <c r="K230" s="37"/>
      <c r="L230" s="81">
        <v>20080207</v>
      </c>
    </row>
    <row r="231" spans="1:12" ht="15">
      <c r="A231" s="7">
        <v>201</v>
      </c>
      <c r="B231" s="17" t="s">
        <v>1471</v>
      </c>
      <c r="C231" s="18" t="s">
        <v>1472</v>
      </c>
      <c r="D231" s="17" t="s">
        <v>1470</v>
      </c>
      <c r="E231" s="17" t="s">
        <v>1473</v>
      </c>
      <c r="F231" s="74">
        <f t="shared" si="6"/>
        <v>1638377</v>
      </c>
      <c r="G231" s="37">
        <v>280000</v>
      </c>
      <c r="H231" s="37">
        <v>1129413</v>
      </c>
      <c r="I231" s="37">
        <v>20000</v>
      </c>
      <c r="J231" s="37">
        <v>208964</v>
      </c>
      <c r="K231" s="37"/>
      <c r="L231" s="81">
        <v>20080307</v>
      </c>
    </row>
    <row r="232" spans="1:12" ht="15">
      <c r="A232" s="7">
        <v>202</v>
      </c>
      <c r="B232" s="17" t="s">
        <v>1474</v>
      </c>
      <c r="C232" s="18" t="s">
        <v>1475</v>
      </c>
      <c r="D232" s="17" t="s">
        <v>1470</v>
      </c>
      <c r="E232" s="17" t="s">
        <v>1476</v>
      </c>
      <c r="F232" s="74">
        <f t="shared" si="6"/>
        <v>19225</v>
      </c>
      <c r="G232" s="37">
        <v>0</v>
      </c>
      <c r="H232" s="37">
        <v>19225</v>
      </c>
      <c r="I232" s="37">
        <v>0</v>
      </c>
      <c r="J232" s="37">
        <v>0</v>
      </c>
      <c r="K232" s="37"/>
      <c r="L232" s="81">
        <v>20080307</v>
      </c>
    </row>
    <row r="233" spans="1:12" ht="15">
      <c r="A233" s="7">
        <v>203</v>
      </c>
      <c r="B233" s="17" t="s">
        <v>1477</v>
      </c>
      <c r="C233" s="18" t="s">
        <v>1478</v>
      </c>
      <c r="D233" s="17" t="s">
        <v>1470</v>
      </c>
      <c r="E233" s="17" t="s">
        <v>1479</v>
      </c>
      <c r="F233" s="74">
        <f t="shared" si="6"/>
        <v>186756</v>
      </c>
      <c r="G233" s="37">
        <v>500</v>
      </c>
      <c r="H233" s="37">
        <v>96456</v>
      </c>
      <c r="I233" s="37">
        <v>10000</v>
      </c>
      <c r="J233" s="37">
        <v>79800</v>
      </c>
      <c r="K233" s="37"/>
      <c r="L233" s="81">
        <v>20080307</v>
      </c>
    </row>
    <row r="234" spans="1:12" ht="15">
      <c r="A234" s="7">
        <v>204</v>
      </c>
      <c r="B234" s="17" t="s">
        <v>1480</v>
      </c>
      <c r="C234" s="18" t="s">
        <v>1481</v>
      </c>
      <c r="D234" s="17" t="s">
        <v>1470</v>
      </c>
      <c r="E234" s="17" t="s">
        <v>1482</v>
      </c>
      <c r="F234" s="74">
        <f t="shared" si="6"/>
        <v>400567</v>
      </c>
      <c r="G234" s="37">
        <v>4200</v>
      </c>
      <c r="H234" s="37">
        <v>382722</v>
      </c>
      <c r="I234" s="37">
        <v>0</v>
      </c>
      <c r="J234" s="37">
        <v>13645</v>
      </c>
      <c r="K234" s="37"/>
      <c r="L234" s="81">
        <v>20080207</v>
      </c>
    </row>
    <row r="235" spans="1:12" ht="15">
      <c r="A235" s="7">
        <v>205</v>
      </c>
      <c r="B235" s="17" t="s">
        <v>1483</v>
      </c>
      <c r="C235" s="18" t="s">
        <v>1484</v>
      </c>
      <c r="D235" s="17" t="s">
        <v>1470</v>
      </c>
      <c r="E235" s="17" t="s">
        <v>1485</v>
      </c>
      <c r="F235" s="74">
        <f t="shared" si="6"/>
        <v>4002161</v>
      </c>
      <c r="G235" s="37">
        <v>844750</v>
      </c>
      <c r="H235" s="37">
        <v>2872546</v>
      </c>
      <c r="I235" s="37">
        <v>0</v>
      </c>
      <c r="J235" s="37">
        <v>284865</v>
      </c>
      <c r="K235" s="37"/>
      <c r="L235" s="81">
        <v>20080207</v>
      </c>
    </row>
    <row r="236" spans="1:12" s="5" customFormat="1" ht="15">
      <c r="A236" s="7">
        <v>206</v>
      </c>
      <c r="B236" s="17" t="s">
        <v>1486</v>
      </c>
      <c r="C236" s="18" t="s">
        <v>1487</v>
      </c>
      <c r="D236" s="17" t="s">
        <v>1470</v>
      </c>
      <c r="E236" s="17" t="s">
        <v>1488</v>
      </c>
      <c r="F236" s="74">
        <f t="shared" si="6"/>
        <v>93879</v>
      </c>
      <c r="G236" s="37">
        <v>0</v>
      </c>
      <c r="H236" s="37">
        <v>93879</v>
      </c>
      <c r="I236" s="37">
        <v>0</v>
      </c>
      <c r="J236" s="37">
        <v>0</v>
      </c>
      <c r="K236" s="37"/>
      <c r="L236" s="81">
        <v>20080207</v>
      </c>
    </row>
    <row r="237" spans="1:12" ht="15">
      <c r="A237" s="7">
        <v>207</v>
      </c>
      <c r="B237" s="17" t="s">
        <v>1489</v>
      </c>
      <c r="C237" s="18" t="s">
        <v>1490</v>
      </c>
      <c r="D237" s="17" t="s">
        <v>1470</v>
      </c>
      <c r="E237" s="17" t="s">
        <v>1442</v>
      </c>
      <c r="F237" s="74">
        <f t="shared" si="6"/>
        <v>680298</v>
      </c>
      <c r="G237" s="37">
        <v>0</v>
      </c>
      <c r="H237" s="37">
        <v>292874</v>
      </c>
      <c r="I237" s="37">
        <v>0</v>
      </c>
      <c r="J237" s="37">
        <v>387424</v>
      </c>
      <c r="K237" s="37"/>
      <c r="L237" s="81">
        <v>20080207</v>
      </c>
    </row>
    <row r="238" spans="1:12" ht="15">
      <c r="A238" s="7">
        <v>208</v>
      </c>
      <c r="B238" s="17" t="s">
        <v>1491</v>
      </c>
      <c r="C238" s="18" t="s">
        <v>1492</v>
      </c>
      <c r="D238" s="17" t="s">
        <v>1470</v>
      </c>
      <c r="E238" s="17" t="s">
        <v>1493</v>
      </c>
      <c r="F238" s="74">
        <f t="shared" si="6"/>
        <v>985999</v>
      </c>
      <c r="G238" s="37">
        <v>0</v>
      </c>
      <c r="H238" s="37">
        <v>985999</v>
      </c>
      <c r="I238" s="37">
        <v>0</v>
      </c>
      <c r="J238" s="37">
        <v>0</v>
      </c>
      <c r="K238" s="37"/>
      <c r="L238" s="81">
        <v>20080307</v>
      </c>
    </row>
    <row r="239" spans="1:12" ht="15">
      <c r="A239" s="7">
        <v>209</v>
      </c>
      <c r="B239" s="17" t="s">
        <v>1494</v>
      </c>
      <c r="C239" s="18" t="s">
        <v>1495</v>
      </c>
      <c r="D239" s="17" t="s">
        <v>1470</v>
      </c>
      <c r="E239" s="17" t="s">
        <v>1496</v>
      </c>
      <c r="F239" s="74">
        <f t="shared" si="6"/>
        <v>2735525</v>
      </c>
      <c r="G239" s="37">
        <v>1527000</v>
      </c>
      <c r="H239" s="37">
        <v>505644</v>
      </c>
      <c r="I239" s="37">
        <v>18300</v>
      </c>
      <c r="J239" s="37">
        <v>684581</v>
      </c>
      <c r="K239" s="37"/>
      <c r="L239" s="81">
        <v>20080307</v>
      </c>
    </row>
    <row r="240" spans="1:12" ht="15">
      <c r="A240" s="7">
        <v>210</v>
      </c>
      <c r="B240" s="17" t="s">
        <v>1497</v>
      </c>
      <c r="C240" s="18" t="s">
        <v>1498</v>
      </c>
      <c r="D240" s="17" t="s">
        <v>1470</v>
      </c>
      <c r="E240" s="17" t="s">
        <v>1499</v>
      </c>
      <c r="F240" s="74">
        <f t="shared" si="6"/>
        <v>7335230</v>
      </c>
      <c r="G240" s="37">
        <v>5060729</v>
      </c>
      <c r="H240" s="37">
        <v>1344322</v>
      </c>
      <c r="I240" s="37">
        <v>0</v>
      </c>
      <c r="J240" s="37">
        <v>930179</v>
      </c>
      <c r="K240" s="37"/>
      <c r="L240" s="81">
        <v>20080307</v>
      </c>
    </row>
    <row r="241" spans="1:12" ht="15">
      <c r="A241" s="7">
        <v>211</v>
      </c>
      <c r="B241" s="17" t="s">
        <v>1500</v>
      </c>
      <c r="C241" s="18" t="s">
        <v>1501</v>
      </c>
      <c r="D241" s="17" t="s">
        <v>1470</v>
      </c>
      <c r="E241" s="17" t="s">
        <v>1502</v>
      </c>
      <c r="F241" s="74" t="s">
        <v>617</v>
      </c>
      <c r="G241" s="74" t="s">
        <v>617</v>
      </c>
      <c r="H241" s="74" t="s">
        <v>617</v>
      </c>
      <c r="I241" s="74" t="s">
        <v>617</v>
      </c>
      <c r="J241" s="74" t="s">
        <v>617</v>
      </c>
      <c r="K241" s="37"/>
      <c r="L241" s="66" t="s">
        <v>617</v>
      </c>
    </row>
    <row r="242" spans="1:12" ht="15">
      <c r="A242" s="7">
        <v>212</v>
      </c>
      <c r="B242" s="17" t="s">
        <v>1503</v>
      </c>
      <c r="C242" s="18" t="s">
        <v>1504</v>
      </c>
      <c r="D242" s="17" t="s">
        <v>1470</v>
      </c>
      <c r="E242" s="17" t="s">
        <v>1505</v>
      </c>
      <c r="F242" s="74">
        <f>G242+H242+I242+J242</f>
        <v>6296079</v>
      </c>
      <c r="G242" s="37">
        <v>1919000</v>
      </c>
      <c r="H242" s="37">
        <v>4176172</v>
      </c>
      <c r="I242" s="37">
        <v>0</v>
      </c>
      <c r="J242" s="37">
        <v>200907</v>
      </c>
      <c r="K242" s="37"/>
      <c r="L242" s="81">
        <v>20080307</v>
      </c>
    </row>
    <row r="243" spans="1:12" ht="15">
      <c r="A243" s="7">
        <v>213</v>
      </c>
      <c r="B243" s="17" t="s">
        <v>1506</v>
      </c>
      <c r="C243" s="18" t="s">
        <v>1507</v>
      </c>
      <c r="D243" s="17" t="s">
        <v>1470</v>
      </c>
      <c r="E243" s="17" t="s">
        <v>1508</v>
      </c>
      <c r="F243" s="74">
        <f>G243+H243+I243+J243</f>
        <v>2671337</v>
      </c>
      <c r="G243" s="37">
        <v>512215</v>
      </c>
      <c r="H243" s="37">
        <v>2025640</v>
      </c>
      <c r="I243" s="37">
        <v>10000</v>
      </c>
      <c r="J243" s="37">
        <v>123482</v>
      </c>
      <c r="K243" s="37"/>
      <c r="L243" s="81">
        <v>20080307</v>
      </c>
    </row>
    <row r="244" spans="1:12" ht="15">
      <c r="A244" s="7">
        <v>214</v>
      </c>
      <c r="B244" s="17" t="s">
        <v>1509</v>
      </c>
      <c r="C244" s="18" t="s">
        <v>1510</v>
      </c>
      <c r="D244" s="17" t="s">
        <v>1470</v>
      </c>
      <c r="E244" s="17" t="s">
        <v>1511</v>
      </c>
      <c r="F244" s="74" t="s">
        <v>617</v>
      </c>
      <c r="G244" s="74" t="s">
        <v>617</v>
      </c>
      <c r="H244" s="74" t="s">
        <v>617</v>
      </c>
      <c r="I244" s="74" t="s">
        <v>617</v>
      </c>
      <c r="J244" s="74" t="s">
        <v>617</v>
      </c>
      <c r="K244" s="37"/>
      <c r="L244" s="66" t="s">
        <v>617</v>
      </c>
    </row>
    <row r="245" spans="1:12" ht="15">
      <c r="A245" s="7">
        <v>215</v>
      </c>
      <c r="B245" s="17" t="s">
        <v>1512</v>
      </c>
      <c r="C245" s="18" t="s">
        <v>1513</v>
      </c>
      <c r="D245" s="17" t="s">
        <v>1470</v>
      </c>
      <c r="E245" s="17" t="s">
        <v>1514</v>
      </c>
      <c r="F245" s="74">
        <f aca="true" t="shared" si="7" ref="F245:F276">G245+H245+I245+J245</f>
        <v>1445668</v>
      </c>
      <c r="G245" s="37">
        <v>718000</v>
      </c>
      <c r="H245" s="37">
        <v>284418</v>
      </c>
      <c r="I245" s="37">
        <v>424600</v>
      </c>
      <c r="J245" s="37">
        <v>18650</v>
      </c>
      <c r="K245" s="37"/>
      <c r="L245" s="81">
        <v>20080307</v>
      </c>
    </row>
    <row r="246" spans="1:12" ht="15">
      <c r="A246" s="7">
        <v>216</v>
      </c>
      <c r="B246" s="17" t="s">
        <v>1515</v>
      </c>
      <c r="C246" s="18" t="s">
        <v>1516</v>
      </c>
      <c r="D246" s="17" t="s">
        <v>1470</v>
      </c>
      <c r="E246" s="17" t="s">
        <v>1517</v>
      </c>
      <c r="F246" s="74">
        <f t="shared" si="7"/>
        <v>2574676</v>
      </c>
      <c r="G246" s="37">
        <v>147003</v>
      </c>
      <c r="H246" s="37">
        <v>500340</v>
      </c>
      <c r="I246" s="37">
        <v>0</v>
      </c>
      <c r="J246" s="37">
        <v>1927333</v>
      </c>
      <c r="K246" s="72"/>
      <c r="L246" s="81">
        <v>20080307</v>
      </c>
    </row>
    <row r="247" spans="1:12" ht="15">
      <c r="A247" s="7">
        <v>217</v>
      </c>
      <c r="B247" s="19" t="s">
        <v>1061</v>
      </c>
      <c r="C247" s="18" t="s">
        <v>1518</v>
      </c>
      <c r="D247" s="17" t="s">
        <v>1470</v>
      </c>
      <c r="E247" s="17" t="s">
        <v>1519</v>
      </c>
      <c r="F247" s="74">
        <f t="shared" si="7"/>
        <v>80875</v>
      </c>
      <c r="G247" s="37">
        <v>0</v>
      </c>
      <c r="H247" s="37">
        <v>77875</v>
      </c>
      <c r="I247" s="37">
        <v>0</v>
      </c>
      <c r="J247" s="37">
        <v>3000</v>
      </c>
      <c r="K247" s="37"/>
      <c r="L247" s="81">
        <v>20080307</v>
      </c>
    </row>
    <row r="248" spans="1:12" ht="15">
      <c r="A248" s="7">
        <v>218</v>
      </c>
      <c r="B248" s="17" t="s">
        <v>1520</v>
      </c>
      <c r="C248" s="18" t="s">
        <v>1521</v>
      </c>
      <c r="D248" s="17" t="s">
        <v>1470</v>
      </c>
      <c r="E248" s="17" t="s">
        <v>1522</v>
      </c>
      <c r="F248" s="74">
        <f t="shared" si="7"/>
        <v>921402</v>
      </c>
      <c r="G248" s="37">
        <v>0</v>
      </c>
      <c r="H248" s="37">
        <v>140382</v>
      </c>
      <c r="I248" s="37">
        <v>0</v>
      </c>
      <c r="J248" s="37">
        <v>781020</v>
      </c>
      <c r="K248" s="37"/>
      <c r="L248" s="81">
        <v>20080307</v>
      </c>
    </row>
    <row r="249" spans="1:12" ht="15">
      <c r="A249" s="7">
        <v>219</v>
      </c>
      <c r="B249" s="17" t="s">
        <v>1523</v>
      </c>
      <c r="C249" s="18" t="s">
        <v>1524</v>
      </c>
      <c r="D249" s="17" t="s">
        <v>1470</v>
      </c>
      <c r="E249" s="17" t="s">
        <v>1525</v>
      </c>
      <c r="F249" s="74">
        <f t="shared" si="7"/>
        <v>1638191</v>
      </c>
      <c r="G249" s="37">
        <v>0</v>
      </c>
      <c r="H249" s="37">
        <v>463645</v>
      </c>
      <c r="I249" s="37">
        <v>0</v>
      </c>
      <c r="J249" s="37">
        <v>1174546</v>
      </c>
      <c r="K249" s="37"/>
      <c r="L249" s="81">
        <v>20080307</v>
      </c>
    </row>
    <row r="250" spans="1:12" ht="15">
      <c r="A250" s="7">
        <v>220</v>
      </c>
      <c r="B250" s="17" t="s">
        <v>1526</v>
      </c>
      <c r="C250" s="18" t="s">
        <v>1527</v>
      </c>
      <c r="D250" s="17" t="s">
        <v>1470</v>
      </c>
      <c r="E250" s="17" t="s">
        <v>1528</v>
      </c>
      <c r="F250" s="74">
        <f t="shared" si="7"/>
        <v>1078928</v>
      </c>
      <c r="G250" s="37">
        <v>353000</v>
      </c>
      <c r="H250" s="37">
        <v>656928</v>
      </c>
      <c r="I250" s="37">
        <v>10000</v>
      </c>
      <c r="J250" s="37">
        <v>59000</v>
      </c>
      <c r="K250" s="37"/>
      <c r="L250" s="81">
        <v>20080207</v>
      </c>
    </row>
    <row r="251" spans="1:12" s="5" customFormat="1" ht="15">
      <c r="A251" s="7">
        <v>221</v>
      </c>
      <c r="B251" s="17" t="s">
        <v>1529</v>
      </c>
      <c r="C251" s="18" t="s">
        <v>1530</v>
      </c>
      <c r="D251" s="17" t="s">
        <v>1470</v>
      </c>
      <c r="E251" s="17" t="s">
        <v>1531</v>
      </c>
      <c r="F251" s="74">
        <f t="shared" si="7"/>
        <v>507801</v>
      </c>
      <c r="G251" s="37">
        <v>0</v>
      </c>
      <c r="H251" s="37">
        <v>417365</v>
      </c>
      <c r="I251" s="37">
        <v>0</v>
      </c>
      <c r="J251" s="37">
        <v>90436</v>
      </c>
      <c r="K251" s="37"/>
      <c r="L251" s="81">
        <v>20080307</v>
      </c>
    </row>
    <row r="252" spans="1:12" ht="15">
      <c r="A252" s="7">
        <v>222</v>
      </c>
      <c r="B252" s="17" t="s">
        <v>1532</v>
      </c>
      <c r="C252" s="18" t="s">
        <v>1533</v>
      </c>
      <c r="D252" s="17" t="s">
        <v>1470</v>
      </c>
      <c r="E252" s="17" t="s">
        <v>1534</v>
      </c>
      <c r="F252" s="74">
        <f t="shared" si="7"/>
        <v>7850905</v>
      </c>
      <c r="G252" s="37">
        <v>6321950</v>
      </c>
      <c r="H252" s="37">
        <v>649914</v>
      </c>
      <c r="I252" s="37">
        <v>500000</v>
      </c>
      <c r="J252" s="37">
        <v>379041</v>
      </c>
      <c r="K252" s="37"/>
      <c r="L252" s="81">
        <v>20080207</v>
      </c>
    </row>
    <row r="253" spans="1:12" ht="15">
      <c r="A253" s="7">
        <v>223</v>
      </c>
      <c r="B253" s="17" t="s">
        <v>1536</v>
      </c>
      <c r="C253" s="18" t="s">
        <v>1537</v>
      </c>
      <c r="D253" s="17" t="s">
        <v>1535</v>
      </c>
      <c r="E253" s="17" t="s">
        <v>1538</v>
      </c>
      <c r="F253" s="74">
        <f t="shared" si="7"/>
        <v>307765</v>
      </c>
      <c r="G253" s="37">
        <v>131500</v>
      </c>
      <c r="H253" s="37">
        <v>26924</v>
      </c>
      <c r="I253" s="37">
        <v>0</v>
      </c>
      <c r="J253" s="37">
        <v>149341</v>
      </c>
      <c r="K253" s="37"/>
      <c r="L253" s="81">
        <v>20080307</v>
      </c>
    </row>
    <row r="254" spans="1:12" ht="15">
      <c r="A254" s="7">
        <v>224</v>
      </c>
      <c r="B254" s="17" t="s">
        <v>1539</v>
      </c>
      <c r="C254" s="18" t="s">
        <v>1540</v>
      </c>
      <c r="D254" s="17" t="s">
        <v>1535</v>
      </c>
      <c r="E254" s="17" t="s">
        <v>1541</v>
      </c>
      <c r="F254" s="74">
        <f t="shared" si="7"/>
        <v>1131543</v>
      </c>
      <c r="G254" s="37">
        <v>178950</v>
      </c>
      <c r="H254" s="37">
        <v>404893</v>
      </c>
      <c r="I254" s="37">
        <v>40700</v>
      </c>
      <c r="J254" s="37">
        <v>507000</v>
      </c>
      <c r="K254" s="37"/>
      <c r="L254" s="81">
        <v>20080307</v>
      </c>
    </row>
    <row r="255" spans="1:12" ht="15">
      <c r="A255" s="7">
        <v>225</v>
      </c>
      <c r="B255" s="17" t="s">
        <v>1542</v>
      </c>
      <c r="C255" s="18" t="s">
        <v>1543</v>
      </c>
      <c r="D255" s="17" t="s">
        <v>1535</v>
      </c>
      <c r="E255" s="17" t="s">
        <v>1544</v>
      </c>
      <c r="F255" s="74">
        <f t="shared" si="7"/>
        <v>6344341</v>
      </c>
      <c r="G255" s="37">
        <v>5687171</v>
      </c>
      <c r="H255" s="37">
        <v>195695</v>
      </c>
      <c r="I255" s="37">
        <v>379000</v>
      </c>
      <c r="J255" s="37">
        <v>82475</v>
      </c>
      <c r="K255" s="37"/>
      <c r="L255" s="81">
        <v>20080207</v>
      </c>
    </row>
    <row r="256" spans="1:12" ht="15">
      <c r="A256" s="7">
        <v>226</v>
      </c>
      <c r="B256" s="17" t="s">
        <v>1545</v>
      </c>
      <c r="C256" s="18" t="s">
        <v>1546</v>
      </c>
      <c r="D256" s="17" t="s">
        <v>1535</v>
      </c>
      <c r="E256" s="17" t="s">
        <v>1547</v>
      </c>
      <c r="F256" s="74">
        <f t="shared" si="7"/>
        <v>301025</v>
      </c>
      <c r="G256" s="37">
        <v>73400</v>
      </c>
      <c r="H256" s="37">
        <v>0</v>
      </c>
      <c r="I256" s="37">
        <v>0</v>
      </c>
      <c r="J256" s="37">
        <v>227625</v>
      </c>
      <c r="K256" s="37"/>
      <c r="L256" s="81">
        <v>20080307</v>
      </c>
    </row>
    <row r="257" spans="1:12" ht="15">
      <c r="A257" s="7">
        <v>227</v>
      </c>
      <c r="B257" s="17" t="s">
        <v>1548</v>
      </c>
      <c r="C257" s="18" t="s">
        <v>1549</v>
      </c>
      <c r="D257" s="17" t="s">
        <v>1535</v>
      </c>
      <c r="E257" s="17" t="s">
        <v>1550</v>
      </c>
      <c r="F257" s="74">
        <f t="shared" si="7"/>
        <v>546925</v>
      </c>
      <c r="G257" s="37">
        <v>216461</v>
      </c>
      <c r="H257" s="37">
        <v>199262</v>
      </c>
      <c r="I257" s="37">
        <v>600</v>
      </c>
      <c r="J257" s="37">
        <v>130602</v>
      </c>
      <c r="K257" s="37"/>
      <c r="L257" s="81">
        <v>20080307</v>
      </c>
    </row>
    <row r="258" spans="1:12" ht="15">
      <c r="A258" s="7">
        <v>228</v>
      </c>
      <c r="B258" s="17" t="s">
        <v>1551</v>
      </c>
      <c r="C258" s="18" t="s">
        <v>1552</v>
      </c>
      <c r="D258" s="17" t="s">
        <v>1535</v>
      </c>
      <c r="E258" s="17" t="s">
        <v>1553</v>
      </c>
      <c r="F258" s="74">
        <f t="shared" si="7"/>
        <v>470453</v>
      </c>
      <c r="G258" s="37">
        <v>404650</v>
      </c>
      <c r="H258" s="37">
        <v>28348</v>
      </c>
      <c r="I258" s="37">
        <v>0</v>
      </c>
      <c r="J258" s="37">
        <v>37455</v>
      </c>
      <c r="K258" s="37"/>
      <c r="L258" s="81">
        <v>20080207</v>
      </c>
    </row>
    <row r="259" spans="1:12" ht="15">
      <c r="A259" s="7">
        <v>229</v>
      </c>
      <c r="B259" s="17" t="s">
        <v>1554</v>
      </c>
      <c r="C259" s="18" t="s">
        <v>1555</v>
      </c>
      <c r="D259" s="17" t="s">
        <v>1535</v>
      </c>
      <c r="E259" s="17" t="s">
        <v>1445</v>
      </c>
      <c r="F259" s="74">
        <f t="shared" si="7"/>
        <v>1694306</v>
      </c>
      <c r="G259" s="37">
        <v>0</v>
      </c>
      <c r="H259" s="37">
        <v>69627</v>
      </c>
      <c r="I259" s="37">
        <v>20000</v>
      </c>
      <c r="J259" s="37">
        <v>1604679</v>
      </c>
      <c r="K259" s="37"/>
      <c r="L259" s="81">
        <v>20080207</v>
      </c>
    </row>
    <row r="260" spans="1:12" ht="15">
      <c r="A260" s="7">
        <v>230</v>
      </c>
      <c r="B260" s="17" t="s">
        <v>1556</v>
      </c>
      <c r="C260" s="18" t="s">
        <v>1557</v>
      </c>
      <c r="D260" s="17" t="s">
        <v>1535</v>
      </c>
      <c r="E260" s="17" t="s">
        <v>1558</v>
      </c>
      <c r="F260" s="74">
        <f t="shared" si="7"/>
        <v>3524422</v>
      </c>
      <c r="G260" s="37">
        <v>2347705</v>
      </c>
      <c r="H260" s="37">
        <v>90667</v>
      </c>
      <c r="I260" s="37">
        <v>1047620</v>
      </c>
      <c r="J260" s="37">
        <v>38430</v>
      </c>
      <c r="K260" s="37"/>
      <c r="L260" s="81">
        <v>20080207</v>
      </c>
    </row>
    <row r="261" spans="1:12" ht="15">
      <c r="A261" s="7">
        <v>231</v>
      </c>
      <c r="B261" s="17" t="s">
        <v>1559</v>
      </c>
      <c r="C261" s="18" t="s">
        <v>1560</v>
      </c>
      <c r="D261" s="17" t="s">
        <v>1535</v>
      </c>
      <c r="E261" s="17" t="s">
        <v>1561</v>
      </c>
      <c r="F261" s="74">
        <f t="shared" si="7"/>
        <v>14243269</v>
      </c>
      <c r="G261" s="37">
        <v>1479200</v>
      </c>
      <c r="H261" s="37">
        <v>47294</v>
      </c>
      <c r="I261" s="37">
        <v>0</v>
      </c>
      <c r="J261" s="37">
        <v>12716775</v>
      </c>
      <c r="K261" s="37"/>
      <c r="L261" s="81">
        <v>20080307</v>
      </c>
    </row>
    <row r="262" spans="1:12" ht="15">
      <c r="A262" s="7">
        <v>232</v>
      </c>
      <c r="B262" s="17" t="s">
        <v>1562</v>
      </c>
      <c r="C262" s="18" t="s">
        <v>1563</v>
      </c>
      <c r="D262" s="17" t="s">
        <v>1535</v>
      </c>
      <c r="E262" s="17" t="s">
        <v>1564</v>
      </c>
      <c r="F262" s="74">
        <f t="shared" si="7"/>
        <v>855446</v>
      </c>
      <c r="G262" s="37">
        <v>223200</v>
      </c>
      <c r="H262" s="37">
        <v>630785</v>
      </c>
      <c r="I262" s="37">
        <v>0</v>
      </c>
      <c r="J262" s="37">
        <v>1461</v>
      </c>
      <c r="K262" s="37"/>
      <c r="L262" s="81">
        <v>20080307</v>
      </c>
    </row>
    <row r="263" spans="1:12" ht="15">
      <c r="A263" s="7">
        <v>233</v>
      </c>
      <c r="B263" s="17" t="s">
        <v>1565</v>
      </c>
      <c r="C263" s="18" t="s">
        <v>1566</v>
      </c>
      <c r="D263" s="17" t="s">
        <v>1535</v>
      </c>
      <c r="E263" s="17" t="s">
        <v>1567</v>
      </c>
      <c r="F263" s="74">
        <f t="shared" si="7"/>
        <v>17992156</v>
      </c>
      <c r="G263" s="37">
        <v>152565</v>
      </c>
      <c r="H263" s="37">
        <v>443649</v>
      </c>
      <c r="I263" s="37">
        <v>10100</v>
      </c>
      <c r="J263" s="37">
        <v>17385842</v>
      </c>
      <c r="K263" s="37"/>
      <c r="L263" s="81">
        <v>20080307</v>
      </c>
    </row>
    <row r="264" spans="1:12" ht="15">
      <c r="A264" s="7">
        <v>234</v>
      </c>
      <c r="B264" s="17" t="s">
        <v>1568</v>
      </c>
      <c r="C264" s="18" t="s">
        <v>1569</v>
      </c>
      <c r="D264" s="17" t="s">
        <v>1535</v>
      </c>
      <c r="E264" s="17" t="s">
        <v>1570</v>
      </c>
      <c r="F264" s="74">
        <f t="shared" si="7"/>
        <v>169625</v>
      </c>
      <c r="G264" s="37">
        <v>137900</v>
      </c>
      <c r="H264" s="37">
        <v>31725</v>
      </c>
      <c r="I264" s="37">
        <v>0</v>
      </c>
      <c r="J264" s="37">
        <v>0</v>
      </c>
      <c r="K264" s="37"/>
      <c r="L264" s="81">
        <v>20080207</v>
      </c>
    </row>
    <row r="265" spans="1:12" ht="15">
      <c r="A265" s="7">
        <v>235</v>
      </c>
      <c r="B265" s="17" t="s">
        <v>1571</v>
      </c>
      <c r="C265" s="18" t="s">
        <v>1572</v>
      </c>
      <c r="D265" s="17" t="s">
        <v>1535</v>
      </c>
      <c r="E265" s="17" t="s">
        <v>1573</v>
      </c>
      <c r="F265" s="74">
        <f t="shared" si="7"/>
        <v>16360</v>
      </c>
      <c r="G265" s="37">
        <v>0</v>
      </c>
      <c r="H265" s="37">
        <v>16360</v>
      </c>
      <c r="I265" s="37">
        <v>0</v>
      </c>
      <c r="J265" s="37">
        <v>0</v>
      </c>
      <c r="K265" s="37"/>
      <c r="L265" s="81">
        <v>20080307</v>
      </c>
    </row>
    <row r="266" spans="1:12" ht="15">
      <c r="A266" s="7">
        <v>236</v>
      </c>
      <c r="B266" s="17" t="s">
        <v>1574</v>
      </c>
      <c r="C266" s="18" t="s">
        <v>1575</v>
      </c>
      <c r="D266" s="17" t="s">
        <v>1535</v>
      </c>
      <c r="E266" s="17" t="s">
        <v>1576</v>
      </c>
      <c r="F266" s="74">
        <f t="shared" si="7"/>
        <v>492500</v>
      </c>
      <c r="G266" s="37">
        <v>0</v>
      </c>
      <c r="H266" s="37">
        <v>137500</v>
      </c>
      <c r="I266" s="37">
        <v>0</v>
      </c>
      <c r="J266" s="37">
        <v>355000</v>
      </c>
      <c r="K266" s="37"/>
      <c r="L266" s="81">
        <v>20080307</v>
      </c>
    </row>
    <row r="267" spans="1:12" ht="15">
      <c r="A267" s="7">
        <v>237</v>
      </c>
      <c r="B267" s="17" t="s">
        <v>1577</v>
      </c>
      <c r="C267" s="18" t="s">
        <v>1578</v>
      </c>
      <c r="D267" s="17" t="s">
        <v>1535</v>
      </c>
      <c r="E267" s="17" t="s">
        <v>1579</v>
      </c>
      <c r="F267" s="74">
        <f t="shared" si="7"/>
        <v>179950</v>
      </c>
      <c r="G267" s="37">
        <v>0</v>
      </c>
      <c r="H267" s="37">
        <v>103350</v>
      </c>
      <c r="I267" s="37">
        <v>0</v>
      </c>
      <c r="J267" s="37">
        <v>76600</v>
      </c>
      <c r="K267" s="37"/>
      <c r="L267" s="81">
        <v>20080307</v>
      </c>
    </row>
    <row r="268" spans="1:12" ht="15">
      <c r="A268" s="7">
        <v>238</v>
      </c>
      <c r="B268" s="17" t="s">
        <v>1580</v>
      </c>
      <c r="C268" s="18" t="s">
        <v>1581</v>
      </c>
      <c r="D268" s="17" t="s">
        <v>1535</v>
      </c>
      <c r="E268" s="17" t="s">
        <v>1582</v>
      </c>
      <c r="F268" s="74">
        <f t="shared" si="7"/>
        <v>435440</v>
      </c>
      <c r="G268" s="37">
        <v>400315</v>
      </c>
      <c r="H268" s="37">
        <v>33625</v>
      </c>
      <c r="I268" s="37">
        <v>0</v>
      </c>
      <c r="J268" s="37">
        <v>1500</v>
      </c>
      <c r="K268" s="37"/>
      <c r="L268" s="81">
        <v>20080307</v>
      </c>
    </row>
    <row r="269" spans="1:12" ht="15">
      <c r="A269" s="7">
        <v>239</v>
      </c>
      <c r="B269" s="17" t="s">
        <v>1583</v>
      </c>
      <c r="C269" s="18" t="s">
        <v>1584</v>
      </c>
      <c r="D269" s="17" t="s">
        <v>1535</v>
      </c>
      <c r="E269" s="17" t="s">
        <v>1585</v>
      </c>
      <c r="F269" s="74">
        <f t="shared" si="7"/>
        <v>23550</v>
      </c>
      <c r="G269" s="37">
        <v>0</v>
      </c>
      <c r="H269" s="37">
        <v>0</v>
      </c>
      <c r="I269" s="37">
        <v>0</v>
      </c>
      <c r="J269" s="37">
        <v>23550</v>
      </c>
      <c r="K269" s="72"/>
      <c r="L269" s="81">
        <v>20080207</v>
      </c>
    </row>
    <row r="270" spans="1:12" ht="15">
      <c r="A270" s="7">
        <v>240</v>
      </c>
      <c r="B270" s="17" t="s">
        <v>1586</v>
      </c>
      <c r="C270" s="18" t="s">
        <v>1587</v>
      </c>
      <c r="D270" s="17" t="s">
        <v>1535</v>
      </c>
      <c r="E270" s="17" t="s">
        <v>1133</v>
      </c>
      <c r="F270" s="74">
        <f t="shared" si="7"/>
        <v>1662108</v>
      </c>
      <c r="G270" s="37">
        <v>0</v>
      </c>
      <c r="H270" s="37">
        <v>495323</v>
      </c>
      <c r="I270" s="37">
        <v>0</v>
      </c>
      <c r="J270" s="37">
        <v>1166785</v>
      </c>
      <c r="K270" s="37"/>
      <c r="L270" s="81">
        <v>20080307</v>
      </c>
    </row>
    <row r="271" spans="1:12" ht="15">
      <c r="A271" s="7">
        <v>241</v>
      </c>
      <c r="B271" s="17" t="s">
        <v>1588</v>
      </c>
      <c r="C271" s="18" t="s">
        <v>1589</v>
      </c>
      <c r="D271" s="17" t="s">
        <v>1535</v>
      </c>
      <c r="E271" s="17" t="s">
        <v>1590</v>
      </c>
      <c r="F271" s="74">
        <f t="shared" si="7"/>
        <v>19844</v>
      </c>
      <c r="G271" s="37">
        <v>0</v>
      </c>
      <c r="H271" s="37">
        <v>19844</v>
      </c>
      <c r="I271" s="37">
        <v>0</v>
      </c>
      <c r="J271" s="37">
        <v>0</v>
      </c>
      <c r="K271" s="37"/>
      <c r="L271" s="81">
        <v>20080307</v>
      </c>
    </row>
    <row r="272" spans="1:12" ht="15">
      <c r="A272" s="7">
        <v>242</v>
      </c>
      <c r="B272" s="17" t="s">
        <v>1591</v>
      </c>
      <c r="C272" s="18" t="s">
        <v>1592</v>
      </c>
      <c r="D272" s="17" t="s">
        <v>1535</v>
      </c>
      <c r="E272" s="17" t="s">
        <v>1593</v>
      </c>
      <c r="F272" s="74">
        <f t="shared" si="7"/>
        <v>1219091</v>
      </c>
      <c r="G272" s="37">
        <v>0</v>
      </c>
      <c r="H272" s="37">
        <v>281364</v>
      </c>
      <c r="I272" s="37">
        <v>155800</v>
      </c>
      <c r="J272" s="37">
        <v>781927</v>
      </c>
      <c r="K272" s="37"/>
      <c r="L272" s="81">
        <v>20080307</v>
      </c>
    </row>
    <row r="273" spans="1:12" ht="15">
      <c r="A273" s="7">
        <v>243</v>
      </c>
      <c r="B273" s="17" t="s">
        <v>1594</v>
      </c>
      <c r="C273" s="18" t="s">
        <v>1595</v>
      </c>
      <c r="D273" s="17" t="s">
        <v>1535</v>
      </c>
      <c r="E273" s="17" t="s">
        <v>1596</v>
      </c>
      <c r="F273" s="74">
        <f t="shared" si="7"/>
        <v>40175</v>
      </c>
      <c r="G273" s="37">
        <v>0</v>
      </c>
      <c r="H273" s="37">
        <v>35576</v>
      </c>
      <c r="I273" s="37">
        <v>0</v>
      </c>
      <c r="J273" s="37">
        <v>4599</v>
      </c>
      <c r="K273" s="37"/>
      <c r="L273" s="81">
        <v>20080307</v>
      </c>
    </row>
    <row r="274" spans="1:12" ht="15">
      <c r="A274" s="7">
        <v>244</v>
      </c>
      <c r="B274" s="17" t="s">
        <v>1597</v>
      </c>
      <c r="C274" s="18" t="s">
        <v>1598</v>
      </c>
      <c r="D274" s="17" t="s">
        <v>1535</v>
      </c>
      <c r="E274" s="17" t="s">
        <v>1599</v>
      </c>
      <c r="F274" s="74">
        <f t="shared" si="7"/>
        <v>692945</v>
      </c>
      <c r="G274" s="37">
        <v>0</v>
      </c>
      <c r="H274" s="37">
        <v>194094</v>
      </c>
      <c r="I274" s="37">
        <v>80001</v>
      </c>
      <c r="J274" s="37">
        <v>418850</v>
      </c>
      <c r="K274" s="37"/>
      <c r="L274" s="81">
        <v>20080307</v>
      </c>
    </row>
    <row r="275" spans="1:12" ht="15">
      <c r="A275" s="7">
        <v>245</v>
      </c>
      <c r="B275" s="17" t="s">
        <v>1600</v>
      </c>
      <c r="C275" s="18" t="s">
        <v>1601</v>
      </c>
      <c r="D275" s="17" t="s">
        <v>1535</v>
      </c>
      <c r="E275" s="17" t="s">
        <v>1602</v>
      </c>
      <c r="F275" s="74">
        <f t="shared" si="7"/>
        <v>37300</v>
      </c>
      <c r="G275" s="37">
        <v>0</v>
      </c>
      <c r="H275" s="37">
        <v>20165</v>
      </c>
      <c r="I275" s="37">
        <v>0</v>
      </c>
      <c r="J275" s="37">
        <v>17135</v>
      </c>
      <c r="K275" s="37"/>
      <c r="L275" s="81">
        <v>20080307</v>
      </c>
    </row>
    <row r="276" spans="1:12" ht="15">
      <c r="A276" s="7">
        <v>246</v>
      </c>
      <c r="B276" s="17" t="s">
        <v>1603</v>
      </c>
      <c r="C276" s="18" t="s">
        <v>1604</v>
      </c>
      <c r="D276" s="17" t="s">
        <v>1535</v>
      </c>
      <c r="E276" s="17" t="s">
        <v>1605</v>
      </c>
      <c r="F276" s="74">
        <f t="shared" si="7"/>
        <v>3866215</v>
      </c>
      <c r="G276" s="37">
        <v>2826500</v>
      </c>
      <c r="H276" s="37">
        <v>0</v>
      </c>
      <c r="I276" s="37">
        <v>0</v>
      </c>
      <c r="J276" s="37">
        <v>1039715</v>
      </c>
      <c r="K276" s="72"/>
      <c r="L276" s="81">
        <v>20080207</v>
      </c>
    </row>
    <row r="277" spans="1:12" ht="15">
      <c r="A277" s="7">
        <v>247</v>
      </c>
      <c r="B277" s="17" t="s">
        <v>1607</v>
      </c>
      <c r="C277" s="18" t="s">
        <v>1608</v>
      </c>
      <c r="D277" s="17" t="s">
        <v>1606</v>
      </c>
      <c r="E277" s="17" t="s">
        <v>1609</v>
      </c>
      <c r="F277" s="74">
        <f aca="true" t="shared" si="8" ref="F277:F308">G277+H277+I277+J277</f>
        <v>4417386</v>
      </c>
      <c r="G277" s="37">
        <v>1113300</v>
      </c>
      <c r="H277" s="37">
        <v>990356</v>
      </c>
      <c r="I277" s="37">
        <v>1456000</v>
      </c>
      <c r="J277" s="37">
        <v>857730</v>
      </c>
      <c r="K277" s="37"/>
      <c r="L277" s="81">
        <v>20080307</v>
      </c>
    </row>
    <row r="278" spans="1:12" ht="15">
      <c r="A278" s="7">
        <v>248</v>
      </c>
      <c r="B278" s="17" t="s">
        <v>1610</v>
      </c>
      <c r="C278" s="18" t="s">
        <v>1611</v>
      </c>
      <c r="D278" s="17" t="s">
        <v>1606</v>
      </c>
      <c r="E278" s="17" t="s">
        <v>1612</v>
      </c>
      <c r="F278" s="74">
        <f t="shared" si="8"/>
        <v>69394</v>
      </c>
      <c r="G278" s="37">
        <v>0</v>
      </c>
      <c r="H278" s="37">
        <v>69394</v>
      </c>
      <c r="I278" s="37">
        <v>0</v>
      </c>
      <c r="J278" s="37">
        <v>0</v>
      </c>
      <c r="K278" s="37"/>
      <c r="L278" s="81">
        <v>20080307</v>
      </c>
    </row>
    <row r="279" spans="1:12" ht="15">
      <c r="A279" s="7">
        <v>249</v>
      </c>
      <c r="B279" s="17" t="s">
        <v>1613</v>
      </c>
      <c r="C279" s="18" t="s">
        <v>1614</v>
      </c>
      <c r="D279" s="17" t="s">
        <v>1606</v>
      </c>
      <c r="E279" s="17" t="s">
        <v>1615</v>
      </c>
      <c r="F279" s="74">
        <f t="shared" si="8"/>
        <v>171242</v>
      </c>
      <c r="G279" s="37">
        <v>0</v>
      </c>
      <c r="H279" s="37">
        <v>149742</v>
      </c>
      <c r="I279" s="37">
        <v>0</v>
      </c>
      <c r="J279" s="37">
        <v>21500</v>
      </c>
      <c r="K279" s="37"/>
      <c r="L279" s="81">
        <v>20080207</v>
      </c>
    </row>
    <row r="280" spans="1:12" s="5" customFormat="1" ht="15">
      <c r="A280" s="7">
        <v>250</v>
      </c>
      <c r="B280" s="17" t="s">
        <v>1616</v>
      </c>
      <c r="C280" s="18" t="s">
        <v>1617</v>
      </c>
      <c r="D280" s="17" t="s">
        <v>1606</v>
      </c>
      <c r="E280" s="17" t="s">
        <v>1618</v>
      </c>
      <c r="F280" s="74">
        <f t="shared" si="8"/>
        <v>1030861</v>
      </c>
      <c r="G280" s="37">
        <v>914327</v>
      </c>
      <c r="H280" s="37">
        <v>60834</v>
      </c>
      <c r="I280" s="37">
        <v>0</v>
      </c>
      <c r="J280" s="37">
        <v>55700</v>
      </c>
      <c r="K280" s="37"/>
      <c r="L280" s="81">
        <v>20080207</v>
      </c>
    </row>
    <row r="281" spans="1:12" ht="15">
      <c r="A281" s="7">
        <v>251</v>
      </c>
      <c r="B281" s="17" t="s">
        <v>1619</v>
      </c>
      <c r="C281" s="18" t="s">
        <v>1620</v>
      </c>
      <c r="D281" s="17" t="s">
        <v>1606</v>
      </c>
      <c r="E281" s="17" t="s">
        <v>1621</v>
      </c>
      <c r="F281" s="74">
        <f t="shared" si="8"/>
        <v>35650592</v>
      </c>
      <c r="G281" s="37">
        <v>30829900</v>
      </c>
      <c r="H281" s="37">
        <v>4578524</v>
      </c>
      <c r="I281" s="37">
        <v>0</v>
      </c>
      <c r="J281" s="37">
        <v>242168</v>
      </c>
      <c r="K281" s="72"/>
      <c r="L281" s="81">
        <v>20080307</v>
      </c>
    </row>
    <row r="282" spans="1:12" ht="15">
      <c r="A282" s="7">
        <v>252</v>
      </c>
      <c r="B282" s="17" t="s">
        <v>1622</v>
      </c>
      <c r="C282" s="18" t="s">
        <v>1623</v>
      </c>
      <c r="D282" s="17" t="s">
        <v>1606</v>
      </c>
      <c r="E282" s="17" t="s">
        <v>1624</v>
      </c>
      <c r="F282" s="74">
        <f t="shared" si="8"/>
        <v>32257213</v>
      </c>
      <c r="G282" s="37">
        <v>5282750</v>
      </c>
      <c r="H282" s="37">
        <v>6471206</v>
      </c>
      <c r="I282" s="37">
        <v>9045026</v>
      </c>
      <c r="J282" s="37">
        <v>11458231</v>
      </c>
      <c r="K282" s="37"/>
      <c r="L282" s="81">
        <v>20080307</v>
      </c>
    </row>
    <row r="283" spans="1:12" ht="15">
      <c r="A283" s="7">
        <v>253</v>
      </c>
      <c r="B283" s="17" t="s">
        <v>1625</v>
      </c>
      <c r="C283" s="18" t="s">
        <v>1626</v>
      </c>
      <c r="D283" s="17" t="s">
        <v>1606</v>
      </c>
      <c r="E283" s="17" t="s">
        <v>1627</v>
      </c>
      <c r="F283" s="74">
        <f t="shared" si="8"/>
        <v>1171710</v>
      </c>
      <c r="G283" s="37">
        <v>0</v>
      </c>
      <c r="H283" s="37">
        <v>409544</v>
      </c>
      <c r="I283" s="37">
        <v>0</v>
      </c>
      <c r="J283" s="37">
        <v>762166</v>
      </c>
      <c r="K283" s="37"/>
      <c r="L283" s="81">
        <v>20080307</v>
      </c>
    </row>
    <row r="284" spans="1:12" ht="15">
      <c r="A284" s="7">
        <v>254</v>
      </c>
      <c r="B284" s="17" t="s">
        <v>1628</v>
      </c>
      <c r="C284" s="18" t="s">
        <v>1629</v>
      </c>
      <c r="D284" s="17" t="s">
        <v>1606</v>
      </c>
      <c r="E284" s="17" t="s">
        <v>1630</v>
      </c>
      <c r="F284" s="74">
        <f t="shared" si="8"/>
        <v>1576701</v>
      </c>
      <c r="G284" s="37">
        <v>0</v>
      </c>
      <c r="H284" s="37">
        <v>749170</v>
      </c>
      <c r="I284" s="37">
        <v>0</v>
      </c>
      <c r="J284" s="37">
        <v>827531</v>
      </c>
      <c r="K284" s="37"/>
      <c r="L284" s="81">
        <v>20080207</v>
      </c>
    </row>
    <row r="285" spans="1:12" ht="15">
      <c r="A285" s="7">
        <v>255</v>
      </c>
      <c r="B285" s="17" t="s">
        <v>1631</v>
      </c>
      <c r="C285" s="18" t="s">
        <v>1632</v>
      </c>
      <c r="D285" s="17" t="s">
        <v>1606</v>
      </c>
      <c r="E285" s="17" t="s">
        <v>1633</v>
      </c>
      <c r="F285" s="74">
        <f t="shared" si="8"/>
        <v>1580921</v>
      </c>
      <c r="G285" s="37">
        <v>277003</v>
      </c>
      <c r="H285" s="37">
        <v>518860</v>
      </c>
      <c r="I285" s="37">
        <v>40000</v>
      </c>
      <c r="J285" s="37">
        <v>745058</v>
      </c>
      <c r="K285" s="37"/>
      <c r="L285" s="81">
        <v>20080207</v>
      </c>
    </row>
    <row r="286" spans="1:12" ht="15">
      <c r="A286" s="7">
        <v>256</v>
      </c>
      <c r="B286" s="17" t="s">
        <v>1634</v>
      </c>
      <c r="C286" s="18" t="s">
        <v>1635</v>
      </c>
      <c r="D286" s="17" t="s">
        <v>1606</v>
      </c>
      <c r="E286" s="17" t="s">
        <v>1636</v>
      </c>
      <c r="F286" s="74">
        <f t="shared" si="8"/>
        <v>8154226</v>
      </c>
      <c r="G286" s="37">
        <v>261500</v>
      </c>
      <c r="H286" s="37">
        <v>5702096</v>
      </c>
      <c r="I286" s="37">
        <v>283000</v>
      </c>
      <c r="J286" s="37">
        <v>1907630</v>
      </c>
      <c r="K286" s="37"/>
      <c r="L286" s="81">
        <v>20080307</v>
      </c>
    </row>
    <row r="287" spans="1:12" ht="15">
      <c r="A287" s="7">
        <v>257</v>
      </c>
      <c r="B287" s="17" t="s">
        <v>1637</v>
      </c>
      <c r="C287" s="18" t="s">
        <v>1638</v>
      </c>
      <c r="D287" s="17" t="s">
        <v>1606</v>
      </c>
      <c r="E287" s="17" t="s">
        <v>1639</v>
      </c>
      <c r="F287" s="74">
        <f t="shared" si="8"/>
        <v>9352612</v>
      </c>
      <c r="G287" s="37">
        <v>6767938</v>
      </c>
      <c r="H287" s="37">
        <v>2494373</v>
      </c>
      <c r="I287" s="37">
        <v>0</v>
      </c>
      <c r="J287" s="37">
        <v>90301</v>
      </c>
      <c r="K287" s="37"/>
      <c r="L287" s="81">
        <v>20080307</v>
      </c>
    </row>
    <row r="288" spans="1:12" ht="15">
      <c r="A288" s="7">
        <v>258</v>
      </c>
      <c r="B288" s="17" t="s">
        <v>1640</v>
      </c>
      <c r="C288" s="18" t="s">
        <v>1641</v>
      </c>
      <c r="D288" s="17" t="s">
        <v>1606</v>
      </c>
      <c r="E288" s="17" t="s">
        <v>1642</v>
      </c>
      <c r="F288" s="74">
        <f t="shared" si="8"/>
        <v>826269</v>
      </c>
      <c r="G288" s="37">
        <v>0</v>
      </c>
      <c r="H288" s="37">
        <v>657469</v>
      </c>
      <c r="I288" s="37">
        <v>0</v>
      </c>
      <c r="J288" s="37">
        <v>168800</v>
      </c>
      <c r="K288" s="37"/>
      <c r="L288" s="81">
        <v>20080307</v>
      </c>
    </row>
    <row r="289" spans="1:12" ht="15">
      <c r="A289" s="7">
        <v>259</v>
      </c>
      <c r="B289" s="17" t="s">
        <v>1644</v>
      </c>
      <c r="C289" s="18" t="s">
        <v>1645</v>
      </c>
      <c r="D289" s="17" t="s">
        <v>1643</v>
      </c>
      <c r="E289" s="17" t="s">
        <v>1646</v>
      </c>
      <c r="F289" s="74">
        <f t="shared" si="8"/>
        <v>765253</v>
      </c>
      <c r="G289" s="37">
        <v>689651</v>
      </c>
      <c r="H289" s="37">
        <v>75602</v>
      </c>
      <c r="I289" s="37">
        <v>0</v>
      </c>
      <c r="J289" s="37">
        <v>0</v>
      </c>
      <c r="K289" s="37"/>
      <c r="L289" s="81">
        <v>20080207</v>
      </c>
    </row>
    <row r="290" spans="1:12" ht="15">
      <c r="A290" s="7">
        <v>260</v>
      </c>
      <c r="B290" s="17" t="s">
        <v>1647</v>
      </c>
      <c r="C290" s="18" t="s">
        <v>1648</v>
      </c>
      <c r="D290" s="17" t="s">
        <v>1643</v>
      </c>
      <c r="E290" s="17" t="s">
        <v>1649</v>
      </c>
      <c r="F290" s="74">
        <f t="shared" si="8"/>
        <v>170050</v>
      </c>
      <c r="G290" s="37">
        <v>0</v>
      </c>
      <c r="H290" s="37">
        <v>168460</v>
      </c>
      <c r="I290" s="37">
        <v>840</v>
      </c>
      <c r="J290" s="37">
        <v>750</v>
      </c>
      <c r="K290" s="37"/>
      <c r="L290" s="81">
        <v>20080207</v>
      </c>
    </row>
    <row r="291" spans="1:12" ht="15">
      <c r="A291" s="7">
        <v>261</v>
      </c>
      <c r="B291" s="17" t="s">
        <v>1650</v>
      </c>
      <c r="C291" s="18" t="s">
        <v>1651</v>
      </c>
      <c r="D291" s="17" t="s">
        <v>1643</v>
      </c>
      <c r="E291" s="17" t="s">
        <v>1652</v>
      </c>
      <c r="F291" s="74">
        <f t="shared" si="8"/>
        <v>5699</v>
      </c>
      <c r="G291" s="37">
        <v>0</v>
      </c>
      <c r="H291" s="37">
        <v>5699</v>
      </c>
      <c r="I291" s="37">
        <v>0</v>
      </c>
      <c r="J291" s="37">
        <v>0</v>
      </c>
      <c r="K291" s="37"/>
      <c r="L291" s="81">
        <v>20080207</v>
      </c>
    </row>
    <row r="292" spans="1:12" ht="15">
      <c r="A292" s="7">
        <v>262</v>
      </c>
      <c r="B292" s="17" t="s">
        <v>1653</v>
      </c>
      <c r="C292" s="18" t="s">
        <v>1654</v>
      </c>
      <c r="D292" s="17" t="s">
        <v>1643</v>
      </c>
      <c r="E292" s="17" t="s">
        <v>1655</v>
      </c>
      <c r="F292" s="74">
        <f t="shared" si="8"/>
        <v>18600</v>
      </c>
      <c r="G292" s="37">
        <v>0</v>
      </c>
      <c r="H292" s="37">
        <v>18600</v>
      </c>
      <c r="I292" s="37">
        <v>0</v>
      </c>
      <c r="J292" s="37">
        <v>0</v>
      </c>
      <c r="K292" s="37"/>
      <c r="L292" s="81">
        <v>20080307</v>
      </c>
    </row>
    <row r="293" spans="1:12" ht="15">
      <c r="A293" s="7">
        <v>263</v>
      </c>
      <c r="B293" s="17" t="s">
        <v>1656</v>
      </c>
      <c r="C293" s="18" t="s">
        <v>1657</v>
      </c>
      <c r="D293" s="17" t="s">
        <v>1643</v>
      </c>
      <c r="E293" s="17" t="s">
        <v>1658</v>
      </c>
      <c r="F293" s="74">
        <f t="shared" si="8"/>
        <v>40482</v>
      </c>
      <c r="G293" s="37">
        <v>0</v>
      </c>
      <c r="H293" s="37">
        <v>0</v>
      </c>
      <c r="I293" s="37">
        <v>0</v>
      </c>
      <c r="J293" s="37">
        <v>40482</v>
      </c>
      <c r="K293" s="37"/>
      <c r="L293" s="81">
        <v>20080207</v>
      </c>
    </row>
    <row r="294" spans="1:12" ht="15">
      <c r="A294" s="7">
        <v>264</v>
      </c>
      <c r="B294" s="17" t="s">
        <v>1659</v>
      </c>
      <c r="C294" s="18" t="s">
        <v>1660</v>
      </c>
      <c r="D294" s="17" t="s">
        <v>1643</v>
      </c>
      <c r="E294" s="17" t="s">
        <v>1661</v>
      </c>
      <c r="F294" s="74">
        <f t="shared" si="8"/>
        <v>868961</v>
      </c>
      <c r="G294" s="37">
        <v>0</v>
      </c>
      <c r="H294" s="37">
        <v>599561</v>
      </c>
      <c r="I294" s="37">
        <v>0</v>
      </c>
      <c r="J294" s="37">
        <v>269400</v>
      </c>
      <c r="K294" s="37"/>
      <c r="L294" s="81">
        <v>20080307</v>
      </c>
    </row>
    <row r="295" spans="1:12" ht="15">
      <c r="A295" s="7">
        <v>265</v>
      </c>
      <c r="B295" s="17" t="s">
        <v>1662</v>
      </c>
      <c r="C295" s="18" t="s">
        <v>1663</v>
      </c>
      <c r="D295" s="17" t="s">
        <v>1643</v>
      </c>
      <c r="E295" s="17" t="s">
        <v>1664</v>
      </c>
      <c r="F295" s="74">
        <f t="shared" si="8"/>
        <v>534489</v>
      </c>
      <c r="G295" s="37">
        <v>0</v>
      </c>
      <c r="H295" s="37">
        <v>350804</v>
      </c>
      <c r="I295" s="37">
        <v>127000</v>
      </c>
      <c r="J295" s="37">
        <v>56685</v>
      </c>
      <c r="K295" s="37"/>
      <c r="L295" s="81">
        <v>20080307</v>
      </c>
    </row>
    <row r="296" spans="1:12" s="5" customFormat="1" ht="15">
      <c r="A296" s="7">
        <v>266</v>
      </c>
      <c r="B296" s="17" t="s">
        <v>1665</v>
      </c>
      <c r="C296" s="18" t="s">
        <v>1666</v>
      </c>
      <c r="D296" s="17" t="s">
        <v>1643</v>
      </c>
      <c r="E296" s="17" t="s">
        <v>1667</v>
      </c>
      <c r="F296" s="74">
        <f t="shared" si="8"/>
        <v>291711</v>
      </c>
      <c r="G296" s="37">
        <v>72000</v>
      </c>
      <c r="H296" s="37">
        <v>148516</v>
      </c>
      <c r="I296" s="37">
        <v>45000</v>
      </c>
      <c r="J296" s="37">
        <v>26195</v>
      </c>
      <c r="K296" s="37"/>
      <c r="L296" s="81">
        <v>20080207</v>
      </c>
    </row>
    <row r="297" spans="1:12" ht="15">
      <c r="A297" s="7">
        <v>267</v>
      </c>
      <c r="B297" s="17" t="s">
        <v>1668</v>
      </c>
      <c r="C297" s="18" t="s">
        <v>1669</v>
      </c>
      <c r="D297" s="17" t="s">
        <v>1643</v>
      </c>
      <c r="E297" s="17" t="s">
        <v>1670</v>
      </c>
      <c r="F297" s="74">
        <f t="shared" si="8"/>
        <v>653704</v>
      </c>
      <c r="G297" s="37">
        <v>0</v>
      </c>
      <c r="H297" s="37">
        <v>40109</v>
      </c>
      <c r="I297" s="37">
        <v>580000</v>
      </c>
      <c r="J297" s="37">
        <v>33595</v>
      </c>
      <c r="K297" s="37"/>
      <c r="L297" s="81">
        <v>20080207</v>
      </c>
    </row>
    <row r="298" spans="1:12" ht="15">
      <c r="A298" s="7">
        <v>268</v>
      </c>
      <c r="B298" s="17" t="s">
        <v>1671</v>
      </c>
      <c r="C298" s="18" t="s">
        <v>1672</v>
      </c>
      <c r="D298" s="17" t="s">
        <v>1643</v>
      </c>
      <c r="E298" s="17" t="s">
        <v>1550</v>
      </c>
      <c r="F298" s="74">
        <f t="shared" si="8"/>
        <v>460705</v>
      </c>
      <c r="G298" s="37">
        <v>0</v>
      </c>
      <c r="H298" s="37">
        <v>120655</v>
      </c>
      <c r="I298" s="37">
        <v>0</v>
      </c>
      <c r="J298" s="37">
        <v>340050</v>
      </c>
      <c r="K298" s="37"/>
      <c r="L298" s="81">
        <v>20080207</v>
      </c>
    </row>
    <row r="299" spans="1:12" ht="15">
      <c r="A299" s="7">
        <v>269</v>
      </c>
      <c r="B299" s="17" t="s">
        <v>1673</v>
      </c>
      <c r="C299" s="18" t="s">
        <v>1674</v>
      </c>
      <c r="D299" s="17" t="s">
        <v>1643</v>
      </c>
      <c r="E299" s="17" t="s">
        <v>1675</v>
      </c>
      <c r="F299" s="74">
        <f t="shared" si="8"/>
        <v>17674</v>
      </c>
      <c r="G299" s="37">
        <v>0</v>
      </c>
      <c r="H299" s="37">
        <v>16774</v>
      </c>
      <c r="I299" s="37">
        <v>0</v>
      </c>
      <c r="J299" s="37">
        <v>900</v>
      </c>
      <c r="K299" s="37"/>
      <c r="L299" s="81">
        <v>20080207</v>
      </c>
    </row>
    <row r="300" spans="1:12" ht="15">
      <c r="A300" s="7">
        <v>270</v>
      </c>
      <c r="B300" s="17" t="s">
        <v>1676</v>
      </c>
      <c r="C300" s="18" t="s">
        <v>1677</v>
      </c>
      <c r="D300" s="17" t="s">
        <v>1643</v>
      </c>
      <c r="E300" s="17" t="s">
        <v>1678</v>
      </c>
      <c r="F300" s="74">
        <f t="shared" si="8"/>
        <v>136700</v>
      </c>
      <c r="G300" s="37">
        <v>0</v>
      </c>
      <c r="H300" s="37">
        <v>66700</v>
      </c>
      <c r="I300" s="37">
        <v>70000</v>
      </c>
      <c r="J300" s="37">
        <v>0</v>
      </c>
      <c r="K300" s="37"/>
      <c r="L300" s="81">
        <v>20080207</v>
      </c>
    </row>
    <row r="301" spans="1:12" ht="15">
      <c r="A301" s="7">
        <v>271</v>
      </c>
      <c r="B301" s="17" t="s">
        <v>1679</v>
      </c>
      <c r="C301" s="18" t="s">
        <v>1680</v>
      </c>
      <c r="D301" s="17" t="s">
        <v>1643</v>
      </c>
      <c r="E301" s="17" t="s">
        <v>1681</v>
      </c>
      <c r="F301" s="74">
        <f t="shared" si="8"/>
        <v>8500</v>
      </c>
      <c r="G301" s="37">
        <v>0</v>
      </c>
      <c r="H301" s="37">
        <v>6700</v>
      </c>
      <c r="I301" s="37">
        <v>0</v>
      </c>
      <c r="J301" s="37">
        <v>1800</v>
      </c>
      <c r="K301" s="37"/>
      <c r="L301" s="81">
        <v>20080207</v>
      </c>
    </row>
    <row r="302" spans="1:12" ht="15">
      <c r="A302" s="7">
        <v>272</v>
      </c>
      <c r="B302" s="17" t="s">
        <v>1682</v>
      </c>
      <c r="C302" s="18" t="s">
        <v>1683</v>
      </c>
      <c r="D302" s="17" t="s">
        <v>1643</v>
      </c>
      <c r="E302" s="17" t="s">
        <v>1684</v>
      </c>
      <c r="F302" s="74">
        <f t="shared" si="8"/>
        <v>38000</v>
      </c>
      <c r="G302" s="37">
        <v>0</v>
      </c>
      <c r="H302" s="37">
        <v>38000</v>
      </c>
      <c r="I302" s="37">
        <v>0</v>
      </c>
      <c r="J302" s="37">
        <v>0</v>
      </c>
      <c r="K302" s="37"/>
      <c r="L302" s="81">
        <v>20080307</v>
      </c>
    </row>
    <row r="303" spans="1:12" ht="15">
      <c r="A303" s="7">
        <v>273</v>
      </c>
      <c r="B303" s="17" t="s">
        <v>1685</v>
      </c>
      <c r="C303" s="18" t="s">
        <v>1686</v>
      </c>
      <c r="D303" s="17" t="s">
        <v>1643</v>
      </c>
      <c r="E303" s="17" t="s">
        <v>1687</v>
      </c>
      <c r="F303" s="74">
        <f t="shared" si="8"/>
        <v>81759</v>
      </c>
      <c r="G303" s="37">
        <v>25935</v>
      </c>
      <c r="H303" s="37">
        <v>55824</v>
      </c>
      <c r="I303" s="37">
        <v>0</v>
      </c>
      <c r="J303" s="37">
        <v>0</v>
      </c>
      <c r="K303" s="37"/>
      <c r="L303" s="81">
        <v>20080207</v>
      </c>
    </row>
    <row r="304" spans="1:12" ht="15">
      <c r="A304" s="7">
        <v>274</v>
      </c>
      <c r="B304" s="17" t="s">
        <v>1688</v>
      </c>
      <c r="C304" s="18" t="s">
        <v>1689</v>
      </c>
      <c r="D304" s="17" t="s">
        <v>1643</v>
      </c>
      <c r="E304" s="17" t="s">
        <v>1690</v>
      </c>
      <c r="F304" s="74">
        <f t="shared" si="8"/>
        <v>376238</v>
      </c>
      <c r="G304" s="37">
        <v>237000</v>
      </c>
      <c r="H304" s="37">
        <v>81353</v>
      </c>
      <c r="I304" s="37">
        <v>1000</v>
      </c>
      <c r="J304" s="37">
        <v>56885</v>
      </c>
      <c r="K304" s="37"/>
      <c r="L304" s="81">
        <v>20080207</v>
      </c>
    </row>
    <row r="305" spans="1:12" ht="15">
      <c r="A305" s="7">
        <v>275</v>
      </c>
      <c r="B305" s="17" t="s">
        <v>1691</v>
      </c>
      <c r="C305" s="18" t="s">
        <v>1692</v>
      </c>
      <c r="D305" s="17" t="s">
        <v>1643</v>
      </c>
      <c r="E305" s="17" t="s">
        <v>1693</v>
      </c>
      <c r="F305" s="74">
        <f t="shared" si="8"/>
        <v>1584642</v>
      </c>
      <c r="G305" s="37">
        <v>1349452</v>
      </c>
      <c r="H305" s="37">
        <v>203319</v>
      </c>
      <c r="I305" s="37">
        <v>0</v>
      </c>
      <c r="J305" s="37">
        <v>31871</v>
      </c>
      <c r="K305" s="37"/>
      <c r="L305" s="81">
        <v>20080207</v>
      </c>
    </row>
    <row r="306" spans="1:12" ht="15">
      <c r="A306" s="7">
        <v>276</v>
      </c>
      <c r="B306" s="17" t="s">
        <v>1694</v>
      </c>
      <c r="C306" s="18" t="s">
        <v>1695</v>
      </c>
      <c r="D306" s="17" t="s">
        <v>1643</v>
      </c>
      <c r="E306" s="17" t="s">
        <v>1696</v>
      </c>
      <c r="F306" s="74">
        <f t="shared" si="8"/>
        <v>33834</v>
      </c>
      <c r="G306" s="37">
        <v>0</v>
      </c>
      <c r="H306" s="37">
        <v>32100</v>
      </c>
      <c r="I306" s="37">
        <v>0</v>
      </c>
      <c r="J306" s="37">
        <v>1734</v>
      </c>
      <c r="K306" s="37"/>
      <c r="L306" s="81">
        <v>20080307</v>
      </c>
    </row>
    <row r="307" spans="1:12" ht="15">
      <c r="A307" s="7">
        <v>277</v>
      </c>
      <c r="B307" s="17" t="s">
        <v>1697</v>
      </c>
      <c r="C307" s="18" t="s">
        <v>1698</v>
      </c>
      <c r="D307" s="17" t="s">
        <v>1643</v>
      </c>
      <c r="E307" s="17" t="s">
        <v>1699</v>
      </c>
      <c r="F307" s="74">
        <f t="shared" si="8"/>
        <v>821071</v>
      </c>
      <c r="G307" s="37">
        <v>64000</v>
      </c>
      <c r="H307" s="37">
        <v>606296</v>
      </c>
      <c r="I307" s="37">
        <v>12500</v>
      </c>
      <c r="J307" s="37">
        <v>138275</v>
      </c>
      <c r="K307" s="37"/>
      <c r="L307" s="81">
        <v>20080307</v>
      </c>
    </row>
    <row r="308" spans="1:12" ht="15">
      <c r="A308" s="7">
        <v>278</v>
      </c>
      <c r="B308" s="17" t="s">
        <v>1700</v>
      </c>
      <c r="C308" s="18" t="s">
        <v>1701</v>
      </c>
      <c r="D308" s="17" t="s">
        <v>1643</v>
      </c>
      <c r="E308" s="17" t="s">
        <v>1702</v>
      </c>
      <c r="F308" s="74">
        <f t="shared" si="8"/>
        <v>14870</v>
      </c>
      <c r="G308" s="37">
        <v>0</v>
      </c>
      <c r="H308" s="37">
        <v>13220</v>
      </c>
      <c r="I308" s="37">
        <v>0</v>
      </c>
      <c r="J308" s="37">
        <v>1650</v>
      </c>
      <c r="K308" s="72"/>
      <c r="L308" s="81">
        <v>20080207</v>
      </c>
    </row>
    <row r="309" spans="1:12" ht="15">
      <c r="A309" s="7">
        <v>279</v>
      </c>
      <c r="B309" s="17" t="s">
        <v>1703</v>
      </c>
      <c r="C309" s="18" t="s">
        <v>1704</v>
      </c>
      <c r="D309" s="17" t="s">
        <v>1643</v>
      </c>
      <c r="E309" s="17" t="s">
        <v>1705</v>
      </c>
      <c r="F309" s="74">
        <f aca="true" t="shared" si="9" ref="F309:F340">G309+H309+I309+J309</f>
        <v>3177562</v>
      </c>
      <c r="G309" s="37">
        <v>287451</v>
      </c>
      <c r="H309" s="37">
        <v>599161</v>
      </c>
      <c r="I309" s="37">
        <v>1835800</v>
      </c>
      <c r="J309" s="37">
        <v>455150</v>
      </c>
      <c r="K309" s="37"/>
      <c r="L309" s="81">
        <v>20080207</v>
      </c>
    </row>
    <row r="310" spans="1:12" ht="15">
      <c r="A310" s="7">
        <v>280</v>
      </c>
      <c r="B310" s="17" t="s">
        <v>1706</v>
      </c>
      <c r="C310" s="18" t="s">
        <v>1707</v>
      </c>
      <c r="D310" s="17" t="s">
        <v>1643</v>
      </c>
      <c r="E310" s="17" t="s">
        <v>1708</v>
      </c>
      <c r="F310" s="74">
        <f t="shared" si="9"/>
        <v>1827412</v>
      </c>
      <c r="G310" s="37">
        <v>467940</v>
      </c>
      <c r="H310" s="37">
        <v>465757</v>
      </c>
      <c r="I310" s="37">
        <v>473000</v>
      </c>
      <c r="J310" s="37">
        <v>420715</v>
      </c>
      <c r="K310" s="37"/>
      <c r="L310" s="81">
        <v>20080307</v>
      </c>
    </row>
    <row r="311" spans="1:12" ht="15">
      <c r="A311" s="7">
        <v>281</v>
      </c>
      <c r="B311" s="17" t="s">
        <v>1709</v>
      </c>
      <c r="C311" s="18" t="s">
        <v>1710</v>
      </c>
      <c r="D311" s="17" t="s">
        <v>1643</v>
      </c>
      <c r="E311" s="17" t="s">
        <v>1711</v>
      </c>
      <c r="F311" s="74">
        <f t="shared" si="9"/>
        <v>153000</v>
      </c>
      <c r="G311" s="37">
        <v>153000</v>
      </c>
      <c r="H311" s="37">
        <v>0</v>
      </c>
      <c r="I311" s="37">
        <v>0</v>
      </c>
      <c r="J311" s="37">
        <v>0</v>
      </c>
      <c r="K311" s="37"/>
      <c r="L311" s="81">
        <v>20080307</v>
      </c>
    </row>
    <row r="312" spans="1:12" ht="15">
      <c r="A312" s="7">
        <v>282</v>
      </c>
      <c r="B312" s="17" t="s">
        <v>1712</v>
      </c>
      <c r="C312" s="18" t="s">
        <v>1713</v>
      </c>
      <c r="D312" s="17" t="s">
        <v>1643</v>
      </c>
      <c r="E312" s="17" t="s">
        <v>1714</v>
      </c>
      <c r="F312" s="74">
        <f t="shared" si="9"/>
        <v>307719</v>
      </c>
      <c r="G312" s="37">
        <v>5000</v>
      </c>
      <c r="H312" s="37">
        <v>286218</v>
      </c>
      <c r="I312" s="37">
        <v>0</v>
      </c>
      <c r="J312" s="37">
        <v>16501</v>
      </c>
      <c r="K312" s="37"/>
      <c r="L312" s="81">
        <v>20080307</v>
      </c>
    </row>
    <row r="313" spans="1:12" ht="15">
      <c r="A313" s="7">
        <v>283</v>
      </c>
      <c r="B313" s="17" t="s">
        <v>1715</v>
      </c>
      <c r="C313" s="18" t="s">
        <v>1716</v>
      </c>
      <c r="D313" s="17" t="s">
        <v>1643</v>
      </c>
      <c r="E313" s="17" t="s">
        <v>1717</v>
      </c>
      <c r="F313" s="74">
        <f t="shared" si="9"/>
        <v>252444</v>
      </c>
      <c r="G313" s="37">
        <v>190100</v>
      </c>
      <c r="H313" s="37">
        <v>42844</v>
      </c>
      <c r="I313" s="37">
        <v>9000</v>
      </c>
      <c r="J313" s="37">
        <v>10500</v>
      </c>
      <c r="K313" s="37"/>
      <c r="L313" s="81">
        <v>20080307</v>
      </c>
    </row>
    <row r="314" spans="1:12" ht="15">
      <c r="A314" s="7">
        <v>284</v>
      </c>
      <c r="B314" s="17" t="s">
        <v>1718</v>
      </c>
      <c r="C314" s="18" t="s">
        <v>1719</v>
      </c>
      <c r="D314" s="17" t="s">
        <v>1643</v>
      </c>
      <c r="E314" s="17" t="s">
        <v>1720</v>
      </c>
      <c r="F314" s="74">
        <f t="shared" si="9"/>
        <v>22334</v>
      </c>
      <c r="G314" s="37">
        <v>0</v>
      </c>
      <c r="H314" s="37">
        <v>20834</v>
      </c>
      <c r="I314" s="37">
        <v>0</v>
      </c>
      <c r="J314" s="37">
        <v>1500</v>
      </c>
      <c r="K314" s="37"/>
      <c r="L314" s="81">
        <v>20080207</v>
      </c>
    </row>
    <row r="315" spans="1:12" ht="15">
      <c r="A315" s="7">
        <v>285</v>
      </c>
      <c r="B315" s="17" t="s">
        <v>1722</v>
      </c>
      <c r="C315" s="18" t="s">
        <v>1723</v>
      </c>
      <c r="D315" s="17" t="s">
        <v>1721</v>
      </c>
      <c r="E315" s="17" t="s">
        <v>1724</v>
      </c>
      <c r="F315" s="74">
        <f t="shared" si="9"/>
        <v>932285</v>
      </c>
      <c r="G315" s="37">
        <v>0</v>
      </c>
      <c r="H315" s="37">
        <v>645604</v>
      </c>
      <c r="I315" s="37">
        <v>16500</v>
      </c>
      <c r="J315" s="37">
        <v>270181</v>
      </c>
      <c r="K315" s="37"/>
      <c r="L315" s="81">
        <v>20080207</v>
      </c>
    </row>
    <row r="316" spans="1:12" ht="15">
      <c r="A316" s="7">
        <v>286</v>
      </c>
      <c r="B316" s="17" t="s">
        <v>0</v>
      </c>
      <c r="C316" s="18" t="s">
        <v>1</v>
      </c>
      <c r="D316" s="17" t="s">
        <v>1721</v>
      </c>
      <c r="E316" s="17" t="s">
        <v>2</v>
      </c>
      <c r="F316" s="74">
        <f t="shared" si="9"/>
        <v>2402982</v>
      </c>
      <c r="G316" s="37">
        <v>174389</v>
      </c>
      <c r="H316" s="37">
        <v>496093</v>
      </c>
      <c r="I316" s="37">
        <v>108623</v>
      </c>
      <c r="J316" s="37">
        <v>1623877</v>
      </c>
      <c r="K316" s="37"/>
      <c r="L316" s="81">
        <v>20080307</v>
      </c>
    </row>
    <row r="317" spans="1:12" ht="15">
      <c r="A317" s="7">
        <v>287</v>
      </c>
      <c r="B317" s="17" t="s">
        <v>3</v>
      </c>
      <c r="C317" s="18" t="s">
        <v>4</v>
      </c>
      <c r="D317" s="17" t="s">
        <v>1721</v>
      </c>
      <c r="E317" s="17" t="s">
        <v>901</v>
      </c>
      <c r="F317" s="74">
        <f t="shared" si="9"/>
        <v>9790398</v>
      </c>
      <c r="G317" s="37">
        <v>579528</v>
      </c>
      <c r="H317" s="37">
        <v>1443494</v>
      </c>
      <c r="I317" s="37">
        <v>4448000</v>
      </c>
      <c r="J317" s="37">
        <v>3319376</v>
      </c>
      <c r="K317" s="37"/>
      <c r="L317" s="81">
        <v>20080307</v>
      </c>
    </row>
    <row r="318" spans="1:12" ht="15">
      <c r="A318" s="7">
        <v>288</v>
      </c>
      <c r="B318" s="17" t="s">
        <v>5</v>
      </c>
      <c r="C318" s="18" t="s">
        <v>6</v>
      </c>
      <c r="D318" s="17" t="s">
        <v>1721</v>
      </c>
      <c r="E318" s="17" t="s">
        <v>7</v>
      </c>
      <c r="F318" s="74">
        <f t="shared" si="9"/>
        <v>384876</v>
      </c>
      <c r="G318" s="37">
        <v>350900</v>
      </c>
      <c r="H318" s="37">
        <v>31976</v>
      </c>
      <c r="I318" s="37">
        <v>0</v>
      </c>
      <c r="J318" s="37">
        <v>2000</v>
      </c>
      <c r="K318" s="37"/>
      <c r="L318" s="81">
        <v>20080307</v>
      </c>
    </row>
    <row r="319" spans="1:12" ht="15">
      <c r="A319" s="7">
        <v>289</v>
      </c>
      <c r="B319" s="17" t="s">
        <v>8</v>
      </c>
      <c r="C319" s="18" t="s">
        <v>9</v>
      </c>
      <c r="D319" s="17" t="s">
        <v>1721</v>
      </c>
      <c r="E319" s="17" t="s">
        <v>10</v>
      </c>
      <c r="F319" s="74">
        <f t="shared" si="9"/>
        <v>34147</v>
      </c>
      <c r="G319" s="37">
        <v>0</v>
      </c>
      <c r="H319" s="37">
        <v>18372</v>
      </c>
      <c r="I319" s="37">
        <v>0</v>
      </c>
      <c r="J319" s="37">
        <v>15775</v>
      </c>
      <c r="K319" s="37"/>
      <c r="L319" s="81">
        <v>20080307</v>
      </c>
    </row>
    <row r="320" spans="1:12" ht="15">
      <c r="A320" s="7">
        <v>290</v>
      </c>
      <c r="B320" s="17" t="s">
        <v>11</v>
      </c>
      <c r="C320" s="18" t="s">
        <v>12</v>
      </c>
      <c r="D320" s="17" t="s">
        <v>1721</v>
      </c>
      <c r="E320" s="17" t="s">
        <v>1448</v>
      </c>
      <c r="F320" s="74">
        <f t="shared" si="9"/>
        <v>2320232</v>
      </c>
      <c r="G320" s="37">
        <v>1124000</v>
      </c>
      <c r="H320" s="37">
        <v>308597</v>
      </c>
      <c r="I320" s="37">
        <v>21000</v>
      </c>
      <c r="J320" s="37">
        <v>866635</v>
      </c>
      <c r="K320" s="37"/>
      <c r="L320" s="81">
        <v>20080207</v>
      </c>
    </row>
    <row r="321" spans="1:12" ht="15">
      <c r="A321" s="7">
        <v>291</v>
      </c>
      <c r="B321" s="17" t="s">
        <v>13</v>
      </c>
      <c r="C321" s="18" t="s">
        <v>14</v>
      </c>
      <c r="D321" s="17" t="s">
        <v>1721</v>
      </c>
      <c r="E321" s="17" t="s">
        <v>1451</v>
      </c>
      <c r="F321" s="74">
        <f t="shared" si="9"/>
        <v>3270174</v>
      </c>
      <c r="G321" s="37">
        <v>656702</v>
      </c>
      <c r="H321" s="37">
        <v>478985</v>
      </c>
      <c r="I321" s="37">
        <v>75000</v>
      </c>
      <c r="J321" s="37">
        <v>2059487</v>
      </c>
      <c r="K321" s="37"/>
      <c r="L321" s="81">
        <v>20080307</v>
      </c>
    </row>
    <row r="322" spans="1:12" ht="15">
      <c r="A322" s="7">
        <v>292</v>
      </c>
      <c r="B322" s="17" t="s">
        <v>15</v>
      </c>
      <c r="C322" s="18" t="s">
        <v>16</v>
      </c>
      <c r="D322" s="17" t="s">
        <v>1721</v>
      </c>
      <c r="E322" s="17" t="s">
        <v>17</v>
      </c>
      <c r="F322" s="74">
        <f t="shared" si="9"/>
        <v>659572</v>
      </c>
      <c r="G322" s="37">
        <v>0</v>
      </c>
      <c r="H322" s="37">
        <v>536087</v>
      </c>
      <c r="I322" s="37">
        <v>6500</v>
      </c>
      <c r="J322" s="37">
        <v>116985</v>
      </c>
      <c r="K322" s="37"/>
      <c r="L322" s="81">
        <v>20080207</v>
      </c>
    </row>
    <row r="323" spans="1:12" ht="15">
      <c r="A323" s="7">
        <v>293</v>
      </c>
      <c r="B323" s="17" t="s">
        <v>18</v>
      </c>
      <c r="C323" s="18" t="s">
        <v>19</v>
      </c>
      <c r="D323" s="17" t="s">
        <v>1721</v>
      </c>
      <c r="E323" s="17" t="s">
        <v>20</v>
      </c>
      <c r="F323" s="74">
        <f t="shared" si="9"/>
        <v>3852360</v>
      </c>
      <c r="G323" s="37">
        <v>0</v>
      </c>
      <c r="H323" s="37">
        <v>1351032</v>
      </c>
      <c r="I323" s="37">
        <v>1</v>
      </c>
      <c r="J323" s="37">
        <v>2501327</v>
      </c>
      <c r="K323" s="37"/>
      <c r="L323" s="81">
        <v>20080207</v>
      </c>
    </row>
    <row r="324" spans="1:12" s="5" customFormat="1" ht="15">
      <c r="A324" s="7">
        <v>294</v>
      </c>
      <c r="B324" s="17" t="s">
        <v>21</v>
      </c>
      <c r="C324" s="18" t="s">
        <v>22</v>
      </c>
      <c r="D324" s="17" t="s">
        <v>1721</v>
      </c>
      <c r="E324" s="17" t="s">
        <v>23</v>
      </c>
      <c r="F324" s="74">
        <f t="shared" si="9"/>
        <v>254791200</v>
      </c>
      <c r="G324" s="37">
        <v>843301</v>
      </c>
      <c r="H324" s="37">
        <v>1078982</v>
      </c>
      <c r="I324" s="37">
        <v>250419000</v>
      </c>
      <c r="J324" s="37">
        <v>2449917</v>
      </c>
      <c r="K324" s="37"/>
      <c r="L324" s="81">
        <v>20080307</v>
      </c>
    </row>
    <row r="325" spans="1:12" ht="15">
      <c r="A325" s="7">
        <v>295</v>
      </c>
      <c r="B325" s="17" t="s">
        <v>24</v>
      </c>
      <c r="C325" s="18" t="s">
        <v>25</v>
      </c>
      <c r="D325" s="17" t="s">
        <v>1721</v>
      </c>
      <c r="E325" s="17" t="s">
        <v>26</v>
      </c>
      <c r="F325" s="74">
        <f t="shared" si="9"/>
        <v>2562432</v>
      </c>
      <c r="G325" s="37">
        <v>118600</v>
      </c>
      <c r="H325" s="37">
        <v>785628</v>
      </c>
      <c r="I325" s="37">
        <v>486000</v>
      </c>
      <c r="J325" s="37">
        <v>1172204</v>
      </c>
      <c r="K325" s="37"/>
      <c r="L325" s="81">
        <v>20080307</v>
      </c>
    </row>
    <row r="326" spans="1:12" ht="15">
      <c r="A326" s="7">
        <v>296</v>
      </c>
      <c r="B326" s="17" t="s">
        <v>27</v>
      </c>
      <c r="C326" s="18" t="s">
        <v>28</v>
      </c>
      <c r="D326" s="17" t="s">
        <v>1721</v>
      </c>
      <c r="E326" s="17" t="s">
        <v>1729</v>
      </c>
      <c r="F326" s="74">
        <f t="shared" si="9"/>
        <v>2158134</v>
      </c>
      <c r="G326" s="37">
        <v>829500</v>
      </c>
      <c r="H326" s="37">
        <v>219667</v>
      </c>
      <c r="I326" s="37">
        <v>0</v>
      </c>
      <c r="J326" s="37">
        <v>1108967</v>
      </c>
      <c r="K326" s="37"/>
      <c r="L326" s="81">
        <v>20080207</v>
      </c>
    </row>
    <row r="327" spans="1:12" ht="15">
      <c r="A327" s="7">
        <v>297</v>
      </c>
      <c r="B327" s="17" t="s">
        <v>29</v>
      </c>
      <c r="C327" s="18" t="s">
        <v>30</v>
      </c>
      <c r="D327" s="17" t="s">
        <v>1721</v>
      </c>
      <c r="E327" s="17" t="s">
        <v>31</v>
      </c>
      <c r="F327" s="74">
        <f t="shared" si="9"/>
        <v>8574947</v>
      </c>
      <c r="G327" s="37">
        <v>1263200</v>
      </c>
      <c r="H327" s="37">
        <v>827796</v>
      </c>
      <c r="I327" s="37">
        <v>3799000</v>
      </c>
      <c r="J327" s="37">
        <v>2684951</v>
      </c>
      <c r="K327" s="37"/>
      <c r="L327" s="81">
        <v>20080307</v>
      </c>
    </row>
    <row r="328" spans="1:12" ht="15">
      <c r="A328" s="7">
        <v>298</v>
      </c>
      <c r="B328" s="17" t="s">
        <v>33</v>
      </c>
      <c r="C328" s="18" t="s">
        <v>34</v>
      </c>
      <c r="D328" s="17" t="s">
        <v>32</v>
      </c>
      <c r="E328" s="17" t="s">
        <v>35</v>
      </c>
      <c r="F328" s="74">
        <f t="shared" si="9"/>
        <v>2000</v>
      </c>
      <c r="G328" s="37">
        <v>0</v>
      </c>
      <c r="H328" s="37">
        <v>2000</v>
      </c>
      <c r="I328" s="37">
        <v>0</v>
      </c>
      <c r="J328" s="37">
        <v>0</v>
      </c>
      <c r="K328" s="37"/>
      <c r="L328" s="81">
        <v>20080107</v>
      </c>
    </row>
    <row r="329" spans="1:12" ht="15">
      <c r="A329" s="7">
        <v>299</v>
      </c>
      <c r="B329" s="17" t="s">
        <v>36</v>
      </c>
      <c r="C329" s="18" t="s">
        <v>37</v>
      </c>
      <c r="D329" s="17" t="s">
        <v>32</v>
      </c>
      <c r="E329" s="17" t="s">
        <v>38</v>
      </c>
      <c r="F329" s="74">
        <f t="shared" si="9"/>
        <v>196511</v>
      </c>
      <c r="G329" s="37">
        <v>0</v>
      </c>
      <c r="H329" s="37">
        <v>50936</v>
      </c>
      <c r="I329" s="37">
        <v>16000</v>
      </c>
      <c r="J329" s="37">
        <v>129575</v>
      </c>
      <c r="K329" s="37"/>
      <c r="L329" s="81">
        <v>20080307</v>
      </c>
    </row>
    <row r="330" spans="1:12" ht="15">
      <c r="A330" s="7">
        <v>300</v>
      </c>
      <c r="B330" s="17" t="s">
        <v>39</v>
      </c>
      <c r="C330" s="18" t="s">
        <v>40</v>
      </c>
      <c r="D330" s="17" t="s">
        <v>32</v>
      </c>
      <c r="E330" s="17" t="s">
        <v>41</v>
      </c>
      <c r="F330" s="74">
        <f t="shared" si="9"/>
        <v>214287</v>
      </c>
      <c r="G330" s="37">
        <v>0</v>
      </c>
      <c r="H330" s="37">
        <v>0</v>
      </c>
      <c r="I330" s="37">
        <v>0</v>
      </c>
      <c r="J330" s="37">
        <v>214287</v>
      </c>
      <c r="K330" s="37"/>
      <c r="L330" s="81">
        <v>20080207</v>
      </c>
    </row>
    <row r="331" spans="1:12" ht="15">
      <c r="A331" s="7">
        <v>301</v>
      </c>
      <c r="B331" s="17" t="s">
        <v>42</v>
      </c>
      <c r="C331" s="18" t="s">
        <v>43</v>
      </c>
      <c r="D331" s="17" t="s">
        <v>32</v>
      </c>
      <c r="E331" s="17" t="s">
        <v>44</v>
      </c>
      <c r="F331" s="74">
        <f t="shared" si="9"/>
        <v>2029580</v>
      </c>
      <c r="G331" s="37">
        <v>275000</v>
      </c>
      <c r="H331" s="37">
        <v>942370</v>
      </c>
      <c r="I331" s="37">
        <v>0</v>
      </c>
      <c r="J331" s="37">
        <v>812210</v>
      </c>
      <c r="K331" s="37"/>
      <c r="L331" s="81">
        <v>20080307</v>
      </c>
    </row>
    <row r="332" spans="1:12" ht="15">
      <c r="A332" s="7">
        <v>302</v>
      </c>
      <c r="B332" s="17" t="s">
        <v>45</v>
      </c>
      <c r="C332" s="18" t="s">
        <v>46</v>
      </c>
      <c r="D332" s="17" t="s">
        <v>32</v>
      </c>
      <c r="E332" s="17" t="s">
        <v>47</v>
      </c>
      <c r="F332" s="74">
        <f t="shared" si="9"/>
        <v>5409525</v>
      </c>
      <c r="G332" s="37">
        <v>670804</v>
      </c>
      <c r="H332" s="37">
        <v>1761845</v>
      </c>
      <c r="I332" s="37">
        <v>1426201</v>
      </c>
      <c r="J332" s="37">
        <v>1550675</v>
      </c>
      <c r="K332" s="37"/>
      <c r="L332" s="81">
        <v>20080307</v>
      </c>
    </row>
    <row r="333" spans="1:12" ht="15">
      <c r="A333" s="7">
        <v>303</v>
      </c>
      <c r="B333" s="17" t="s">
        <v>48</v>
      </c>
      <c r="C333" s="18" t="s">
        <v>49</v>
      </c>
      <c r="D333" s="17" t="s">
        <v>32</v>
      </c>
      <c r="E333" s="17" t="s">
        <v>50</v>
      </c>
      <c r="F333" s="74">
        <f t="shared" si="9"/>
        <v>76939</v>
      </c>
      <c r="G333" s="37">
        <v>0</v>
      </c>
      <c r="H333" s="37">
        <v>76939</v>
      </c>
      <c r="I333" s="37">
        <v>0</v>
      </c>
      <c r="J333" s="37">
        <v>0</v>
      </c>
      <c r="K333" s="37"/>
      <c r="L333" s="81">
        <v>20080207</v>
      </c>
    </row>
    <row r="334" spans="1:12" ht="15">
      <c r="A334" s="7">
        <v>304</v>
      </c>
      <c r="B334" s="17" t="s">
        <v>51</v>
      </c>
      <c r="C334" s="18" t="s">
        <v>52</v>
      </c>
      <c r="D334" s="17" t="s">
        <v>32</v>
      </c>
      <c r="E334" s="17" t="s">
        <v>53</v>
      </c>
      <c r="F334" s="74">
        <f t="shared" si="9"/>
        <v>3000</v>
      </c>
      <c r="G334" s="37">
        <v>0</v>
      </c>
      <c r="H334" s="37">
        <v>0</v>
      </c>
      <c r="I334" s="37">
        <v>0</v>
      </c>
      <c r="J334" s="37">
        <v>3000</v>
      </c>
      <c r="K334" s="72"/>
      <c r="L334" s="81">
        <v>20080107</v>
      </c>
    </row>
    <row r="335" spans="1:12" ht="15">
      <c r="A335" s="7">
        <v>305</v>
      </c>
      <c r="B335" s="17" t="s">
        <v>54</v>
      </c>
      <c r="C335" s="18" t="s">
        <v>55</v>
      </c>
      <c r="D335" s="17" t="s">
        <v>32</v>
      </c>
      <c r="E335" s="17" t="s">
        <v>56</v>
      </c>
      <c r="F335" s="74">
        <f t="shared" si="9"/>
        <v>136466</v>
      </c>
      <c r="G335" s="37">
        <v>0</v>
      </c>
      <c r="H335" s="37">
        <v>135316</v>
      </c>
      <c r="I335" s="37">
        <v>0</v>
      </c>
      <c r="J335" s="37">
        <v>1150</v>
      </c>
      <c r="K335" s="37"/>
      <c r="L335" s="81">
        <v>20080307</v>
      </c>
    </row>
    <row r="336" spans="1:12" ht="15">
      <c r="A336" s="7">
        <v>306</v>
      </c>
      <c r="B336" s="17" t="s">
        <v>57</v>
      </c>
      <c r="C336" s="18" t="s">
        <v>58</v>
      </c>
      <c r="D336" s="17" t="s">
        <v>32</v>
      </c>
      <c r="E336" s="17" t="s">
        <v>59</v>
      </c>
      <c r="F336" s="74">
        <f t="shared" si="9"/>
        <v>4346372</v>
      </c>
      <c r="G336" s="37">
        <v>354813</v>
      </c>
      <c r="H336" s="37">
        <v>951922</v>
      </c>
      <c r="I336" s="37">
        <v>10153</v>
      </c>
      <c r="J336" s="37">
        <v>3029484</v>
      </c>
      <c r="K336" s="37"/>
      <c r="L336" s="81">
        <v>20080307</v>
      </c>
    </row>
    <row r="337" spans="1:12" ht="15">
      <c r="A337" s="7">
        <v>307</v>
      </c>
      <c r="B337" s="17" t="s">
        <v>60</v>
      </c>
      <c r="C337" s="18" t="s">
        <v>61</v>
      </c>
      <c r="D337" s="17" t="s">
        <v>32</v>
      </c>
      <c r="E337" s="17" t="s">
        <v>62</v>
      </c>
      <c r="F337" s="74">
        <f t="shared" si="9"/>
        <v>548898</v>
      </c>
      <c r="G337" s="37">
        <v>133500</v>
      </c>
      <c r="H337" s="37">
        <v>398492</v>
      </c>
      <c r="I337" s="37">
        <v>0</v>
      </c>
      <c r="J337" s="37">
        <v>16906</v>
      </c>
      <c r="K337" s="37"/>
      <c r="L337" s="81">
        <v>20080207</v>
      </c>
    </row>
    <row r="338" spans="1:12" ht="15">
      <c r="A338" s="7">
        <v>308</v>
      </c>
      <c r="B338" s="17" t="s">
        <v>63</v>
      </c>
      <c r="C338" s="18" t="s">
        <v>64</v>
      </c>
      <c r="D338" s="17" t="s">
        <v>32</v>
      </c>
      <c r="E338" s="17" t="s">
        <v>65</v>
      </c>
      <c r="F338" s="74">
        <f t="shared" si="9"/>
        <v>281310</v>
      </c>
      <c r="G338" s="37">
        <v>0</v>
      </c>
      <c r="H338" s="37">
        <v>233460</v>
      </c>
      <c r="I338" s="37">
        <v>0</v>
      </c>
      <c r="J338" s="37">
        <v>47850</v>
      </c>
      <c r="K338" s="37"/>
      <c r="L338" s="81">
        <v>20080207</v>
      </c>
    </row>
    <row r="339" spans="1:12" ht="15">
      <c r="A339" s="7">
        <v>309</v>
      </c>
      <c r="B339" s="17" t="s">
        <v>66</v>
      </c>
      <c r="C339" s="18" t="s">
        <v>67</v>
      </c>
      <c r="D339" s="17" t="s">
        <v>32</v>
      </c>
      <c r="E339" s="17" t="s">
        <v>68</v>
      </c>
      <c r="F339" s="74">
        <f t="shared" si="9"/>
        <v>317671</v>
      </c>
      <c r="G339" s="37">
        <v>0</v>
      </c>
      <c r="H339" s="37">
        <v>299871</v>
      </c>
      <c r="I339" s="37">
        <v>0</v>
      </c>
      <c r="J339" s="37">
        <v>17800</v>
      </c>
      <c r="K339" s="37"/>
      <c r="L339" s="81">
        <v>20080207</v>
      </c>
    </row>
    <row r="340" spans="1:12" ht="15">
      <c r="A340" s="7">
        <v>310</v>
      </c>
      <c r="B340" s="17" t="s">
        <v>69</v>
      </c>
      <c r="C340" s="18" t="s">
        <v>70</v>
      </c>
      <c r="D340" s="17" t="s">
        <v>32</v>
      </c>
      <c r="E340" s="17" t="s">
        <v>1567</v>
      </c>
      <c r="F340" s="74">
        <f t="shared" si="9"/>
        <v>3621169</v>
      </c>
      <c r="G340" s="37">
        <v>2672217</v>
      </c>
      <c r="H340" s="37">
        <v>531469</v>
      </c>
      <c r="I340" s="37">
        <v>137001</v>
      </c>
      <c r="J340" s="37">
        <v>280482</v>
      </c>
      <c r="K340" s="37"/>
      <c r="L340" s="81">
        <v>20080207</v>
      </c>
    </row>
    <row r="341" spans="1:12" ht="15">
      <c r="A341" s="7">
        <v>311</v>
      </c>
      <c r="B341" s="17" t="s">
        <v>71</v>
      </c>
      <c r="C341" s="18" t="s">
        <v>72</v>
      </c>
      <c r="D341" s="17" t="s">
        <v>32</v>
      </c>
      <c r="E341" s="17" t="s">
        <v>566</v>
      </c>
      <c r="F341" s="74">
        <f aca="true" t="shared" si="10" ref="F341:F367">G341+H341+I341+J341</f>
        <v>176691</v>
      </c>
      <c r="G341" s="37">
        <v>78100</v>
      </c>
      <c r="H341" s="37">
        <v>53581</v>
      </c>
      <c r="I341" s="37">
        <v>0</v>
      </c>
      <c r="J341" s="37">
        <v>45010</v>
      </c>
      <c r="K341" s="37"/>
      <c r="L341" s="81">
        <v>20080307</v>
      </c>
    </row>
    <row r="342" spans="1:12" ht="15">
      <c r="A342" s="7">
        <v>312</v>
      </c>
      <c r="B342" s="17" t="s">
        <v>73</v>
      </c>
      <c r="C342" s="18" t="s">
        <v>74</v>
      </c>
      <c r="D342" s="17" t="s">
        <v>32</v>
      </c>
      <c r="E342" s="17" t="s">
        <v>75</v>
      </c>
      <c r="F342" s="74">
        <f t="shared" si="10"/>
        <v>7386954</v>
      </c>
      <c r="G342" s="37">
        <v>2000</v>
      </c>
      <c r="H342" s="37">
        <v>240826</v>
      </c>
      <c r="I342" s="37">
        <v>5679600</v>
      </c>
      <c r="J342" s="37">
        <v>1464528</v>
      </c>
      <c r="K342" s="72"/>
      <c r="L342" s="81">
        <v>20080307</v>
      </c>
    </row>
    <row r="343" spans="1:12" ht="15">
      <c r="A343" s="7">
        <v>313</v>
      </c>
      <c r="B343" s="17" t="s">
        <v>76</v>
      </c>
      <c r="C343" s="18" t="s">
        <v>77</v>
      </c>
      <c r="D343" s="17" t="s">
        <v>32</v>
      </c>
      <c r="E343" s="17" t="s">
        <v>78</v>
      </c>
      <c r="F343" s="74">
        <f t="shared" si="10"/>
        <v>565007</v>
      </c>
      <c r="G343" s="37">
        <v>18602</v>
      </c>
      <c r="H343" s="37">
        <v>148956</v>
      </c>
      <c r="I343" s="37">
        <v>46000</v>
      </c>
      <c r="J343" s="37">
        <v>351449</v>
      </c>
      <c r="K343" s="72"/>
      <c r="L343" s="81">
        <v>20080207</v>
      </c>
    </row>
    <row r="344" spans="1:12" ht="15">
      <c r="A344" s="7">
        <v>314</v>
      </c>
      <c r="B344" s="17" t="s">
        <v>79</v>
      </c>
      <c r="C344" s="18" t="s">
        <v>80</v>
      </c>
      <c r="D344" s="17" t="s">
        <v>32</v>
      </c>
      <c r="E344" s="17" t="s">
        <v>81</v>
      </c>
      <c r="F344" s="74">
        <f t="shared" si="10"/>
        <v>9388678</v>
      </c>
      <c r="G344" s="37">
        <v>20750</v>
      </c>
      <c r="H344" s="37">
        <v>629294</v>
      </c>
      <c r="I344" s="37">
        <v>1</v>
      </c>
      <c r="J344" s="37">
        <v>8738633</v>
      </c>
      <c r="K344" s="37"/>
      <c r="L344" s="81">
        <v>20080307</v>
      </c>
    </row>
    <row r="345" spans="1:12" ht="15">
      <c r="A345" s="7">
        <v>315</v>
      </c>
      <c r="B345" s="17" t="s">
        <v>82</v>
      </c>
      <c r="C345" s="18" t="s">
        <v>83</v>
      </c>
      <c r="D345" s="17" t="s">
        <v>32</v>
      </c>
      <c r="E345" s="17" t="s">
        <v>84</v>
      </c>
      <c r="F345" s="74">
        <f t="shared" si="10"/>
        <v>8480502</v>
      </c>
      <c r="G345" s="37">
        <v>193000</v>
      </c>
      <c r="H345" s="37">
        <v>516637</v>
      </c>
      <c r="I345" s="37">
        <v>146601</v>
      </c>
      <c r="J345" s="37">
        <v>7624264</v>
      </c>
      <c r="K345" s="72"/>
      <c r="L345" s="81">
        <v>20080307</v>
      </c>
    </row>
    <row r="346" spans="1:12" ht="15">
      <c r="A346" s="7">
        <v>316</v>
      </c>
      <c r="B346" s="17" t="s">
        <v>85</v>
      </c>
      <c r="C346" s="18" t="s">
        <v>86</v>
      </c>
      <c r="D346" s="17" t="s">
        <v>32</v>
      </c>
      <c r="E346" s="17" t="s">
        <v>87</v>
      </c>
      <c r="F346" s="74">
        <f t="shared" si="10"/>
        <v>1328842</v>
      </c>
      <c r="G346" s="37">
        <v>0</v>
      </c>
      <c r="H346" s="37">
        <v>241470</v>
      </c>
      <c r="I346" s="37">
        <v>1007500</v>
      </c>
      <c r="J346" s="37">
        <v>79872</v>
      </c>
      <c r="K346" s="37"/>
      <c r="L346" s="81">
        <v>20080207</v>
      </c>
    </row>
    <row r="347" spans="1:12" ht="15">
      <c r="A347" s="7">
        <v>317</v>
      </c>
      <c r="B347" s="17" t="s">
        <v>88</v>
      </c>
      <c r="C347" s="18" t="s">
        <v>89</v>
      </c>
      <c r="D347" s="17" t="s">
        <v>32</v>
      </c>
      <c r="E347" s="17" t="s">
        <v>90</v>
      </c>
      <c r="F347" s="74">
        <f t="shared" si="10"/>
        <v>313360</v>
      </c>
      <c r="G347" s="37">
        <v>100000</v>
      </c>
      <c r="H347" s="37">
        <v>109660</v>
      </c>
      <c r="I347" s="37">
        <v>0</v>
      </c>
      <c r="J347" s="37">
        <v>103700</v>
      </c>
      <c r="K347" s="37"/>
      <c r="L347" s="81">
        <v>20080307</v>
      </c>
    </row>
    <row r="348" spans="1:12" ht="15">
      <c r="A348" s="7">
        <v>318</v>
      </c>
      <c r="B348" s="17" t="s">
        <v>91</v>
      </c>
      <c r="C348" s="18" t="s">
        <v>92</v>
      </c>
      <c r="D348" s="17" t="s">
        <v>32</v>
      </c>
      <c r="E348" s="17" t="s">
        <v>93</v>
      </c>
      <c r="F348" s="74">
        <f t="shared" si="10"/>
        <v>20811782</v>
      </c>
      <c r="G348" s="37">
        <v>3552750</v>
      </c>
      <c r="H348" s="37">
        <v>751827</v>
      </c>
      <c r="I348" s="37">
        <v>8998768</v>
      </c>
      <c r="J348" s="37">
        <v>7508437</v>
      </c>
      <c r="K348" s="37"/>
      <c r="L348" s="81">
        <v>20080207</v>
      </c>
    </row>
    <row r="349" spans="1:12" ht="15">
      <c r="A349" s="7">
        <v>319</v>
      </c>
      <c r="B349" s="17" t="s">
        <v>94</v>
      </c>
      <c r="C349" s="18" t="s">
        <v>95</v>
      </c>
      <c r="D349" s="17" t="s">
        <v>32</v>
      </c>
      <c r="E349" s="17" t="s">
        <v>96</v>
      </c>
      <c r="F349" s="74">
        <f t="shared" si="10"/>
        <v>1117716</v>
      </c>
      <c r="G349" s="37">
        <v>100</v>
      </c>
      <c r="H349" s="37">
        <v>54789</v>
      </c>
      <c r="I349" s="37">
        <v>124550</v>
      </c>
      <c r="J349" s="37">
        <v>938277</v>
      </c>
      <c r="K349" s="72"/>
      <c r="L349" s="81">
        <v>20080207</v>
      </c>
    </row>
    <row r="350" spans="1:12" ht="15">
      <c r="A350" s="7">
        <v>320</v>
      </c>
      <c r="B350" s="17" t="s">
        <v>97</v>
      </c>
      <c r="C350" s="18" t="s">
        <v>98</v>
      </c>
      <c r="D350" s="17" t="s">
        <v>32</v>
      </c>
      <c r="E350" s="17" t="s">
        <v>99</v>
      </c>
      <c r="F350" s="74">
        <f t="shared" si="10"/>
        <v>1404156</v>
      </c>
      <c r="G350" s="37">
        <v>3</v>
      </c>
      <c r="H350" s="37">
        <v>307033</v>
      </c>
      <c r="I350" s="37">
        <v>0</v>
      </c>
      <c r="J350" s="37">
        <v>1097120</v>
      </c>
      <c r="K350" s="37"/>
      <c r="L350" s="81">
        <v>20080307</v>
      </c>
    </row>
    <row r="351" spans="1:12" ht="15">
      <c r="A351" s="7">
        <v>321</v>
      </c>
      <c r="B351" s="17" t="s">
        <v>100</v>
      </c>
      <c r="C351" s="18" t="s">
        <v>101</v>
      </c>
      <c r="D351" s="17" t="s">
        <v>32</v>
      </c>
      <c r="E351" s="17" t="s">
        <v>102</v>
      </c>
      <c r="F351" s="74">
        <f t="shared" si="10"/>
        <v>442615</v>
      </c>
      <c r="G351" s="37">
        <v>191901</v>
      </c>
      <c r="H351" s="37">
        <v>80836</v>
      </c>
      <c r="I351" s="37">
        <v>0</v>
      </c>
      <c r="J351" s="37">
        <v>169878</v>
      </c>
      <c r="K351" s="72"/>
      <c r="L351" s="81">
        <v>20080207</v>
      </c>
    </row>
    <row r="352" spans="1:12" ht="15">
      <c r="A352" s="7">
        <v>322</v>
      </c>
      <c r="B352" s="17" t="s">
        <v>103</v>
      </c>
      <c r="C352" s="18" t="s">
        <v>104</v>
      </c>
      <c r="D352" s="17" t="s">
        <v>32</v>
      </c>
      <c r="E352" s="17" t="s">
        <v>105</v>
      </c>
      <c r="F352" s="74">
        <f t="shared" si="10"/>
        <v>5783615</v>
      </c>
      <c r="G352" s="37">
        <v>1602551</v>
      </c>
      <c r="H352" s="37">
        <v>1373448</v>
      </c>
      <c r="I352" s="37">
        <v>1338744</v>
      </c>
      <c r="J352" s="37">
        <v>1468872</v>
      </c>
      <c r="K352" s="37"/>
      <c r="L352" s="81">
        <v>20080207</v>
      </c>
    </row>
    <row r="353" spans="1:12" ht="15">
      <c r="A353" s="7">
        <v>323</v>
      </c>
      <c r="B353" s="17" t="s">
        <v>107</v>
      </c>
      <c r="C353" s="18" t="s">
        <v>108</v>
      </c>
      <c r="D353" s="17" t="s">
        <v>106</v>
      </c>
      <c r="E353" s="17" t="s">
        <v>109</v>
      </c>
      <c r="F353" s="74">
        <f t="shared" si="10"/>
        <v>236566</v>
      </c>
      <c r="G353" s="37">
        <v>0</v>
      </c>
      <c r="H353" s="37">
        <v>236566</v>
      </c>
      <c r="I353" s="37">
        <v>0</v>
      </c>
      <c r="J353" s="37">
        <v>0</v>
      </c>
      <c r="K353" s="37"/>
      <c r="L353" s="81">
        <v>20080207</v>
      </c>
    </row>
    <row r="354" spans="1:12" ht="15">
      <c r="A354" s="7">
        <v>324</v>
      </c>
      <c r="B354" s="17" t="s">
        <v>110</v>
      </c>
      <c r="C354" s="18" t="s">
        <v>111</v>
      </c>
      <c r="D354" s="17" t="s">
        <v>106</v>
      </c>
      <c r="E354" s="17" t="s">
        <v>112</v>
      </c>
      <c r="F354" s="74">
        <f t="shared" si="10"/>
        <v>197880</v>
      </c>
      <c r="G354" s="37">
        <v>0</v>
      </c>
      <c r="H354" s="37">
        <v>197880</v>
      </c>
      <c r="I354" s="37">
        <v>0</v>
      </c>
      <c r="J354" s="37">
        <v>0</v>
      </c>
      <c r="K354" s="37"/>
      <c r="L354" s="81">
        <v>20080307</v>
      </c>
    </row>
    <row r="355" spans="1:12" ht="15">
      <c r="A355" s="7">
        <v>325</v>
      </c>
      <c r="B355" s="17" t="s">
        <v>113</v>
      </c>
      <c r="C355" s="18" t="s">
        <v>114</v>
      </c>
      <c r="D355" s="17" t="s">
        <v>106</v>
      </c>
      <c r="E355" s="17" t="s">
        <v>115</v>
      </c>
      <c r="F355" s="74">
        <f t="shared" si="10"/>
        <v>980244</v>
      </c>
      <c r="G355" s="37">
        <v>2500</v>
      </c>
      <c r="H355" s="37">
        <v>344275</v>
      </c>
      <c r="I355" s="37">
        <v>0</v>
      </c>
      <c r="J355" s="37">
        <v>633469</v>
      </c>
      <c r="K355" s="37"/>
      <c r="L355" s="81">
        <v>20080307</v>
      </c>
    </row>
    <row r="356" spans="1:12" ht="15">
      <c r="A356" s="7">
        <v>326</v>
      </c>
      <c r="B356" s="17" t="s">
        <v>116</v>
      </c>
      <c r="C356" s="18" t="s">
        <v>117</v>
      </c>
      <c r="D356" s="17" t="s">
        <v>106</v>
      </c>
      <c r="E356" s="17" t="s">
        <v>118</v>
      </c>
      <c r="F356" s="74">
        <f t="shared" si="10"/>
        <v>137264</v>
      </c>
      <c r="G356" s="37">
        <v>300</v>
      </c>
      <c r="H356" s="37">
        <v>30000</v>
      </c>
      <c r="I356" s="37">
        <v>0</v>
      </c>
      <c r="J356" s="37">
        <v>106964</v>
      </c>
      <c r="K356" s="37"/>
      <c r="L356" s="81">
        <v>20080307</v>
      </c>
    </row>
    <row r="357" spans="1:12" ht="15">
      <c r="A357" s="7">
        <v>327</v>
      </c>
      <c r="B357" s="17" t="s">
        <v>119</v>
      </c>
      <c r="C357" s="18" t="s">
        <v>120</v>
      </c>
      <c r="D357" s="17" t="s">
        <v>106</v>
      </c>
      <c r="E357" s="17" t="s">
        <v>121</v>
      </c>
      <c r="F357" s="74">
        <f t="shared" si="10"/>
        <v>620385</v>
      </c>
      <c r="G357" s="37">
        <v>435000</v>
      </c>
      <c r="H357" s="37">
        <v>180385</v>
      </c>
      <c r="I357" s="37">
        <v>0</v>
      </c>
      <c r="J357" s="37">
        <v>5000</v>
      </c>
      <c r="K357" s="37"/>
      <c r="L357" s="81">
        <v>20080307</v>
      </c>
    </row>
    <row r="358" spans="1:12" ht="15">
      <c r="A358" s="7">
        <v>328</v>
      </c>
      <c r="B358" s="17" t="s">
        <v>122</v>
      </c>
      <c r="C358" s="18" t="s">
        <v>123</v>
      </c>
      <c r="D358" s="17" t="s">
        <v>106</v>
      </c>
      <c r="E358" s="17" t="s">
        <v>124</v>
      </c>
      <c r="F358" s="74">
        <f t="shared" si="10"/>
        <v>1102871</v>
      </c>
      <c r="G358" s="37">
        <v>689150</v>
      </c>
      <c r="H358" s="37">
        <v>360521</v>
      </c>
      <c r="I358" s="37">
        <v>0</v>
      </c>
      <c r="J358" s="37">
        <v>53200</v>
      </c>
      <c r="K358" s="37"/>
      <c r="L358" s="81">
        <v>20080307</v>
      </c>
    </row>
    <row r="359" spans="1:12" ht="15">
      <c r="A359" s="7">
        <v>329</v>
      </c>
      <c r="B359" s="17" t="s">
        <v>125</v>
      </c>
      <c r="C359" s="18" t="s">
        <v>126</v>
      </c>
      <c r="D359" s="17" t="s">
        <v>106</v>
      </c>
      <c r="E359" s="17" t="s">
        <v>127</v>
      </c>
      <c r="F359" s="74">
        <f t="shared" si="10"/>
        <v>1482438</v>
      </c>
      <c r="G359" s="37">
        <v>1068100</v>
      </c>
      <c r="H359" s="37">
        <v>277050</v>
      </c>
      <c r="I359" s="37">
        <v>0</v>
      </c>
      <c r="J359" s="37">
        <v>137288</v>
      </c>
      <c r="K359" s="37"/>
      <c r="L359" s="81">
        <v>20080307</v>
      </c>
    </row>
    <row r="360" spans="1:12" ht="15">
      <c r="A360" s="7">
        <v>330</v>
      </c>
      <c r="B360" s="17" t="s">
        <v>128</v>
      </c>
      <c r="C360" s="18" t="s">
        <v>129</v>
      </c>
      <c r="D360" s="17" t="s">
        <v>106</v>
      </c>
      <c r="E360" s="17" t="s">
        <v>130</v>
      </c>
      <c r="F360" s="74">
        <f t="shared" si="10"/>
        <v>207016</v>
      </c>
      <c r="G360" s="37">
        <v>0</v>
      </c>
      <c r="H360" s="37">
        <v>181916</v>
      </c>
      <c r="I360" s="37">
        <v>0</v>
      </c>
      <c r="J360" s="37">
        <v>25100</v>
      </c>
      <c r="K360" s="37"/>
      <c r="L360" s="81">
        <v>20080207</v>
      </c>
    </row>
    <row r="361" spans="1:12" ht="15">
      <c r="A361" s="7">
        <v>331</v>
      </c>
      <c r="B361" s="17" t="s">
        <v>131</v>
      </c>
      <c r="C361" s="18" t="s">
        <v>132</v>
      </c>
      <c r="D361" s="17" t="s">
        <v>106</v>
      </c>
      <c r="E361" s="17" t="s">
        <v>133</v>
      </c>
      <c r="F361" s="74">
        <f t="shared" si="10"/>
        <v>1923386</v>
      </c>
      <c r="G361" s="37">
        <v>898000</v>
      </c>
      <c r="H361" s="37">
        <v>792786</v>
      </c>
      <c r="I361" s="37">
        <v>75000</v>
      </c>
      <c r="J361" s="37">
        <v>157600</v>
      </c>
      <c r="K361" s="37"/>
      <c r="L361" s="81">
        <v>20080307</v>
      </c>
    </row>
    <row r="362" spans="1:12" ht="15">
      <c r="A362" s="7">
        <v>332</v>
      </c>
      <c r="B362" s="17" t="s">
        <v>134</v>
      </c>
      <c r="C362" s="18" t="s">
        <v>135</v>
      </c>
      <c r="D362" s="17" t="s">
        <v>106</v>
      </c>
      <c r="E362" s="17" t="s">
        <v>136</v>
      </c>
      <c r="F362" s="74">
        <f t="shared" si="10"/>
        <v>4762265</v>
      </c>
      <c r="G362" s="37">
        <v>4046500</v>
      </c>
      <c r="H362" s="37">
        <v>713865</v>
      </c>
      <c r="I362" s="37">
        <v>0</v>
      </c>
      <c r="J362" s="37">
        <v>1900</v>
      </c>
      <c r="K362" s="37"/>
      <c r="L362" s="81">
        <v>20080307</v>
      </c>
    </row>
    <row r="363" spans="1:12" ht="15">
      <c r="A363" s="7">
        <v>333</v>
      </c>
      <c r="B363" s="17" t="s">
        <v>137</v>
      </c>
      <c r="C363" s="18" t="s">
        <v>138</v>
      </c>
      <c r="D363" s="17" t="s">
        <v>106</v>
      </c>
      <c r="E363" s="17" t="s">
        <v>139</v>
      </c>
      <c r="F363" s="74">
        <f t="shared" si="10"/>
        <v>5648965</v>
      </c>
      <c r="G363" s="37">
        <v>3361503</v>
      </c>
      <c r="H363" s="37">
        <v>157946</v>
      </c>
      <c r="I363" s="37">
        <v>284000</v>
      </c>
      <c r="J363" s="37">
        <v>1845516</v>
      </c>
      <c r="K363" s="37"/>
      <c r="L363" s="81">
        <v>20080207</v>
      </c>
    </row>
    <row r="364" spans="1:12" ht="15">
      <c r="A364" s="7">
        <v>334</v>
      </c>
      <c r="B364" s="17" t="s">
        <v>140</v>
      </c>
      <c r="C364" s="18" t="s">
        <v>141</v>
      </c>
      <c r="D364" s="17" t="s">
        <v>106</v>
      </c>
      <c r="E364" s="17" t="s">
        <v>142</v>
      </c>
      <c r="F364" s="74">
        <f t="shared" si="10"/>
        <v>34951</v>
      </c>
      <c r="G364" s="37">
        <v>0</v>
      </c>
      <c r="H364" s="37">
        <v>19951</v>
      </c>
      <c r="I364" s="37">
        <v>0</v>
      </c>
      <c r="J364" s="37">
        <v>15000</v>
      </c>
      <c r="K364" s="37"/>
      <c r="L364" s="81">
        <v>20080207</v>
      </c>
    </row>
    <row r="365" spans="1:12" ht="15">
      <c r="A365" s="7">
        <v>335</v>
      </c>
      <c r="B365" s="17" t="s">
        <v>143</v>
      </c>
      <c r="C365" s="18" t="s">
        <v>144</v>
      </c>
      <c r="D365" s="17" t="s">
        <v>106</v>
      </c>
      <c r="E365" s="17" t="s">
        <v>145</v>
      </c>
      <c r="F365" s="74">
        <f t="shared" si="10"/>
        <v>918798</v>
      </c>
      <c r="G365" s="37">
        <v>616500</v>
      </c>
      <c r="H365" s="37">
        <v>302298</v>
      </c>
      <c r="I365" s="37">
        <v>0</v>
      </c>
      <c r="J365" s="37">
        <v>0</v>
      </c>
      <c r="K365" s="37"/>
      <c r="L365" s="81">
        <v>20080207</v>
      </c>
    </row>
    <row r="366" spans="1:12" ht="15">
      <c r="A366" s="7">
        <v>336</v>
      </c>
      <c r="B366" s="17" t="s">
        <v>146</v>
      </c>
      <c r="C366" s="18" t="s">
        <v>147</v>
      </c>
      <c r="D366" s="17" t="s">
        <v>106</v>
      </c>
      <c r="E366" s="17" t="s">
        <v>148</v>
      </c>
      <c r="F366" s="74">
        <f t="shared" si="10"/>
        <v>7050</v>
      </c>
      <c r="G366" s="37">
        <v>750</v>
      </c>
      <c r="H366" s="37">
        <v>6300</v>
      </c>
      <c r="I366" s="37">
        <v>0</v>
      </c>
      <c r="J366" s="37">
        <v>0</v>
      </c>
      <c r="K366" s="37"/>
      <c r="L366" s="81">
        <v>20080307</v>
      </c>
    </row>
    <row r="367" spans="1:12" ht="15">
      <c r="A367" s="7">
        <v>337</v>
      </c>
      <c r="B367" s="17" t="s">
        <v>149</v>
      </c>
      <c r="C367" s="18" t="s">
        <v>150</v>
      </c>
      <c r="D367" s="17" t="s">
        <v>106</v>
      </c>
      <c r="E367" s="17" t="s">
        <v>151</v>
      </c>
      <c r="F367" s="74">
        <f t="shared" si="10"/>
        <v>97797</v>
      </c>
      <c r="G367" s="37">
        <v>800</v>
      </c>
      <c r="H367" s="37">
        <v>75747</v>
      </c>
      <c r="I367" s="37">
        <v>0</v>
      </c>
      <c r="J367" s="37">
        <v>21250</v>
      </c>
      <c r="K367" s="37"/>
      <c r="L367" s="81">
        <v>20080307</v>
      </c>
    </row>
    <row r="368" spans="1:12" ht="15">
      <c r="A368" s="7">
        <v>338</v>
      </c>
      <c r="B368" s="17" t="s">
        <v>152</v>
      </c>
      <c r="C368" s="18" t="s">
        <v>153</v>
      </c>
      <c r="D368" s="17" t="s">
        <v>106</v>
      </c>
      <c r="E368" s="17" t="s">
        <v>154</v>
      </c>
      <c r="F368" s="74" t="s">
        <v>617</v>
      </c>
      <c r="G368" s="74" t="s">
        <v>617</v>
      </c>
      <c r="H368" s="74" t="s">
        <v>617</v>
      </c>
      <c r="I368" s="74" t="s">
        <v>617</v>
      </c>
      <c r="J368" s="74" t="s">
        <v>617</v>
      </c>
      <c r="K368" s="37"/>
      <c r="L368" s="66" t="s">
        <v>617</v>
      </c>
    </row>
    <row r="369" spans="1:12" ht="15">
      <c r="A369" s="7">
        <v>339</v>
      </c>
      <c r="B369" s="17" t="s">
        <v>155</v>
      </c>
      <c r="C369" s="18" t="s">
        <v>156</v>
      </c>
      <c r="D369" s="17" t="s">
        <v>106</v>
      </c>
      <c r="E369" s="17" t="s">
        <v>157</v>
      </c>
      <c r="F369" s="74">
        <f aca="true" t="shared" si="11" ref="F369:F386">G369+H369+I369+J369</f>
        <v>783365</v>
      </c>
      <c r="G369" s="37">
        <v>250000</v>
      </c>
      <c r="H369" s="37">
        <v>530865</v>
      </c>
      <c r="I369" s="37">
        <v>0</v>
      </c>
      <c r="J369" s="37">
        <v>2500</v>
      </c>
      <c r="K369" s="37"/>
      <c r="L369" s="81">
        <v>20080207</v>
      </c>
    </row>
    <row r="370" spans="1:12" ht="15">
      <c r="A370" s="7">
        <v>340</v>
      </c>
      <c r="B370" s="17" t="s">
        <v>158</v>
      </c>
      <c r="C370" s="18" t="s">
        <v>159</v>
      </c>
      <c r="D370" s="17" t="s">
        <v>106</v>
      </c>
      <c r="E370" s="17" t="s">
        <v>160</v>
      </c>
      <c r="F370" s="74">
        <f t="shared" si="11"/>
        <v>1100224</v>
      </c>
      <c r="G370" s="37">
        <v>200</v>
      </c>
      <c r="H370" s="37">
        <v>508078</v>
      </c>
      <c r="I370" s="37">
        <v>0</v>
      </c>
      <c r="J370" s="37">
        <v>591946</v>
      </c>
      <c r="K370" s="37"/>
      <c r="L370" s="81">
        <v>20080307</v>
      </c>
    </row>
    <row r="371" spans="1:12" ht="15">
      <c r="A371" s="7">
        <v>341</v>
      </c>
      <c r="B371" s="17" t="s">
        <v>161</v>
      </c>
      <c r="C371" s="18" t="s">
        <v>162</v>
      </c>
      <c r="D371" s="17" t="s">
        <v>106</v>
      </c>
      <c r="E371" s="17" t="s">
        <v>163</v>
      </c>
      <c r="F371" s="74">
        <f t="shared" si="11"/>
        <v>1600019</v>
      </c>
      <c r="G371" s="37">
        <v>261901</v>
      </c>
      <c r="H371" s="37">
        <v>833893</v>
      </c>
      <c r="I371" s="37">
        <v>28799</v>
      </c>
      <c r="J371" s="37">
        <v>475426</v>
      </c>
      <c r="K371" s="37"/>
      <c r="L371" s="81">
        <v>20080307</v>
      </c>
    </row>
    <row r="372" spans="1:12" ht="15">
      <c r="A372" s="7">
        <v>342</v>
      </c>
      <c r="B372" s="17" t="s">
        <v>164</v>
      </c>
      <c r="C372" s="18" t="s">
        <v>165</v>
      </c>
      <c r="D372" s="17" t="s">
        <v>106</v>
      </c>
      <c r="E372" s="17" t="s">
        <v>166</v>
      </c>
      <c r="F372" s="74">
        <f t="shared" si="11"/>
        <v>17000</v>
      </c>
      <c r="G372" s="37">
        <v>0</v>
      </c>
      <c r="H372" s="37">
        <v>17000</v>
      </c>
      <c r="I372" s="37">
        <v>0</v>
      </c>
      <c r="J372" s="37">
        <v>0</v>
      </c>
      <c r="K372" s="37"/>
      <c r="L372" s="81">
        <v>20080207</v>
      </c>
    </row>
    <row r="373" spans="1:12" ht="15">
      <c r="A373" s="7">
        <v>343</v>
      </c>
      <c r="B373" s="17" t="s">
        <v>167</v>
      </c>
      <c r="C373" s="18" t="s">
        <v>168</v>
      </c>
      <c r="D373" s="17" t="s">
        <v>106</v>
      </c>
      <c r="E373" s="17" t="s">
        <v>169</v>
      </c>
      <c r="F373" s="74">
        <f t="shared" si="11"/>
        <v>144040</v>
      </c>
      <c r="G373" s="37">
        <v>0</v>
      </c>
      <c r="H373" s="37">
        <v>82240</v>
      </c>
      <c r="I373" s="37">
        <v>0</v>
      </c>
      <c r="J373" s="37">
        <v>61800</v>
      </c>
      <c r="K373" s="37"/>
      <c r="L373" s="81">
        <v>20080307</v>
      </c>
    </row>
    <row r="374" spans="1:12" ht="15">
      <c r="A374" s="7">
        <v>344</v>
      </c>
      <c r="B374" s="17" t="s">
        <v>170</v>
      </c>
      <c r="C374" s="18" t="s">
        <v>171</v>
      </c>
      <c r="D374" s="17" t="s">
        <v>106</v>
      </c>
      <c r="E374" s="17" t="s">
        <v>172</v>
      </c>
      <c r="F374" s="74">
        <f t="shared" si="11"/>
        <v>410994</v>
      </c>
      <c r="G374" s="37">
        <v>152050</v>
      </c>
      <c r="H374" s="37">
        <v>55944</v>
      </c>
      <c r="I374" s="37">
        <v>175000</v>
      </c>
      <c r="J374" s="37">
        <v>28000</v>
      </c>
      <c r="K374" s="37"/>
      <c r="L374" s="81">
        <v>20080307</v>
      </c>
    </row>
    <row r="375" spans="1:12" ht="15">
      <c r="A375" s="7">
        <v>345</v>
      </c>
      <c r="B375" s="17" t="s">
        <v>173</v>
      </c>
      <c r="C375" s="18" t="s">
        <v>174</v>
      </c>
      <c r="D375" s="17" t="s">
        <v>106</v>
      </c>
      <c r="E375" s="17" t="s">
        <v>175</v>
      </c>
      <c r="F375" s="74">
        <f t="shared" si="11"/>
        <v>616479</v>
      </c>
      <c r="G375" s="37">
        <v>300000</v>
      </c>
      <c r="H375" s="37">
        <v>231329</v>
      </c>
      <c r="I375" s="37">
        <v>0</v>
      </c>
      <c r="J375" s="37">
        <v>85150</v>
      </c>
      <c r="K375" s="37"/>
      <c r="L375" s="81">
        <v>20080207</v>
      </c>
    </row>
    <row r="376" spans="1:12" ht="15">
      <c r="A376" s="7">
        <v>346</v>
      </c>
      <c r="B376" s="17" t="s">
        <v>176</v>
      </c>
      <c r="C376" s="18" t="s">
        <v>177</v>
      </c>
      <c r="D376" s="17" t="s">
        <v>106</v>
      </c>
      <c r="E376" s="17" t="s">
        <v>178</v>
      </c>
      <c r="F376" s="74">
        <f t="shared" si="11"/>
        <v>1500</v>
      </c>
      <c r="G376" s="37">
        <v>0</v>
      </c>
      <c r="H376" s="37">
        <v>1500</v>
      </c>
      <c r="I376" s="37">
        <v>0</v>
      </c>
      <c r="J376" s="37">
        <v>0</v>
      </c>
      <c r="K376" s="37"/>
      <c r="L376" s="81">
        <v>20080207</v>
      </c>
    </row>
    <row r="377" spans="1:12" ht="15">
      <c r="A377" s="7">
        <v>347</v>
      </c>
      <c r="B377" s="17" t="s">
        <v>179</v>
      </c>
      <c r="C377" s="18" t="s">
        <v>180</v>
      </c>
      <c r="D377" s="17" t="s">
        <v>106</v>
      </c>
      <c r="E377" s="17" t="s">
        <v>181</v>
      </c>
      <c r="F377" s="74">
        <f t="shared" si="11"/>
        <v>11874346</v>
      </c>
      <c r="G377" s="37">
        <v>1965552</v>
      </c>
      <c r="H377" s="37">
        <v>481292</v>
      </c>
      <c r="I377" s="37">
        <v>922201</v>
      </c>
      <c r="J377" s="37">
        <v>8505301</v>
      </c>
      <c r="K377" s="72"/>
      <c r="L377" s="81">
        <v>20080207</v>
      </c>
    </row>
    <row r="378" spans="1:12" ht="15">
      <c r="A378" s="7">
        <v>348</v>
      </c>
      <c r="B378" s="17" t="s">
        <v>182</v>
      </c>
      <c r="C378" s="18" t="s">
        <v>183</v>
      </c>
      <c r="D378" s="17" t="s">
        <v>106</v>
      </c>
      <c r="E378" s="17" t="s">
        <v>184</v>
      </c>
      <c r="F378" s="74">
        <f t="shared" si="11"/>
        <v>8382784</v>
      </c>
      <c r="G378" s="37">
        <v>6075007</v>
      </c>
      <c r="H378" s="37">
        <v>933854</v>
      </c>
      <c r="I378" s="37">
        <v>1235000</v>
      </c>
      <c r="J378" s="37">
        <v>138923</v>
      </c>
      <c r="K378" s="37"/>
      <c r="L378" s="81">
        <v>20080207</v>
      </c>
    </row>
    <row r="379" spans="1:12" ht="15">
      <c r="A379" s="7">
        <v>349</v>
      </c>
      <c r="B379" s="17" t="s">
        <v>185</v>
      </c>
      <c r="C379" s="18" t="s">
        <v>186</v>
      </c>
      <c r="D379" s="17" t="s">
        <v>106</v>
      </c>
      <c r="E379" s="17" t="s">
        <v>187</v>
      </c>
      <c r="F379" s="74">
        <f t="shared" si="11"/>
        <v>1070954</v>
      </c>
      <c r="G379" s="37">
        <v>370157</v>
      </c>
      <c r="H379" s="37">
        <v>583319</v>
      </c>
      <c r="I379" s="37">
        <v>0</v>
      </c>
      <c r="J379" s="37">
        <v>117478</v>
      </c>
      <c r="K379" s="37"/>
      <c r="L379" s="81">
        <v>20080207</v>
      </c>
    </row>
    <row r="380" spans="1:12" ht="15">
      <c r="A380" s="7">
        <v>350</v>
      </c>
      <c r="B380" s="17" t="s">
        <v>188</v>
      </c>
      <c r="C380" s="18" t="s">
        <v>189</v>
      </c>
      <c r="D380" s="17" t="s">
        <v>106</v>
      </c>
      <c r="E380" s="17" t="s">
        <v>190</v>
      </c>
      <c r="F380" s="74">
        <f t="shared" si="11"/>
        <v>1880113</v>
      </c>
      <c r="G380" s="37">
        <v>5951</v>
      </c>
      <c r="H380" s="37">
        <v>792856</v>
      </c>
      <c r="I380" s="37">
        <v>647500</v>
      </c>
      <c r="J380" s="37">
        <v>433806</v>
      </c>
      <c r="K380" s="37"/>
      <c r="L380" s="81">
        <v>20080207</v>
      </c>
    </row>
    <row r="381" spans="1:12" ht="15">
      <c r="A381" s="7">
        <v>351</v>
      </c>
      <c r="B381" s="17" t="s">
        <v>191</v>
      </c>
      <c r="C381" s="18" t="s">
        <v>192</v>
      </c>
      <c r="D381" s="17" t="s">
        <v>106</v>
      </c>
      <c r="E381" s="17" t="s">
        <v>193</v>
      </c>
      <c r="F381" s="74">
        <f t="shared" si="11"/>
        <v>733014</v>
      </c>
      <c r="G381" s="37">
        <v>269845</v>
      </c>
      <c r="H381" s="37">
        <v>433169</v>
      </c>
      <c r="I381" s="37">
        <v>0</v>
      </c>
      <c r="J381" s="37">
        <v>30000</v>
      </c>
      <c r="K381" s="72"/>
      <c r="L381" s="81">
        <v>20080307</v>
      </c>
    </row>
    <row r="382" spans="1:12" ht="15">
      <c r="A382" s="7">
        <v>352</v>
      </c>
      <c r="B382" s="17" t="s">
        <v>194</v>
      </c>
      <c r="C382" s="18" t="s">
        <v>195</v>
      </c>
      <c r="D382" s="17" t="s">
        <v>106</v>
      </c>
      <c r="E382" s="17" t="s">
        <v>196</v>
      </c>
      <c r="F382" s="74">
        <f t="shared" si="11"/>
        <v>416246</v>
      </c>
      <c r="G382" s="37">
        <v>226100</v>
      </c>
      <c r="H382" s="37">
        <v>179346</v>
      </c>
      <c r="I382" s="37">
        <v>0</v>
      </c>
      <c r="J382" s="37">
        <v>10800</v>
      </c>
      <c r="K382" s="37"/>
      <c r="L382" s="81">
        <v>20080307</v>
      </c>
    </row>
    <row r="383" spans="1:12" ht="15">
      <c r="A383" s="7">
        <v>353</v>
      </c>
      <c r="B383" s="17" t="s">
        <v>197</v>
      </c>
      <c r="C383" s="18" t="s">
        <v>198</v>
      </c>
      <c r="D383" s="17" t="s">
        <v>106</v>
      </c>
      <c r="E383" s="17" t="s">
        <v>199</v>
      </c>
      <c r="F383" s="74">
        <f t="shared" si="11"/>
        <v>10787205</v>
      </c>
      <c r="G383" s="37">
        <v>65652</v>
      </c>
      <c r="H383" s="37">
        <v>1524224</v>
      </c>
      <c r="I383" s="37">
        <v>9136950</v>
      </c>
      <c r="J383" s="37">
        <v>60379</v>
      </c>
      <c r="K383" s="37"/>
      <c r="L383" s="81">
        <v>20080307</v>
      </c>
    </row>
    <row r="384" spans="1:12" ht="15">
      <c r="A384" s="7">
        <v>354</v>
      </c>
      <c r="B384" s="17" t="s">
        <v>200</v>
      </c>
      <c r="C384" s="18" t="s">
        <v>201</v>
      </c>
      <c r="D384" s="17" t="s">
        <v>106</v>
      </c>
      <c r="E384" s="17" t="s">
        <v>202</v>
      </c>
      <c r="F384" s="74">
        <f t="shared" si="11"/>
        <v>735125</v>
      </c>
      <c r="G384" s="37">
        <v>401000</v>
      </c>
      <c r="H384" s="37">
        <v>276155</v>
      </c>
      <c r="I384" s="37">
        <v>42370</v>
      </c>
      <c r="J384" s="37">
        <v>15600</v>
      </c>
      <c r="K384" s="37"/>
      <c r="L384" s="81">
        <v>20080307</v>
      </c>
    </row>
    <row r="385" spans="1:12" ht="15">
      <c r="A385" s="7">
        <v>355</v>
      </c>
      <c r="B385" s="17" t="s">
        <v>203</v>
      </c>
      <c r="C385" s="18" t="s">
        <v>204</v>
      </c>
      <c r="D385" s="17" t="s">
        <v>106</v>
      </c>
      <c r="E385" s="17" t="s">
        <v>205</v>
      </c>
      <c r="F385" s="74">
        <f t="shared" si="11"/>
        <v>407963</v>
      </c>
      <c r="G385" s="37">
        <v>0</v>
      </c>
      <c r="H385" s="37">
        <v>327962</v>
      </c>
      <c r="I385" s="37">
        <v>38001</v>
      </c>
      <c r="J385" s="37">
        <v>42000</v>
      </c>
      <c r="K385" s="37"/>
      <c r="L385" s="81">
        <v>20080307</v>
      </c>
    </row>
    <row r="386" spans="1:12" ht="15">
      <c r="A386" s="7">
        <v>356</v>
      </c>
      <c r="B386" s="17" t="s">
        <v>206</v>
      </c>
      <c r="C386" s="18" t="s">
        <v>207</v>
      </c>
      <c r="D386" s="17" t="s">
        <v>106</v>
      </c>
      <c r="E386" s="17" t="s">
        <v>208</v>
      </c>
      <c r="F386" s="74">
        <f t="shared" si="11"/>
        <v>2145755</v>
      </c>
      <c r="G386" s="37">
        <v>927368</v>
      </c>
      <c r="H386" s="37">
        <v>570212</v>
      </c>
      <c r="I386" s="37">
        <v>425000</v>
      </c>
      <c r="J386" s="37">
        <v>223175</v>
      </c>
      <c r="K386" s="37"/>
      <c r="L386" s="81">
        <v>20080307</v>
      </c>
    </row>
    <row r="387" spans="1:12" ht="15">
      <c r="A387" s="7">
        <v>357</v>
      </c>
      <c r="B387" s="17" t="s">
        <v>209</v>
      </c>
      <c r="C387" s="18" t="s">
        <v>210</v>
      </c>
      <c r="D387" s="17" t="s">
        <v>106</v>
      </c>
      <c r="E387" s="17" t="s">
        <v>211</v>
      </c>
      <c r="F387" s="74" t="s">
        <v>617</v>
      </c>
      <c r="G387" s="74" t="s">
        <v>617</v>
      </c>
      <c r="H387" s="74" t="s">
        <v>617</v>
      </c>
      <c r="I387" s="74" t="s">
        <v>617</v>
      </c>
      <c r="J387" s="74" t="s">
        <v>617</v>
      </c>
      <c r="K387" s="37"/>
      <c r="L387" s="66" t="s">
        <v>617</v>
      </c>
    </row>
    <row r="388" spans="1:12" ht="15">
      <c r="A388" s="7">
        <v>358</v>
      </c>
      <c r="B388" s="17" t="s">
        <v>212</v>
      </c>
      <c r="C388" s="18" t="s">
        <v>213</v>
      </c>
      <c r="D388" s="17" t="s">
        <v>106</v>
      </c>
      <c r="E388" s="17" t="s">
        <v>214</v>
      </c>
      <c r="F388" s="74">
        <f>G388+H388+I388+J388</f>
        <v>17500303</v>
      </c>
      <c r="G388" s="37">
        <v>179481</v>
      </c>
      <c r="H388" s="37">
        <v>425168</v>
      </c>
      <c r="I388" s="37">
        <v>16526004</v>
      </c>
      <c r="J388" s="37">
        <v>369650</v>
      </c>
      <c r="K388" s="37"/>
      <c r="L388" s="81">
        <v>20080307</v>
      </c>
    </row>
    <row r="389" spans="1:12" ht="15">
      <c r="A389" s="7">
        <v>359</v>
      </c>
      <c r="B389" s="17" t="s">
        <v>215</v>
      </c>
      <c r="C389" s="18" t="s">
        <v>216</v>
      </c>
      <c r="D389" s="17" t="s">
        <v>106</v>
      </c>
      <c r="E389" s="17" t="s">
        <v>217</v>
      </c>
      <c r="F389" s="74">
        <f>G389+H389+I389+J389</f>
        <v>9285419</v>
      </c>
      <c r="G389" s="37">
        <v>0</v>
      </c>
      <c r="H389" s="37">
        <v>755490</v>
      </c>
      <c r="I389" s="37">
        <v>0</v>
      </c>
      <c r="J389" s="37">
        <v>8529929</v>
      </c>
      <c r="K389" s="37"/>
      <c r="L389" s="81">
        <v>20080307</v>
      </c>
    </row>
    <row r="390" spans="1:12" ht="15">
      <c r="A390" s="7">
        <v>360</v>
      </c>
      <c r="B390" s="17" t="s">
        <v>218</v>
      </c>
      <c r="C390" s="18" t="s">
        <v>219</v>
      </c>
      <c r="D390" s="17" t="s">
        <v>106</v>
      </c>
      <c r="E390" s="17" t="s">
        <v>220</v>
      </c>
      <c r="F390" s="74">
        <f>G390+H390+I390+J390</f>
        <v>237682</v>
      </c>
      <c r="G390" s="37">
        <v>0</v>
      </c>
      <c r="H390" s="37">
        <v>0</v>
      </c>
      <c r="I390" s="37">
        <v>93000</v>
      </c>
      <c r="J390" s="37">
        <v>144682</v>
      </c>
      <c r="K390" s="72"/>
      <c r="L390" s="81">
        <v>20080307</v>
      </c>
    </row>
    <row r="391" spans="1:12" ht="15">
      <c r="A391" s="7">
        <v>361</v>
      </c>
      <c r="B391" s="17" t="s">
        <v>221</v>
      </c>
      <c r="C391" s="18" t="s">
        <v>222</v>
      </c>
      <c r="D391" s="17" t="s">
        <v>106</v>
      </c>
      <c r="E391" s="17" t="s">
        <v>223</v>
      </c>
      <c r="F391" s="74">
        <f>G391+H391+I391+J391</f>
        <v>1043009</v>
      </c>
      <c r="G391" s="37">
        <v>501111</v>
      </c>
      <c r="H391" s="37">
        <v>476196</v>
      </c>
      <c r="I391" s="37">
        <v>0</v>
      </c>
      <c r="J391" s="37">
        <v>65702</v>
      </c>
      <c r="K391" s="37"/>
      <c r="L391" s="81">
        <v>20080207</v>
      </c>
    </row>
    <row r="392" spans="1:12" ht="15">
      <c r="A392" s="7">
        <v>362</v>
      </c>
      <c r="B392" s="17" t="s">
        <v>224</v>
      </c>
      <c r="C392" s="18" t="s">
        <v>225</v>
      </c>
      <c r="D392" s="17" t="s">
        <v>106</v>
      </c>
      <c r="E392" s="17" t="s">
        <v>226</v>
      </c>
      <c r="F392" s="74">
        <f>G392+H392+I392+J392</f>
        <v>1618813</v>
      </c>
      <c r="G392" s="37">
        <v>242151</v>
      </c>
      <c r="H392" s="37">
        <v>271945</v>
      </c>
      <c r="I392" s="37">
        <v>1001</v>
      </c>
      <c r="J392" s="37">
        <v>1103716</v>
      </c>
      <c r="K392" s="72"/>
      <c r="L392" s="81">
        <v>20080207</v>
      </c>
    </row>
    <row r="393" spans="1:12" ht="15">
      <c r="A393" s="7">
        <v>363</v>
      </c>
      <c r="B393" s="17" t="s">
        <v>227</v>
      </c>
      <c r="C393" s="18" t="s">
        <v>228</v>
      </c>
      <c r="D393" s="17" t="s">
        <v>106</v>
      </c>
      <c r="E393" s="17" t="s">
        <v>229</v>
      </c>
      <c r="F393" s="74" t="s">
        <v>617</v>
      </c>
      <c r="G393" s="74" t="s">
        <v>617</v>
      </c>
      <c r="H393" s="74" t="s">
        <v>617</v>
      </c>
      <c r="I393" s="74" t="s">
        <v>617</v>
      </c>
      <c r="J393" s="74" t="s">
        <v>617</v>
      </c>
      <c r="K393" s="37"/>
      <c r="L393" s="66" t="s">
        <v>617</v>
      </c>
    </row>
    <row r="394" spans="1:12" ht="15">
      <c r="A394" s="7">
        <v>364</v>
      </c>
      <c r="B394" s="17" t="s">
        <v>230</v>
      </c>
      <c r="C394" s="18" t="s">
        <v>231</v>
      </c>
      <c r="D394" s="17" t="s">
        <v>106</v>
      </c>
      <c r="E394" s="17" t="s">
        <v>232</v>
      </c>
      <c r="F394" s="74">
        <f aca="true" t="shared" si="12" ref="F394:F404">G394+H394+I394+J394</f>
        <v>2902020</v>
      </c>
      <c r="G394" s="37">
        <v>1893150</v>
      </c>
      <c r="H394" s="37">
        <v>984370</v>
      </c>
      <c r="I394" s="37">
        <v>0</v>
      </c>
      <c r="J394" s="37">
        <v>24500</v>
      </c>
      <c r="K394" s="37"/>
      <c r="L394" s="81">
        <v>20080207</v>
      </c>
    </row>
    <row r="395" spans="1:12" ht="15">
      <c r="A395" s="7">
        <v>365</v>
      </c>
      <c r="B395" s="17" t="s">
        <v>233</v>
      </c>
      <c r="C395" s="18" t="s">
        <v>234</v>
      </c>
      <c r="D395" s="17" t="s">
        <v>106</v>
      </c>
      <c r="E395" s="17" t="s">
        <v>235</v>
      </c>
      <c r="F395" s="74">
        <f t="shared" si="12"/>
        <v>670388</v>
      </c>
      <c r="G395" s="37">
        <v>320000</v>
      </c>
      <c r="H395" s="37">
        <v>100493</v>
      </c>
      <c r="I395" s="37">
        <v>0</v>
      </c>
      <c r="J395" s="37">
        <v>249895</v>
      </c>
      <c r="K395" s="37"/>
      <c r="L395" s="81">
        <v>20080307</v>
      </c>
    </row>
    <row r="396" spans="1:12" ht="15">
      <c r="A396" s="7">
        <v>366</v>
      </c>
      <c r="B396" s="17" t="s">
        <v>236</v>
      </c>
      <c r="C396" s="18" t="s">
        <v>237</v>
      </c>
      <c r="D396" s="17" t="s">
        <v>106</v>
      </c>
      <c r="E396" s="17" t="s">
        <v>238</v>
      </c>
      <c r="F396" s="74">
        <f t="shared" si="12"/>
        <v>3431698</v>
      </c>
      <c r="G396" s="37">
        <v>3121685</v>
      </c>
      <c r="H396" s="37">
        <v>308513</v>
      </c>
      <c r="I396" s="37">
        <v>0</v>
      </c>
      <c r="J396" s="37">
        <v>1500</v>
      </c>
      <c r="K396" s="37"/>
      <c r="L396" s="81">
        <v>20080207</v>
      </c>
    </row>
    <row r="397" spans="1:12" ht="15">
      <c r="A397" s="7">
        <v>367</v>
      </c>
      <c r="B397" s="17" t="s">
        <v>239</v>
      </c>
      <c r="C397" s="18" t="s">
        <v>240</v>
      </c>
      <c r="D397" s="17" t="s">
        <v>106</v>
      </c>
      <c r="E397" s="17" t="s">
        <v>241</v>
      </c>
      <c r="F397" s="74">
        <f t="shared" si="12"/>
        <v>332776</v>
      </c>
      <c r="G397" s="37">
        <v>0</v>
      </c>
      <c r="H397" s="37">
        <v>100446</v>
      </c>
      <c r="I397" s="37">
        <v>0</v>
      </c>
      <c r="J397" s="37">
        <v>232330</v>
      </c>
      <c r="K397" s="72"/>
      <c r="L397" s="81">
        <v>20080307</v>
      </c>
    </row>
    <row r="398" spans="1:12" ht="15">
      <c r="A398" s="7">
        <v>368</v>
      </c>
      <c r="B398" s="17" t="s">
        <v>242</v>
      </c>
      <c r="C398" s="18" t="s">
        <v>243</v>
      </c>
      <c r="D398" s="17" t="s">
        <v>106</v>
      </c>
      <c r="E398" s="17" t="s">
        <v>244</v>
      </c>
      <c r="F398" s="74">
        <f t="shared" si="12"/>
        <v>6450</v>
      </c>
      <c r="G398" s="37">
        <v>0</v>
      </c>
      <c r="H398" s="37">
        <v>6450</v>
      </c>
      <c r="I398" s="37">
        <v>0</v>
      </c>
      <c r="J398" s="37">
        <v>0</v>
      </c>
      <c r="K398" s="37"/>
      <c r="L398" s="81">
        <v>20080207</v>
      </c>
    </row>
    <row r="399" spans="1:12" ht="15">
      <c r="A399" s="7">
        <v>369</v>
      </c>
      <c r="B399" s="17" t="s">
        <v>245</v>
      </c>
      <c r="C399" s="18" t="s">
        <v>246</v>
      </c>
      <c r="D399" s="17" t="s">
        <v>106</v>
      </c>
      <c r="E399" s="17" t="s">
        <v>1726</v>
      </c>
      <c r="F399" s="74">
        <f t="shared" si="12"/>
        <v>154794</v>
      </c>
      <c r="G399" s="37">
        <v>0</v>
      </c>
      <c r="H399" s="37">
        <v>134800</v>
      </c>
      <c r="I399" s="37">
        <v>17000</v>
      </c>
      <c r="J399" s="37">
        <v>2994</v>
      </c>
      <c r="K399" s="37"/>
      <c r="L399" s="81">
        <v>20080307</v>
      </c>
    </row>
    <row r="400" spans="1:12" ht="15">
      <c r="A400" s="7">
        <v>370</v>
      </c>
      <c r="B400" s="17" t="s">
        <v>247</v>
      </c>
      <c r="C400" s="18" t="s">
        <v>248</v>
      </c>
      <c r="D400" s="17" t="s">
        <v>106</v>
      </c>
      <c r="E400" s="17" t="s">
        <v>249</v>
      </c>
      <c r="F400" s="74">
        <f t="shared" si="12"/>
        <v>5002750</v>
      </c>
      <c r="G400" s="37">
        <v>3809500</v>
      </c>
      <c r="H400" s="37">
        <v>749550</v>
      </c>
      <c r="I400" s="37">
        <v>0</v>
      </c>
      <c r="J400" s="37">
        <v>443700</v>
      </c>
      <c r="K400" s="37"/>
      <c r="L400" s="81">
        <v>20080207</v>
      </c>
    </row>
    <row r="401" spans="1:12" ht="15">
      <c r="A401" s="7">
        <v>371</v>
      </c>
      <c r="B401" s="17" t="s">
        <v>250</v>
      </c>
      <c r="C401" s="18" t="s">
        <v>251</v>
      </c>
      <c r="D401" s="17" t="s">
        <v>106</v>
      </c>
      <c r="E401" s="17" t="s">
        <v>563</v>
      </c>
      <c r="F401" s="74">
        <f t="shared" si="12"/>
        <v>193934</v>
      </c>
      <c r="G401" s="37">
        <v>0</v>
      </c>
      <c r="H401" s="37">
        <v>192434</v>
      </c>
      <c r="I401" s="37">
        <v>0</v>
      </c>
      <c r="J401" s="37">
        <v>1500</v>
      </c>
      <c r="K401" s="37"/>
      <c r="L401" s="81">
        <v>20080207</v>
      </c>
    </row>
    <row r="402" spans="1:12" ht="15">
      <c r="A402" s="7">
        <v>372</v>
      </c>
      <c r="B402" s="17" t="s">
        <v>252</v>
      </c>
      <c r="C402" s="18" t="s">
        <v>253</v>
      </c>
      <c r="D402" s="17" t="s">
        <v>106</v>
      </c>
      <c r="E402" s="17" t="s">
        <v>254</v>
      </c>
      <c r="F402" s="74">
        <f t="shared" si="12"/>
        <v>405350</v>
      </c>
      <c r="G402" s="37">
        <v>180000</v>
      </c>
      <c r="H402" s="37">
        <v>68050</v>
      </c>
      <c r="I402" s="37">
        <v>0</v>
      </c>
      <c r="J402" s="37">
        <v>157300</v>
      </c>
      <c r="K402" s="37"/>
      <c r="L402" s="81">
        <v>20080207</v>
      </c>
    </row>
    <row r="403" spans="1:12" ht="15">
      <c r="A403" s="7">
        <v>373</v>
      </c>
      <c r="B403" s="17" t="s">
        <v>255</v>
      </c>
      <c r="C403" s="18" t="s">
        <v>256</v>
      </c>
      <c r="D403" s="17" t="s">
        <v>106</v>
      </c>
      <c r="E403" s="17" t="s">
        <v>257</v>
      </c>
      <c r="F403" s="74">
        <f t="shared" si="12"/>
        <v>633099</v>
      </c>
      <c r="G403" s="37">
        <v>227800</v>
      </c>
      <c r="H403" s="37">
        <v>250525</v>
      </c>
      <c r="I403" s="37">
        <v>113124</v>
      </c>
      <c r="J403" s="37">
        <v>41650</v>
      </c>
      <c r="K403" s="37"/>
      <c r="L403" s="81">
        <v>20080207</v>
      </c>
    </row>
    <row r="404" spans="1:12" ht="15">
      <c r="A404" s="7">
        <v>374</v>
      </c>
      <c r="B404" s="17" t="s">
        <v>258</v>
      </c>
      <c r="C404" s="18" t="s">
        <v>259</v>
      </c>
      <c r="D404" s="17" t="s">
        <v>106</v>
      </c>
      <c r="E404" s="17" t="s">
        <v>260</v>
      </c>
      <c r="F404" s="74">
        <f t="shared" si="12"/>
        <v>3272095</v>
      </c>
      <c r="G404" s="37">
        <v>279500</v>
      </c>
      <c r="H404" s="37">
        <v>1296685</v>
      </c>
      <c r="I404" s="37">
        <v>1052665</v>
      </c>
      <c r="J404" s="37">
        <v>643245</v>
      </c>
      <c r="K404" s="37"/>
      <c r="L404" s="81">
        <v>20080207</v>
      </c>
    </row>
    <row r="405" spans="1:12" ht="15">
      <c r="A405" s="7">
        <v>375</v>
      </c>
      <c r="B405" s="17" t="s">
        <v>261</v>
      </c>
      <c r="C405" s="18" t="s">
        <v>262</v>
      </c>
      <c r="D405" s="17" t="s">
        <v>106</v>
      </c>
      <c r="E405" s="17" t="s">
        <v>263</v>
      </c>
      <c r="F405" s="74" t="s">
        <v>617</v>
      </c>
      <c r="G405" s="74" t="s">
        <v>617</v>
      </c>
      <c r="H405" s="74" t="s">
        <v>617</v>
      </c>
      <c r="I405" s="74" t="s">
        <v>617</v>
      </c>
      <c r="J405" s="74" t="s">
        <v>617</v>
      </c>
      <c r="K405" s="37"/>
      <c r="L405" s="66" t="s">
        <v>617</v>
      </c>
    </row>
    <row r="406" spans="1:12" ht="15">
      <c r="A406" s="7">
        <v>376</v>
      </c>
      <c r="B406" s="17" t="s">
        <v>265</v>
      </c>
      <c r="C406" s="18" t="s">
        <v>266</v>
      </c>
      <c r="D406" s="17" t="s">
        <v>264</v>
      </c>
      <c r="E406" s="17" t="s">
        <v>267</v>
      </c>
      <c r="F406" s="74">
        <f aca="true" t="shared" si="13" ref="F406:F415">G406+H406+I406+J406</f>
        <v>250985</v>
      </c>
      <c r="G406" s="37">
        <v>0</v>
      </c>
      <c r="H406" s="37">
        <v>205333</v>
      </c>
      <c r="I406" s="37">
        <v>4800</v>
      </c>
      <c r="J406" s="37">
        <v>40852</v>
      </c>
      <c r="K406" s="37"/>
      <c r="L406" s="81">
        <v>20080207</v>
      </c>
    </row>
    <row r="407" spans="1:12" ht="15">
      <c r="A407" s="7">
        <v>377</v>
      </c>
      <c r="B407" s="17" t="s">
        <v>268</v>
      </c>
      <c r="C407" s="18" t="s">
        <v>269</v>
      </c>
      <c r="D407" s="17" t="s">
        <v>264</v>
      </c>
      <c r="E407" s="17" t="s">
        <v>270</v>
      </c>
      <c r="F407" s="74">
        <f t="shared" si="13"/>
        <v>332916</v>
      </c>
      <c r="G407" s="37">
        <v>75000</v>
      </c>
      <c r="H407" s="37">
        <v>256416</v>
      </c>
      <c r="I407" s="37">
        <v>0</v>
      </c>
      <c r="J407" s="37">
        <v>1500</v>
      </c>
      <c r="K407" s="37"/>
      <c r="L407" s="81">
        <v>20080307</v>
      </c>
    </row>
    <row r="408" spans="1:12" ht="15">
      <c r="A408" s="7">
        <v>378</v>
      </c>
      <c r="B408" s="17" t="s">
        <v>271</v>
      </c>
      <c r="C408" s="18" t="s">
        <v>272</v>
      </c>
      <c r="D408" s="17" t="s">
        <v>264</v>
      </c>
      <c r="E408" s="17" t="s">
        <v>273</v>
      </c>
      <c r="F408" s="74">
        <f t="shared" si="13"/>
        <v>662012</v>
      </c>
      <c r="G408" s="37">
        <v>0</v>
      </c>
      <c r="H408" s="37">
        <v>139962</v>
      </c>
      <c r="I408" s="37">
        <v>0</v>
      </c>
      <c r="J408" s="37">
        <v>522050</v>
      </c>
      <c r="K408" s="37"/>
      <c r="L408" s="81">
        <v>20080207</v>
      </c>
    </row>
    <row r="409" spans="1:12" ht="15">
      <c r="A409" s="7">
        <v>379</v>
      </c>
      <c r="B409" s="17" t="s">
        <v>274</v>
      </c>
      <c r="C409" s="18" t="s">
        <v>275</v>
      </c>
      <c r="D409" s="17" t="s">
        <v>264</v>
      </c>
      <c r="E409" s="17" t="s">
        <v>276</v>
      </c>
      <c r="F409" s="74">
        <f t="shared" si="13"/>
        <v>883925</v>
      </c>
      <c r="G409" s="37">
        <v>439000</v>
      </c>
      <c r="H409" s="37">
        <v>397825</v>
      </c>
      <c r="I409" s="37">
        <v>0</v>
      </c>
      <c r="J409" s="37">
        <v>47100</v>
      </c>
      <c r="K409" s="37"/>
      <c r="L409" s="81">
        <v>20080307</v>
      </c>
    </row>
    <row r="410" spans="1:12" ht="15">
      <c r="A410" s="7">
        <v>380</v>
      </c>
      <c r="B410" s="17" t="s">
        <v>277</v>
      </c>
      <c r="C410" s="18" t="s">
        <v>278</v>
      </c>
      <c r="D410" s="17" t="s">
        <v>264</v>
      </c>
      <c r="E410" s="17" t="s">
        <v>279</v>
      </c>
      <c r="F410" s="74">
        <f t="shared" si="13"/>
        <v>1335448</v>
      </c>
      <c r="G410" s="37">
        <v>508001</v>
      </c>
      <c r="H410" s="37">
        <v>826347</v>
      </c>
      <c r="I410" s="37">
        <v>0</v>
      </c>
      <c r="J410" s="37">
        <v>1100</v>
      </c>
      <c r="K410" s="37"/>
      <c r="L410" s="81">
        <v>20080207</v>
      </c>
    </row>
    <row r="411" spans="1:12" ht="15">
      <c r="A411" s="7">
        <v>381</v>
      </c>
      <c r="B411" s="17" t="s">
        <v>280</v>
      </c>
      <c r="C411" s="18" t="s">
        <v>281</v>
      </c>
      <c r="D411" s="17" t="s">
        <v>264</v>
      </c>
      <c r="E411" s="17" t="s">
        <v>282</v>
      </c>
      <c r="F411" s="74">
        <f t="shared" si="13"/>
        <v>304257</v>
      </c>
      <c r="G411" s="37">
        <v>289600</v>
      </c>
      <c r="H411" s="37">
        <v>10712</v>
      </c>
      <c r="I411" s="37">
        <v>0</v>
      </c>
      <c r="J411" s="37">
        <v>3945</v>
      </c>
      <c r="K411" s="37"/>
      <c r="L411" s="81">
        <v>20080207</v>
      </c>
    </row>
    <row r="412" spans="1:12" ht="15">
      <c r="A412" s="7">
        <v>382</v>
      </c>
      <c r="B412" s="17" t="s">
        <v>283</v>
      </c>
      <c r="C412" s="18" t="s">
        <v>284</v>
      </c>
      <c r="D412" s="17" t="s">
        <v>264</v>
      </c>
      <c r="E412" s="17" t="s">
        <v>285</v>
      </c>
      <c r="F412" s="74">
        <f t="shared" si="13"/>
        <v>1462577</v>
      </c>
      <c r="G412" s="37">
        <v>13500</v>
      </c>
      <c r="H412" s="37">
        <v>1071921</v>
      </c>
      <c r="I412" s="37">
        <v>15000</v>
      </c>
      <c r="J412" s="37">
        <v>362156</v>
      </c>
      <c r="K412" s="37"/>
      <c r="L412" s="81">
        <v>20080307</v>
      </c>
    </row>
    <row r="413" spans="1:12" ht="15">
      <c r="A413" s="7">
        <v>383</v>
      </c>
      <c r="B413" s="17" t="s">
        <v>286</v>
      </c>
      <c r="C413" s="18" t="s">
        <v>287</v>
      </c>
      <c r="D413" s="17" t="s">
        <v>264</v>
      </c>
      <c r="E413" s="17" t="s">
        <v>288</v>
      </c>
      <c r="F413" s="74">
        <f t="shared" si="13"/>
        <v>1138430</v>
      </c>
      <c r="G413" s="37">
        <v>8000</v>
      </c>
      <c r="H413" s="37">
        <v>659155</v>
      </c>
      <c r="I413" s="37">
        <v>5500</v>
      </c>
      <c r="J413" s="37">
        <v>465775</v>
      </c>
      <c r="K413" s="37"/>
      <c r="L413" s="81">
        <v>20080307</v>
      </c>
    </row>
    <row r="414" spans="1:12" ht="15">
      <c r="A414" s="7">
        <v>384</v>
      </c>
      <c r="B414" s="17" t="s">
        <v>289</v>
      </c>
      <c r="C414" s="18" t="s">
        <v>290</v>
      </c>
      <c r="D414" s="17" t="s">
        <v>264</v>
      </c>
      <c r="E414" s="17" t="s">
        <v>291</v>
      </c>
      <c r="F414" s="74">
        <f t="shared" si="13"/>
        <v>180052</v>
      </c>
      <c r="G414" s="37">
        <v>0</v>
      </c>
      <c r="H414" s="37">
        <v>153501</v>
      </c>
      <c r="I414" s="37">
        <v>0</v>
      </c>
      <c r="J414" s="37">
        <v>26551</v>
      </c>
      <c r="K414" s="37"/>
      <c r="L414" s="81">
        <v>20080207</v>
      </c>
    </row>
    <row r="415" spans="1:12" ht="15">
      <c r="A415" s="7">
        <v>385</v>
      </c>
      <c r="B415" s="17" t="s">
        <v>292</v>
      </c>
      <c r="C415" s="18" t="s">
        <v>293</v>
      </c>
      <c r="D415" s="17" t="s">
        <v>264</v>
      </c>
      <c r="E415" s="17" t="s">
        <v>294</v>
      </c>
      <c r="F415" s="74">
        <f t="shared" si="13"/>
        <v>226025</v>
      </c>
      <c r="G415" s="37">
        <v>0</v>
      </c>
      <c r="H415" s="37">
        <v>136600</v>
      </c>
      <c r="I415" s="37">
        <v>16000</v>
      </c>
      <c r="J415" s="37">
        <v>73425</v>
      </c>
      <c r="K415" s="37"/>
      <c r="L415" s="81">
        <v>20080307</v>
      </c>
    </row>
    <row r="416" spans="1:12" ht="15">
      <c r="A416" s="7">
        <v>386</v>
      </c>
      <c r="B416" s="17" t="s">
        <v>295</v>
      </c>
      <c r="C416" s="18" t="s">
        <v>296</v>
      </c>
      <c r="D416" s="17" t="s">
        <v>264</v>
      </c>
      <c r="E416" s="17" t="s">
        <v>297</v>
      </c>
      <c r="F416" s="74" t="s">
        <v>617</v>
      </c>
      <c r="G416" s="74" t="s">
        <v>617</v>
      </c>
      <c r="H416" s="74" t="s">
        <v>617</v>
      </c>
      <c r="I416" s="74" t="s">
        <v>617</v>
      </c>
      <c r="J416" s="74" t="s">
        <v>617</v>
      </c>
      <c r="K416" s="37"/>
      <c r="L416" s="66" t="s">
        <v>617</v>
      </c>
    </row>
    <row r="417" spans="1:12" ht="15">
      <c r="A417" s="7">
        <v>387</v>
      </c>
      <c r="B417" s="17" t="s">
        <v>298</v>
      </c>
      <c r="C417" s="18" t="s">
        <v>299</v>
      </c>
      <c r="D417" s="17" t="s">
        <v>264</v>
      </c>
      <c r="E417" s="17" t="s">
        <v>300</v>
      </c>
      <c r="F417" s="74">
        <f aca="true" t="shared" si="14" ref="F417:F438">G417+H417+I417+J417</f>
        <v>1590417</v>
      </c>
      <c r="G417" s="37">
        <v>280000</v>
      </c>
      <c r="H417" s="37">
        <v>349726</v>
      </c>
      <c r="I417" s="37">
        <v>8000</v>
      </c>
      <c r="J417" s="37">
        <v>952691</v>
      </c>
      <c r="K417" s="37"/>
      <c r="L417" s="81">
        <v>20080307</v>
      </c>
    </row>
    <row r="418" spans="1:12" ht="15">
      <c r="A418" s="7">
        <v>388</v>
      </c>
      <c r="B418" s="17" t="s">
        <v>301</v>
      </c>
      <c r="C418" s="18" t="s">
        <v>302</v>
      </c>
      <c r="D418" s="17" t="s">
        <v>264</v>
      </c>
      <c r="E418" s="17" t="s">
        <v>303</v>
      </c>
      <c r="F418" s="74">
        <f t="shared" si="14"/>
        <v>820167</v>
      </c>
      <c r="G418" s="37">
        <v>0</v>
      </c>
      <c r="H418" s="37">
        <v>435117</v>
      </c>
      <c r="I418" s="37">
        <v>125700</v>
      </c>
      <c r="J418" s="37">
        <v>259350</v>
      </c>
      <c r="K418" s="37"/>
      <c r="L418" s="81">
        <v>20080307</v>
      </c>
    </row>
    <row r="419" spans="1:12" ht="15">
      <c r="A419" s="7">
        <v>389</v>
      </c>
      <c r="B419" s="17" t="s">
        <v>304</v>
      </c>
      <c r="C419" s="18" t="s">
        <v>305</v>
      </c>
      <c r="D419" s="17" t="s">
        <v>264</v>
      </c>
      <c r="E419" s="17" t="s">
        <v>306</v>
      </c>
      <c r="F419" s="74">
        <f t="shared" si="14"/>
        <v>966547</v>
      </c>
      <c r="G419" s="37">
        <v>0</v>
      </c>
      <c r="H419" s="37">
        <v>324097</v>
      </c>
      <c r="I419" s="37">
        <v>558000</v>
      </c>
      <c r="J419" s="37">
        <v>84450</v>
      </c>
      <c r="K419" s="37"/>
      <c r="L419" s="81">
        <v>20080307</v>
      </c>
    </row>
    <row r="420" spans="1:12" ht="15">
      <c r="A420" s="7">
        <v>390</v>
      </c>
      <c r="B420" s="17" t="s">
        <v>307</v>
      </c>
      <c r="C420" s="18" t="s">
        <v>308</v>
      </c>
      <c r="D420" s="17" t="s">
        <v>264</v>
      </c>
      <c r="E420" s="17" t="s">
        <v>309</v>
      </c>
      <c r="F420" s="74">
        <f t="shared" si="14"/>
        <v>686393</v>
      </c>
      <c r="G420" s="37">
        <v>443650</v>
      </c>
      <c r="H420" s="37">
        <v>222043</v>
      </c>
      <c r="I420" s="37">
        <v>0</v>
      </c>
      <c r="J420" s="37">
        <v>20700</v>
      </c>
      <c r="K420" s="37"/>
      <c r="L420" s="81">
        <v>20080207</v>
      </c>
    </row>
    <row r="421" spans="1:12" ht="15">
      <c r="A421" s="7">
        <v>391</v>
      </c>
      <c r="B421" s="17" t="s">
        <v>310</v>
      </c>
      <c r="C421" s="18" t="s">
        <v>311</v>
      </c>
      <c r="D421" s="17" t="s">
        <v>264</v>
      </c>
      <c r="E421" s="17" t="s">
        <v>312</v>
      </c>
      <c r="F421" s="74">
        <f t="shared" si="14"/>
        <v>377680</v>
      </c>
      <c r="G421" s="37">
        <v>66200</v>
      </c>
      <c r="H421" s="37">
        <v>126580</v>
      </c>
      <c r="I421" s="37">
        <v>0</v>
      </c>
      <c r="J421" s="37">
        <v>184900</v>
      </c>
      <c r="K421" s="37"/>
      <c r="L421" s="81">
        <v>20080307</v>
      </c>
    </row>
    <row r="422" spans="1:12" s="5" customFormat="1" ht="15">
      <c r="A422" s="7">
        <v>392</v>
      </c>
      <c r="B422" s="17" t="s">
        <v>313</v>
      </c>
      <c r="C422" s="18" t="s">
        <v>314</v>
      </c>
      <c r="D422" s="17" t="s">
        <v>264</v>
      </c>
      <c r="E422" s="17" t="s">
        <v>315</v>
      </c>
      <c r="F422" s="74">
        <f t="shared" si="14"/>
        <v>1658267</v>
      </c>
      <c r="G422" s="37">
        <v>593500</v>
      </c>
      <c r="H422" s="37">
        <v>1012667</v>
      </c>
      <c r="I422" s="37">
        <v>0</v>
      </c>
      <c r="J422" s="37">
        <v>52100</v>
      </c>
      <c r="K422" s="37"/>
      <c r="L422" s="81">
        <v>20080307</v>
      </c>
    </row>
    <row r="423" spans="1:12" ht="15">
      <c r="A423" s="7">
        <v>393</v>
      </c>
      <c r="B423" s="17" t="s">
        <v>316</v>
      </c>
      <c r="C423" s="18" t="s">
        <v>317</v>
      </c>
      <c r="D423" s="17" t="s">
        <v>264</v>
      </c>
      <c r="E423" s="17" t="s">
        <v>318</v>
      </c>
      <c r="F423" s="74">
        <f t="shared" si="14"/>
        <v>730915</v>
      </c>
      <c r="G423" s="37">
        <v>231350</v>
      </c>
      <c r="H423" s="37">
        <v>340940</v>
      </c>
      <c r="I423" s="37">
        <v>0</v>
      </c>
      <c r="J423" s="37">
        <v>158625</v>
      </c>
      <c r="K423" s="37"/>
      <c r="L423" s="81">
        <v>20080307</v>
      </c>
    </row>
    <row r="424" spans="1:12" ht="15">
      <c r="A424" s="7">
        <v>394</v>
      </c>
      <c r="B424" s="17" t="s">
        <v>319</v>
      </c>
      <c r="C424" s="18" t="s">
        <v>320</v>
      </c>
      <c r="D424" s="17" t="s">
        <v>264</v>
      </c>
      <c r="E424" s="17" t="s">
        <v>321</v>
      </c>
      <c r="F424" s="74">
        <f t="shared" si="14"/>
        <v>603575</v>
      </c>
      <c r="G424" s="37">
        <v>17500</v>
      </c>
      <c r="H424" s="37">
        <v>374463</v>
      </c>
      <c r="I424" s="37">
        <v>0</v>
      </c>
      <c r="J424" s="37">
        <v>211612</v>
      </c>
      <c r="K424" s="37"/>
      <c r="L424" s="81">
        <v>20080307</v>
      </c>
    </row>
    <row r="425" spans="1:12" ht="15">
      <c r="A425" s="7">
        <v>395</v>
      </c>
      <c r="B425" s="17" t="s">
        <v>322</v>
      </c>
      <c r="C425" s="18" t="s">
        <v>323</v>
      </c>
      <c r="D425" s="17" t="s">
        <v>264</v>
      </c>
      <c r="E425" s="17" t="s">
        <v>324</v>
      </c>
      <c r="F425" s="74">
        <f t="shared" si="14"/>
        <v>78078</v>
      </c>
      <c r="G425" s="37">
        <v>0</v>
      </c>
      <c r="H425" s="37">
        <v>78078</v>
      </c>
      <c r="I425" s="37">
        <v>0</v>
      </c>
      <c r="J425" s="37">
        <v>0</v>
      </c>
      <c r="K425" s="37"/>
      <c r="L425" s="81">
        <v>20080307</v>
      </c>
    </row>
    <row r="426" spans="1:12" ht="15">
      <c r="A426" s="7">
        <v>396</v>
      </c>
      <c r="B426" s="17" t="s">
        <v>325</v>
      </c>
      <c r="C426" s="18" t="s">
        <v>326</v>
      </c>
      <c r="D426" s="17" t="s">
        <v>264</v>
      </c>
      <c r="E426" s="17" t="s">
        <v>327</v>
      </c>
      <c r="F426" s="74">
        <f t="shared" si="14"/>
        <v>2118537</v>
      </c>
      <c r="G426" s="37">
        <v>1130000</v>
      </c>
      <c r="H426" s="37">
        <v>357462</v>
      </c>
      <c r="I426" s="37">
        <v>92000</v>
      </c>
      <c r="J426" s="37">
        <v>539075</v>
      </c>
      <c r="K426" s="37"/>
      <c r="L426" s="81">
        <v>20080307</v>
      </c>
    </row>
    <row r="427" spans="1:12" ht="15">
      <c r="A427" s="7">
        <v>397</v>
      </c>
      <c r="B427" s="17" t="s">
        <v>328</v>
      </c>
      <c r="C427" s="18" t="s">
        <v>329</v>
      </c>
      <c r="D427" s="17" t="s">
        <v>264</v>
      </c>
      <c r="E427" s="17" t="s">
        <v>330</v>
      </c>
      <c r="F427" s="74">
        <f t="shared" si="14"/>
        <v>3851604</v>
      </c>
      <c r="G427" s="37">
        <v>0</v>
      </c>
      <c r="H427" s="37">
        <v>3851604</v>
      </c>
      <c r="I427" s="37">
        <v>0</v>
      </c>
      <c r="J427" s="37">
        <v>0</v>
      </c>
      <c r="K427" s="37"/>
      <c r="L427" s="81">
        <v>20080307</v>
      </c>
    </row>
    <row r="428" spans="1:12" ht="15">
      <c r="A428" s="7">
        <v>398</v>
      </c>
      <c r="B428" s="17" t="s">
        <v>331</v>
      </c>
      <c r="C428" s="18" t="s">
        <v>332</v>
      </c>
      <c r="D428" s="17" t="s">
        <v>264</v>
      </c>
      <c r="E428" s="17" t="s">
        <v>333</v>
      </c>
      <c r="F428" s="74">
        <f t="shared" si="14"/>
        <v>608711</v>
      </c>
      <c r="G428" s="37">
        <v>0</v>
      </c>
      <c r="H428" s="37">
        <v>420511</v>
      </c>
      <c r="I428" s="37">
        <v>0</v>
      </c>
      <c r="J428" s="37">
        <v>188200</v>
      </c>
      <c r="K428" s="37"/>
      <c r="L428" s="81">
        <v>20080207</v>
      </c>
    </row>
    <row r="429" spans="1:12" ht="15">
      <c r="A429" s="7">
        <v>399</v>
      </c>
      <c r="B429" s="17" t="s">
        <v>334</v>
      </c>
      <c r="C429" s="18" t="s">
        <v>335</v>
      </c>
      <c r="D429" s="17" t="s">
        <v>264</v>
      </c>
      <c r="E429" s="17" t="s">
        <v>336</v>
      </c>
      <c r="F429" s="74">
        <f t="shared" si="14"/>
        <v>63546575</v>
      </c>
      <c r="G429" s="37">
        <v>16500</v>
      </c>
      <c r="H429" s="37">
        <v>444461</v>
      </c>
      <c r="I429" s="37">
        <v>61576000</v>
      </c>
      <c r="J429" s="37">
        <v>1509614</v>
      </c>
      <c r="K429" s="37"/>
      <c r="L429" s="81">
        <v>20080307</v>
      </c>
    </row>
    <row r="430" spans="1:12" ht="15">
      <c r="A430" s="7">
        <v>400</v>
      </c>
      <c r="B430" s="17" t="s">
        <v>337</v>
      </c>
      <c r="C430" s="18" t="s">
        <v>338</v>
      </c>
      <c r="D430" s="17" t="s">
        <v>264</v>
      </c>
      <c r="E430" s="17" t="s">
        <v>339</v>
      </c>
      <c r="F430" s="74">
        <f t="shared" si="14"/>
        <v>457918</v>
      </c>
      <c r="G430" s="37">
        <v>0</v>
      </c>
      <c r="H430" s="37">
        <v>337046</v>
      </c>
      <c r="I430" s="37">
        <v>0</v>
      </c>
      <c r="J430" s="37">
        <v>120872</v>
      </c>
      <c r="K430" s="72"/>
      <c r="L430" s="81">
        <v>20080307</v>
      </c>
    </row>
    <row r="431" spans="1:12" ht="15">
      <c r="A431" s="7">
        <v>401</v>
      </c>
      <c r="B431" s="17" t="s">
        <v>340</v>
      </c>
      <c r="C431" s="18" t="s">
        <v>341</v>
      </c>
      <c r="D431" s="17" t="s">
        <v>264</v>
      </c>
      <c r="E431" s="17" t="s">
        <v>342</v>
      </c>
      <c r="F431" s="74">
        <f t="shared" si="14"/>
        <v>31670</v>
      </c>
      <c r="G431" s="37">
        <v>0</v>
      </c>
      <c r="H431" s="37">
        <v>24993</v>
      </c>
      <c r="I431" s="37">
        <v>0</v>
      </c>
      <c r="J431" s="37">
        <v>6677</v>
      </c>
      <c r="K431" s="37"/>
      <c r="L431" s="81">
        <v>20080207</v>
      </c>
    </row>
    <row r="432" spans="1:12" ht="15">
      <c r="A432" s="7">
        <v>402</v>
      </c>
      <c r="B432" s="17" t="s">
        <v>343</v>
      </c>
      <c r="C432" s="18" t="s">
        <v>344</v>
      </c>
      <c r="D432" s="17" t="s">
        <v>264</v>
      </c>
      <c r="E432" s="17" t="s">
        <v>345</v>
      </c>
      <c r="F432" s="74">
        <f t="shared" si="14"/>
        <v>797318</v>
      </c>
      <c r="G432" s="37">
        <v>213569</v>
      </c>
      <c r="H432" s="37">
        <v>286609</v>
      </c>
      <c r="I432" s="37">
        <v>0</v>
      </c>
      <c r="J432" s="37">
        <v>297140</v>
      </c>
      <c r="K432" s="37"/>
      <c r="L432" s="81">
        <v>20080307</v>
      </c>
    </row>
    <row r="433" spans="1:12" ht="15">
      <c r="A433" s="7">
        <v>403</v>
      </c>
      <c r="B433" s="17" t="s">
        <v>346</v>
      </c>
      <c r="C433" s="18" t="s">
        <v>347</v>
      </c>
      <c r="D433" s="17" t="s">
        <v>264</v>
      </c>
      <c r="E433" s="17" t="s">
        <v>348</v>
      </c>
      <c r="F433" s="74">
        <f t="shared" si="14"/>
        <v>27150</v>
      </c>
      <c r="G433" s="37">
        <v>0</v>
      </c>
      <c r="H433" s="37">
        <v>11300</v>
      </c>
      <c r="I433" s="37">
        <v>0</v>
      </c>
      <c r="J433" s="37">
        <v>15850</v>
      </c>
      <c r="K433" s="37"/>
      <c r="L433" s="81">
        <v>20080207</v>
      </c>
    </row>
    <row r="434" spans="1:12" ht="15">
      <c r="A434" s="7">
        <v>404</v>
      </c>
      <c r="B434" s="17" t="s">
        <v>349</v>
      </c>
      <c r="C434" s="18" t="s">
        <v>350</v>
      </c>
      <c r="D434" s="17" t="s">
        <v>264</v>
      </c>
      <c r="E434" s="17" t="s">
        <v>351</v>
      </c>
      <c r="F434" s="74">
        <f t="shared" si="14"/>
        <v>10278310</v>
      </c>
      <c r="G434" s="37">
        <v>293401</v>
      </c>
      <c r="H434" s="37">
        <v>1502250</v>
      </c>
      <c r="I434" s="37">
        <v>1</v>
      </c>
      <c r="J434" s="37">
        <v>8482658</v>
      </c>
      <c r="K434" s="37"/>
      <c r="L434" s="81">
        <v>20080307</v>
      </c>
    </row>
    <row r="435" spans="1:12" ht="15">
      <c r="A435" s="7">
        <v>405</v>
      </c>
      <c r="B435" s="17" t="s">
        <v>352</v>
      </c>
      <c r="C435" s="18" t="s">
        <v>353</v>
      </c>
      <c r="D435" s="17" t="s">
        <v>264</v>
      </c>
      <c r="E435" s="17" t="s">
        <v>354</v>
      </c>
      <c r="F435" s="74">
        <f t="shared" si="14"/>
        <v>226752</v>
      </c>
      <c r="G435" s="37">
        <v>0</v>
      </c>
      <c r="H435" s="37">
        <v>208242</v>
      </c>
      <c r="I435" s="37">
        <v>0</v>
      </c>
      <c r="J435" s="37">
        <v>18510</v>
      </c>
      <c r="K435" s="37"/>
      <c r="L435" s="81">
        <v>20080307</v>
      </c>
    </row>
    <row r="436" spans="1:12" ht="15">
      <c r="A436" s="7">
        <v>406</v>
      </c>
      <c r="B436" s="17" t="s">
        <v>355</v>
      </c>
      <c r="C436" s="18" t="s">
        <v>356</v>
      </c>
      <c r="D436" s="17" t="s">
        <v>264</v>
      </c>
      <c r="E436" s="17" t="s">
        <v>357</v>
      </c>
      <c r="F436" s="74">
        <f t="shared" si="14"/>
        <v>459944</v>
      </c>
      <c r="G436" s="37">
        <v>0</v>
      </c>
      <c r="H436" s="37">
        <v>290694</v>
      </c>
      <c r="I436" s="37">
        <v>0</v>
      </c>
      <c r="J436" s="37">
        <v>169250</v>
      </c>
      <c r="K436" s="37"/>
      <c r="L436" s="81">
        <v>20080307</v>
      </c>
    </row>
    <row r="437" spans="1:12" ht="15">
      <c r="A437" s="7">
        <v>407</v>
      </c>
      <c r="B437" s="17" t="s">
        <v>358</v>
      </c>
      <c r="C437" s="18" t="s">
        <v>359</v>
      </c>
      <c r="D437" s="17" t="s">
        <v>264</v>
      </c>
      <c r="E437" s="17" t="s">
        <v>360</v>
      </c>
      <c r="F437" s="74">
        <f t="shared" si="14"/>
        <v>2055851</v>
      </c>
      <c r="G437" s="37">
        <v>0</v>
      </c>
      <c r="H437" s="37">
        <v>542250</v>
      </c>
      <c r="I437" s="37">
        <v>1456000</v>
      </c>
      <c r="J437" s="37">
        <v>57601</v>
      </c>
      <c r="K437" s="37"/>
      <c r="L437" s="81">
        <v>20080307</v>
      </c>
    </row>
    <row r="438" spans="1:12" ht="15">
      <c r="A438" s="7">
        <v>408</v>
      </c>
      <c r="B438" s="17" t="s">
        <v>361</v>
      </c>
      <c r="C438" s="18" t="s">
        <v>362</v>
      </c>
      <c r="D438" s="17" t="s">
        <v>264</v>
      </c>
      <c r="E438" s="17" t="s">
        <v>363</v>
      </c>
      <c r="F438" s="74">
        <f t="shared" si="14"/>
        <v>2857574</v>
      </c>
      <c r="G438" s="37">
        <v>0</v>
      </c>
      <c r="H438" s="37">
        <v>61800</v>
      </c>
      <c r="I438" s="37">
        <v>0</v>
      </c>
      <c r="J438" s="37">
        <v>2795774</v>
      </c>
      <c r="K438" s="37"/>
      <c r="L438" s="81">
        <v>20080307</v>
      </c>
    </row>
    <row r="439" spans="1:12" ht="15">
      <c r="A439" s="7">
        <v>409</v>
      </c>
      <c r="B439" s="17" t="s">
        <v>364</v>
      </c>
      <c r="C439" s="18" t="s">
        <v>365</v>
      </c>
      <c r="D439" s="17" t="s">
        <v>264</v>
      </c>
      <c r="E439" s="17" t="s">
        <v>366</v>
      </c>
      <c r="F439" s="74" t="s">
        <v>617</v>
      </c>
      <c r="G439" s="74" t="s">
        <v>617</v>
      </c>
      <c r="H439" s="74" t="s">
        <v>617</v>
      </c>
      <c r="I439" s="74" t="s">
        <v>617</v>
      </c>
      <c r="J439" s="74" t="s">
        <v>617</v>
      </c>
      <c r="K439" s="37"/>
      <c r="L439" s="66" t="s">
        <v>617</v>
      </c>
    </row>
    <row r="440" spans="1:12" ht="15">
      <c r="A440" s="7">
        <v>410</v>
      </c>
      <c r="B440" s="17" t="s">
        <v>367</v>
      </c>
      <c r="C440" s="18" t="s">
        <v>368</v>
      </c>
      <c r="D440" s="17" t="s">
        <v>264</v>
      </c>
      <c r="E440" s="17" t="s">
        <v>369</v>
      </c>
      <c r="F440" s="74">
        <f aca="true" t="shared" si="15" ref="F440:F480">G440+H440+I440+J440</f>
        <v>789896</v>
      </c>
      <c r="G440" s="37">
        <v>0</v>
      </c>
      <c r="H440" s="37">
        <v>274236</v>
      </c>
      <c r="I440" s="37">
        <v>12390</v>
      </c>
      <c r="J440" s="37">
        <v>503270</v>
      </c>
      <c r="K440" s="37"/>
      <c r="L440" s="81">
        <v>20080207</v>
      </c>
    </row>
    <row r="441" spans="1:12" ht="15">
      <c r="A441" s="7">
        <v>411</v>
      </c>
      <c r="B441" s="17" t="s">
        <v>370</v>
      </c>
      <c r="C441" s="18" t="s">
        <v>371</v>
      </c>
      <c r="D441" s="17" t="s">
        <v>264</v>
      </c>
      <c r="E441" s="17" t="s">
        <v>372</v>
      </c>
      <c r="F441" s="74">
        <f t="shared" si="15"/>
        <v>1376991</v>
      </c>
      <c r="G441" s="37">
        <v>0</v>
      </c>
      <c r="H441" s="37">
        <v>1061001</v>
      </c>
      <c r="I441" s="37">
        <v>0</v>
      </c>
      <c r="J441" s="37">
        <v>315990</v>
      </c>
      <c r="K441" s="37"/>
      <c r="L441" s="81">
        <v>20080307</v>
      </c>
    </row>
    <row r="442" spans="1:12" ht="15">
      <c r="A442" s="7">
        <v>412</v>
      </c>
      <c r="B442" s="17" t="s">
        <v>373</v>
      </c>
      <c r="C442" s="18" t="s">
        <v>374</v>
      </c>
      <c r="D442" s="17" t="s">
        <v>264</v>
      </c>
      <c r="E442" s="17" t="s">
        <v>375</v>
      </c>
      <c r="F442" s="74">
        <f t="shared" si="15"/>
        <v>9120</v>
      </c>
      <c r="G442" s="37">
        <v>0</v>
      </c>
      <c r="H442" s="37">
        <v>9120</v>
      </c>
      <c r="I442" s="37">
        <v>0</v>
      </c>
      <c r="J442" s="37">
        <v>0</v>
      </c>
      <c r="K442" s="37"/>
      <c r="L442" s="81">
        <v>20080207</v>
      </c>
    </row>
    <row r="443" spans="1:12" ht="15">
      <c r="A443" s="7">
        <v>413</v>
      </c>
      <c r="B443" s="17" t="s">
        <v>376</v>
      </c>
      <c r="C443" s="18" t="s">
        <v>377</v>
      </c>
      <c r="D443" s="17" t="s">
        <v>264</v>
      </c>
      <c r="E443" s="17" t="s">
        <v>1133</v>
      </c>
      <c r="F443" s="74">
        <f t="shared" si="15"/>
        <v>1326378</v>
      </c>
      <c r="G443" s="37">
        <v>794500</v>
      </c>
      <c r="H443" s="37">
        <v>472578</v>
      </c>
      <c r="I443" s="37">
        <v>0</v>
      </c>
      <c r="J443" s="37">
        <v>59300</v>
      </c>
      <c r="K443" s="37"/>
      <c r="L443" s="81">
        <v>20080307</v>
      </c>
    </row>
    <row r="444" spans="1:12" ht="15">
      <c r="A444" s="7">
        <v>414</v>
      </c>
      <c r="B444" s="17" t="s">
        <v>378</v>
      </c>
      <c r="C444" s="18" t="s">
        <v>379</v>
      </c>
      <c r="D444" s="17" t="s">
        <v>264</v>
      </c>
      <c r="E444" s="17" t="s">
        <v>380</v>
      </c>
      <c r="F444" s="74">
        <f t="shared" si="15"/>
        <v>95973</v>
      </c>
      <c r="G444" s="37">
        <v>0</v>
      </c>
      <c r="H444" s="37">
        <v>70022</v>
      </c>
      <c r="I444" s="37">
        <v>0</v>
      </c>
      <c r="J444" s="37">
        <v>25951</v>
      </c>
      <c r="K444" s="37"/>
      <c r="L444" s="81">
        <v>20080307</v>
      </c>
    </row>
    <row r="445" spans="1:12" ht="15">
      <c r="A445" s="7">
        <v>415</v>
      </c>
      <c r="B445" s="17" t="s">
        <v>382</v>
      </c>
      <c r="C445" s="18" t="s">
        <v>383</v>
      </c>
      <c r="D445" s="17" t="s">
        <v>381</v>
      </c>
      <c r="E445" s="17" t="s">
        <v>384</v>
      </c>
      <c r="F445" s="74">
        <f t="shared" si="15"/>
        <v>661640</v>
      </c>
      <c r="G445" s="37">
        <v>300000</v>
      </c>
      <c r="H445" s="37">
        <v>361640</v>
      </c>
      <c r="I445" s="37">
        <v>0</v>
      </c>
      <c r="J445" s="37">
        <v>0</v>
      </c>
      <c r="K445" s="37"/>
      <c r="L445" s="81">
        <v>20080307</v>
      </c>
    </row>
    <row r="446" spans="1:12" ht="15">
      <c r="A446" s="7">
        <v>416</v>
      </c>
      <c r="B446" s="17" t="s">
        <v>385</v>
      </c>
      <c r="C446" s="18" t="s">
        <v>386</v>
      </c>
      <c r="D446" s="17" t="s">
        <v>381</v>
      </c>
      <c r="E446" s="17" t="s">
        <v>387</v>
      </c>
      <c r="F446" s="74">
        <f t="shared" si="15"/>
        <v>236405</v>
      </c>
      <c r="G446" s="37">
        <v>9001</v>
      </c>
      <c r="H446" s="37">
        <v>227404</v>
      </c>
      <c r="I446" s="37">
        <v>0</v>
      </c>
      <c r="J446" s="37">
        <v>0</v>
      </c>
      <c r="K446" s="37"/>
      <c r="L446" s="81">
        <v>20080207</v>
      </c>
    </row>
    <row r="447" spans="1:12" ht="15">
      <c r="A447" s="7">
        <v>417</v>
      </c>
      <c r="B447" s="17" t="s">
        <v>388</v>
      </c>
      <c r="C447" s="18" t="s">
        <v>389</v>
      </c>
      <c r="D447" s="17" t="s">
        <v>381</v>
      </c>
      <c r="E447" s="17" t="s">
        <v>390</v>
      </c>
      <c r="F447" s="74">
        <f t="shared" si="15"/>
        <v>1006151</v>
      </c>
      <c r="G447" s="37">
        <v>300477</v>
      </c>
      <c r="H447" s="37">
        <v>705674</v>
      </c>
      <c r="I447" s="37">
        <v>0</v>
      </c>
      <c r="J447" s="37">
        <v>0</v>
      </c>
      <c r="K447" s="37"/>
      <c r="L447" s="81">
        <v>20080207</v>
      </c>
    </row>
    <row r="448" spans="1:12" ht="15">
      <c r="A448" s="7">
        <v>418</v>
      </c>
      <c r="B448" s="17" t="s">
        <v>391</v>
      </c>
      <c r="C448" s="18" t="s">
        <v>392</v>
      </c>
      <c r="D448" s="17" t="s">
        <v>381</v>
      </c>
      <c r="E448" s="17" t="s">
        <v>393</v>
      </c>
      <c r="F448" s="74">
        <f t="shared" si="15"/>
        <v>151931</v>
      </c>
      <c r="G448" s="37">
        <v>0</v>
      </c>
      <c r="H448" s="37">
        <v>151931</v>
      </c>
      <c r="I448" s="37">
        <v>0</v>
      </c>
      <c r="J448" s="37">
        <v>0</v>
      </c>
      <c r="K448" s="37"/>
      <c r="L448" s="81">
        <v>20080207</v>
      </c>
    </row>
    <row r="449" spans="1:12" ht="15">
      <c r="A449" s="7">
        <v>419</v>
      </c>
      <c r="B449" s="17" t="s">
        <v>394</v>
      </c>
      <c r="C449" s="18" t="s">
        <v>395</v>
      </c>
      <c r="D449" s="17" t="s">
        <v>381</v>
      </c>
      <c r="E449" s="17" t="s">
        <v>396</v>
      </c>
      <c r="F449" s="74">
        <f t="shared" si="15"/>
        <v>1696146</v>
      </c>
      <c r="G449" s="37">
        <v>713355</v>
      </c>
      <c r="H449" s="37">
        <v>830999</v>
      </c>
      <c r="I449" s="37">
        <v>6000</v>
      </c>
      <c r="J449" s="37">
        <v>145792</v>
      </c>
      <c r="K449" s="37"/>
      <c r="L449" s="81">
        <v>20080307</v>
      </c>
    </row>
    <row r="450" spans="1:12" ht="15">
      <c r="A450" s="7">
        <v>420</v>
      </c>
      <c r="B450" s="17" t="s">
        <v>397</v>
      </c>
      <c r="C450" s="18" t="s">
        <v>398</v>
      </c>
      <c r="D450" s="17" t="s">
        <v>381</v>
      </c>
      <c r="E450" s="17" t="s">
        <v>399</v>
      </c>
      <c r="F450" s="74">
        <f t="shared" si="15"/>
        <v>6835705</v>
      </c>
      <c r="G450" s="37">
        <v>3163000</v>
      </c>
      <c r="H450" s="37">
        <v>2047677</v>
      </c>
      <c r="I450" s="37">
        <v>0</v>
      </c>
      <c r="J450" s="37">
        <v>1625028</v>
      </c>
      <c r="K450" s="37"/>
      <c r="L450" s="81">
        <v>20080307</v>
      </c>
    </row>
    <row r="451" spans="1:12" ht="15">
      <c r="A451" s="7">
        <v>421</v>
      </c>
      <c r="B451" s="17" t="s">
        <v>400</v>
      </c>
      <c r="C451" s="18" t="s">
        <v>401</v>
      </c>
      <c r="D451" s="17" t="s">
        <v>381</v>
      </c>
      <c r="E451" s="17" t="s">
        <v>1725</v>
      </c>
      <c r="F451" s="74">
        <f t="shared" si="15"/>
        <v>7421201</v>
      </c>
      <c r="G451" s="37">
        <v>2666181</v>
      </c>
      <c r="H451" s="37">
        <v>2560643</v>
      </c>
      <c r="I451" s="37">
        <v>345101</v>
      </c>
      <c r="J451" s="37">
        <v>1849276</v>
      </c>
      <c r="K451" s="37"/>
      <c r="L451" s="81">
        <v>20080207</v>
      </c>
    </row>
    <row r="452" spans="1:12" ht="15">
      <c r="A452" s="7">
        <v>422</v>
      </c>
      <c r="B452" s="17" t="s">
        <v>403</v>
      </c>
      <c r="C452" s="18" t="s">
        <v>404</v>
      </c>
      <c r="D452" s="17" t="s">
        <v>381</v>
      </c>
      <c r="E452" s="17" t="s">
        <v>405</v>
      </c>
      <c r="F452" s="74">
        <f t="shared" si="15"/>
        <v>77700</v>
      </c>
      <c r="G452" s="37">
        <v>50</v>
      </c>
      <c r="H452" s="37">
        <v>76400</v>
      </c>
      <c r="I452" s="37">
        <v>650</v>
      </c>
      <c r="J452" s="37">
        <v>600</v>
      </c>
      <c r="K452" s="37"/>
      <c r="L452" s="81">
        <v>20080207</v>
      </c>
    </row>
    <row r="453" spans="1:12" ht="15">
      <c r="A453" s="7">
        <v>423</v>
      </c>
      <c r="B453" s="17" t="s">
        <v>406</v>
      </c>
      <c r="C453" s="18" t="s">
        <v>407</v>
      </c>
      <c r="D453" s="17" t="s">
        <v>381</v>
      </c>
      <c r="E453" s="17" t="s">
        <v>408</v>
      </c>
      <c r="F453" s="74">
        <f t="shared" si="15"/>
        <v>1483575</v>
      </c>
      <c r="G453" s="37">
        <v>0</v>
      </c>
      <c r="H453" s="37">
        <v>1483575</v>
      </c>
      <c r="I453" s="37">
        <v>0</v>
      </c>
      <c r="J453" s="37">
        <v>0</v>
      </c>
      <c r="K453" s="37"/>
      <c r="L453" s="81">
        <v>20080307</v>
      </c>
    </row>
    <row r="454" spans="1:12" ht="15">
      <c r="A454" s="7">
        <v>424</v>
      </c>
      <c r="B454" s="17" t="s">
        <v>409</v>
      </c>
      <c r="C454" s="18" t="s">
        <v>410</v>
      </c>
      <c r="D454" s="17" t="s">
        <v>381</v>
      </c>
      <c r="E454" s="17" t="s">
        <v>411</v>
      </c>
      <c r="F454" s="74">
        <f t="shared" si="15"/>
        <v>53725</v>
      </c>
      <c r="G454" s="37">
        <v>0</v>
      </c>
      <c r="H454" s="37">
        <v>53725</v>
      </c>
      <c r="I454" s="37">
        <v>0</v>
      </c>
      <c r="J454" s="37">
        <v>0</v>
      </c>
      <c r="K454" s="37"/>
      <c r="L454" s="81">
        <v>20080307</v>
      </c>
    </row>
    <row r="455" spans="1:12" ht="15">
      <c r="A455" s="7">
        <v>425</v>
      </c>
      <c r="B455" s="17" t="s">
        <v>412</v>
      </c>
      <c r="C455" s="18" t="s">
        <v>413</v>
      </c>
      <c r="D455" s="17" t="s">
        <v>381</v>
      </c>
      <c r="E455" s="17" t="s">
        <v>414</v>
      </c>
      <c r="F455" s="74">
        <f t="shared" si="15"/>
        <v>4255013</v>
      </c>
      <c r="G455" s="37">
        <v>2217068</v>
      </c>
      <c r="H455" s="37">
        <v>781534</v>
      </c>
      <c r="I455" s="37">
        <v>311203</v>
      </c>
      <c r="J455" s="37">
        <v>945208</v>
      </c>
      <c r="K455" s="37"/>
      <c r="L455" s="81">
        <v>20080307</v>
      </c>
    </row>
    <row r="456" spans="1:12" ht="15">
      <c r="A456" s="7">
        <v>426</v>
      </c>
      <c r="B456" s="17" t="s">
        <v>415</v>
      </c>
      <c r="C456" s="18" t="s">
        <v>416</v>
      </c>
      <c r="D456" s="17" t="s">
        <v>381</v>
      </c>
      <c r="E456" s="17" t="s">
        <v>417</v>
      </c>
      <c r="F456" s="74">
        <f t="shared" si="15"/>
        <v>865075</v>
      </c>
      <c r="G456" s="37">
        <v>22250</v>
      </c>
      <c r="H456" s="37">
        <v>584812</v>
      </c>
      <c r="I456" s="37">
        <v>0</v>
      </c>
      <c r="J456" s="37">
        <v>258013</v>
      </c>
      <c r="K456" s="37"/>
      <c r="L456" s="81">
        <v>20080307</v>
      </c>
    </row>
    <row r="457" spans="1:12" ht="15">
      <c r="A457" s="7">
        <v>427</v>
      </c>
      <c r="B457" s="17" t="s">
        <v>418</v>
      </c>
      <c r="C457" s="18" t="s">
        <v>419</v>
      </c>
      <c r="D457" s="17" t="s">
        <v>381</v>
      </c>
      <c r="E457" s="17" t="s">
        <v>420</v>
      </c>
      <c r="F457" s="74">
        <f t="shared" si="15"/>
        <v>51600</v>
      </c>
      <c r="G457" s="37">
        <v>0</v>
      </c>
      <c r="H457" s="37">
        <v>0</v>
      </c>
      <c r="I457" s="37">
        <v>0</v>
      </c>
      <c r="J457" s="37">
        <v>51600</v>
      </c>
      <c r="K457" s="37"/>
      <c r="L457" s="81">
        <v>20080307</v>
      </c>
    </row>
    <row r="458" spans="1:12" s="5" customFormat="1" ht="15">
      <c r="A458" s="7">
        <v>428</v>
      </c>
      <c r="B458" s="17" t="s">
        <v>421</v>
      </c>
      <c r="C458" s="18" t="s">
        <v>422</v>
      </c>
      <c r="D458" s="17" t="s">
        <v>381</v>
      </c>
      <c r="E458" s="17" t="s">
        <v>423</v>
      </c>
      <c r="F458" s="74">
        <f t="shared" si="15"/>
        <v>4447231</v>
      </c>
      <c r="G458" s="37">
        <v>1753110</v>
      </c>
      <c r="H458" s="37">
        <v>1500409</v>
      </c>
      <c r="I458" s="37">
        <v>24906</v>
      </c>
      <c r="J458" s="37">
        <v>1168806</v>
      </c>
      <c r="K458" s="37"/>
      <c r="L458" s="81">
        <v>20080307</v>
      </c>
    </row>
    <row r="459" spans="1:12" ht="15">
      <c r="A459" s="7">
        <v>429</v>
      </c>
      <c r="B459" s="17" t="s">
        <v>424</v>
      </c>
      <c r="C459" s="18" t="s">
        <v>425</v>
      </c>
      <c r="D459" s="17" t="s">
        <v>381</v>
      </c>
      <c r="E459" s="17" t="s">
        <v>426</v>
      </c>
      <c r="F459" s="74">
        <f t="shared" si="15"/>
        <v>755925</v>
      </c>
      <c r="G459" s="37">
        <v>356000</v>
      </c>
      <c r="H459" s="37">
        <v>399925</v>
      </c>
      <c r="I459" s="37">
        <v>0</v>
      </c>
      <c r="J459" s="37">
        <v>0</v>
      </c>
      <c r="K459" s="37"/>
      <c r="L459" s="81">
        <v>20080207</v>
      </c>
    </row>
    <row r="460" spans="1:12" ht="15">
      <c r="A460" s="7">
        <v>430</v>
      </c>
      <c r="B460" s="17" t="s">
        <v>427</v>
      </c>
      <c r="C460" s="18" t="s">
        <v>428</v>
      </c>
      <c r="D460" s="17" t="s">
        <v>381</v>
      </c>
      <c r="E460" s="17" t="s">
        <v>429</v>
      </c>
      <c r="F460" s="74">
        <f t="shared" si="15"/>
        <v>1857722</v>
      </c>
      <c r="G460" s="37">
        <v>1034450</v>
      </c>
      <c r="H460" s="37">
        <v>406052</v>
      </c>
      <c r="I460" s="37">
        <v>389000</v>
      </c>
      <c r="J460" s="37">
        <v>28220</v>
      </c>
      <c r="K460" s="37"/>
      <c r="L460" s="81">
        <v>20080207</v>
      </c>
    </row>
    <row r="461" spans="1:12" ht="15">
      <c r="A461" s="7">
        <v>431</v>
      </c>
      <c r="B461" s="17" t="s">
        <v>430</v>
      </c>
      <c r="C461" s="18" t="s">
        <v>431</v>
      </c>
      <c r="D461" s="17" t="s">
        <v>381</v>
      </c>
      <c r="E461" s="17" t="s">
        <v>432</v>
      </c>
      <c r="F461" s="74">
        <f t="shared" si="15"/>
        <v>8996869</v>
      </c>
      <c r="G461" s="37">
        <v>5445000</v>
      </c>
      <c r="H461" s="37">
        <v>3330869</v>
      </c>
      <c r="I461" s="37">
        <v>0</v>
      </c>
      <c r="J461" s="37">
        <v>221000</v>
      </c>
      <c r="K461" s="37"/>
      <c r="L461" s="81">
        <v>20080207</v>
      </c>
    </row>
    <row r="462" spans="1:12" ht="15">
      <c r="A462" s="7">
        <v>432</v>
      </c>
      <c r="B462" s="17" t="s">
        <v>433</v>
      </c>
      <c r="C462" s="18" t="s">
        <v>434</v>
      </c>
      <c r="D462" s="17" t="s">
        <v>381</v>
      </c>
      <c r="E462" s="17" t="s">
        <v>435</v>
      </c>
      <c r="F462" s="74">
        <f t="shared" si="15"/>
        <v>891509</v>
      </c>
      <c r="G462" s="37">
        <v>314100</v>
      </c>
      <c r="H462" s="37">
        <v>514490</v>
      </c>
      <c r="I462" s="37">
        <v>0</v>
      </c>
      <c r="J462" s="37">
        <v>62919</v>
      </c>
      <c r="K462" s="37"/>
      <c r="L462" s="81">
        <v>20080307</v>
      </c>
    </row>
    <row r="463" spans="1:12" ht="15">
      <c r="A463" s="7">
        <v>433</v>
      </c>
      <c r="B463" s="17" t="s">
        <v>436</v>
      </c>
      <c r="C463" s="18" t="s">
        <v>437</v>
      </c>
      <c r="D463" s="17" t="s">
        <v>381</v>
      </c>
      <c r="E463" s="17" t="s">
        <v>438</v>
      </c>
      <c r="F463" s="74">
        <f t="shared" si="15"/>
        <v>85901</v>
      </c>
      <c r="G463" s="37">
        <v>0</v>
      </c>
      <c r="H463" s="37">
        <v>85901</v>
      </c>
      <c r="I463" s="37">
        <v>0</v>
      </c>
      <c r="J463" s="37">
        <v>0</v>
      </c>
      <c r="K463" s="37"/>
      <c r="L463" s="81">
        <v>20080307</v>
      </c>
    </row>
    <row r="464" spans="1:12" ht="15">
      <c r="A464" s="7">
        <v>434</v>
      </c>
      <c r="B464" s="17" t="s">
        <v>439</v>
      </c>
      <c r="C464" s="18" t="s">
        <v>440</v>
      </c>
      <c r="D464" s="17" t="s">
        <v>381</v>
      </c>
      <c r="E464" s="17" t="s">
        <v>217</v>
      </c>
      <c r="F464" s="74">
        <f t="shared" si="15"/>
        <v>11090355</v>
      </c>
      <c r="G464" s="37">
        <v>10630207</v>
      </c>
      <c r="H464" s="37">
        <v>188812</v>
      </c>
      <c r="I464" s="37">
        <v>56100</v>
      </c>
      <c r="J464" s="37">
        <v>215236</v>
      </c>
      <c r="K464" s="37"/>
      <c r="L464" s="81">
        <v>20080207</v>
      </c>
    </row>
    <row r="465" spans="1:12" ht="15">
      <c r="A465" s="7">
        <v>435</v>
      </c>
      <c r="B465" s="17" t="s">
        <v>441</v>
      </c>
      <c r="C465" s="18" t="s">
        <v>442</v>
      </c>
      <c r="D465" s="17" t="s">
        <v>381</v>
      </c>
      <c r="E465" s="17" t="s">
        <v>443</v>
      </c>
      <c r="F465" s="74">
        <f t="shared" si="15"/>
        <v>22200</v>
      </c>
      <c r="G465" s="37">
        <v>0</v>
      </c>
      <c r="H465" s="37">
        <v>10400</v>
      </c>
      <c r="I465" s="37">
        <v>0</v>
      </c>
      <c r="J465" s="37">
        <v>11800</v>
      </c>
      <c r="K465" s="37"/>
      <c r="L465" s="81">
        <v>20080207</v>
      </c>
    </row>
    <row r="466" spans="1:12" ht="15">
      <c r="A466" s="7">
        <v>436</v>
      </c>
      <c r="B466" s="17" t="s">
        <v>444</v>
      </c>
      <c r="C466" s="18" t="s">
        <v>445</v>
      </c>
      <c r="D466" s="17" t="s">
        <v>381</v>
      </c>
      <c r="E466" s="17" t="s">
        <v>446</v>
      </c>
      <c r="F466" s="74">
        <f t="shared" si="15"/>
        <v>227990</v>
      </c>
      <c r="G466" s="37">
        <v>201660</v>
      </c>
      <c r="H466" s="37">
        <v>26330</v>
      </c>
      <c r="I466" s="37">
        <v>0</v>
      </c>
      <c r="J466" s="37">
        <v>0</v>
      </c>
      <c r="K466" s="37"/>
      <c r="L466" s="81">
        <v>20080307</v>
      </c>
    </row>
    <row r="467" spans="1:12" ht="15">
      <c r="A467" s="7">
        <v>437</v>
      </c>
      <c r="B467" s="17" t="s">
        <v>447</v>
      </c>
      <c r="C467" s="18" t="s">
        <v>448</v>
      </c>
      <c r="D467" s="17" t="s">
        <v>381</v>
      </c>
      <c r="E467" s="17" t="s">
        <v>449</v>
      </c>
      <c r="F467" s="74">
        <f t="shared" si="15"/>
        <v>335445</v>
      </c>
      <c r="G467" s="37">
        <v>160500</v>
      </c>
      <c r="H467" s="37">
        <v>98445</v>
      </c>
      <c r="I467" s="37">
        <v>3000</v>
      </c>
      <c r="J467" s="37">
        <v>73500</v>
      </c>
      <c r="K467" s="37"/>
      <c r="L467" s="81">
        <v>20080207</v>
      </c>
    </row>
    <row r="468" spans="1:12" ht="15">
      <c r="A468" s="7">
        <v>438</v>
      </c>
      <c r="B468" s="17" t="s">
        <v>450</v>
      </c>
      <c r="C468" s="18" t="s">
        <v>451</v>
      </c>
      <c r="D468" s="17" t="s">
        <v>381</v>
      </c>
      <c r="E468" s="17" t="s">
        <v>452</v>
      </c>
      <c r="F468" s="74">
        <f t="shared" si="15"/>
        <v>907165</v>
      </c>
      <c r="G468" s="37">
        <v>659600</v>
      </c>
      <c r="H468" s="37">
        <v>208765</v>
      </c>
      <c r="I468" s="37">
        <v>0</v>
      </c>
      <c r="J468" s="37">
        <v>38800</v>
      </c>
      <c r="K468" s="37"/>
      <c r="L468" s="81">
        <v>20080207</v>
      </c>
    </row>
    <row r="469" spans="1:12" ht="15">
      <c r="A469" s="7">
        <v>439</v>
      </c>
      <c r="B469" s="17" t="s">
        <v>453</v>
      </c>
      <c r="C469" s="18" t="s">
        <v>454</v>
      </c>
      <c r="D469" s="17" t="s">
        <v>381</v>
      </c>
      <c r="E469" s="17" t="s">
        <v>455</v>
      </c>
      <c r="F469" s="74">
        <f t="shared" si="15"/>
        <v>1307382</v>
      </c>
      <c r="G469" s="37">
        <v>329502</v>
      </c>
      <c r="H469" s="37">
        <v>738777</v>
      </c>
      <c r="I469" s="37">
        <v>109000</v>
      </c>
      <c r="J469" s="37">
        <v>130103</v>
      </c>
      <c r="K469" s="37"/>
      <c r="L469" s="81">
        <v>20080307</v>
      </c>
    </row>
    <row r="470" spans="1:12" ht="15">
      <c r="A470" s="7">
        <v>440</v>
      </c>
      <c r="B470" s="17" t="s">
        <v>456</v>
      </c>
      <c r="C470" s="18" t="s">
        <v>457</v>
      </c>
      <c r="D470" s="17" t="s">
        <v>381</v>
      </c>
      <c r="E470" s="17" t="s">
        <v>458</v>
      </c>
      <c r="F470" s="74">
        <f t="shared" si="15"/>
        <v>676628</v>
      </c>
      <c r="G470" s="37">
        <v>636700</v>
      </c>
      <c r="H470" s="37">
        <v>35249</v>
      </c>
      <c r="I470" s="37">
        <v>0</v>
      </c>
      <c r="J470" s="37">
        <v>4679</v>
      </c>
      <c r="K470" s="37"/>
      <c r="L470" s="81">
        <v>20080207</v>
      </c>
    </row>
    <row r="471" spans="1:12" ht="15">
      <c r="A471" s="7">
        <v>441</v>
      </c>
      <c r="B471" s="17" t="s">
        <v>459</v>
      </c>
      <c r="C471" s="18" t="s">
        <v>460</v>
      </c>
      <c r="D471" s="17" t="s">
        <v>381</v>
      </c>
      <c r="E471" s="17" t="s">
        <v>461</v>
      </c>
      <c r="F471" s="74">
        <f t="shared" si="15"/>
        <v>506780</v>
      </c>
      <c r="G471" s="37">
        <v>344701</v>
      </c>
      <c r="H471" s="37">
        <v>162078</v>
      </c>
      <c r="I471" s="37">
        <v>0</v>
      </c>
      <c r="J471" s="37">
        <v>1</v>
      </c>
      <c r="K471" s="37"/>
      <c r="L471" s="81">
        <v>20080207</v>
      </c>
    </row>
    <row r="472" spans="1:12" ht="15">
      <c r="A472" s="7">
        <v>442</v>
      </c>
      <c r="B472" s="17" t="s">
        <v>462</v>
      </c>
      <c r="C472" s="18" t="s">
        <v>463</v>
      </c>
      <c r="D472" s="17" t="s">
        <v>381</v>
      </c>
      <c r="E472" s="17" t="s">
        <v>464</v>
      </c>
      <c r="F472" s="74">
        <f t="shared" si="15"/>
        <v>981501</v>
      </c>
      <c r="G472" s="37">
        <v>333000</v>
      </c>
      <c r="H472" s="37">
        <v>367301</v>
      </c>
      <c r="I472" s="37">
        <v>250000</v>
      </c>
      <c r="J472" s="37">
        <v>31200</v>
      </c>
      <c r="K472" s="37"/>
      <c r="L472" s="81">
        <v>20080207</v>
      </c>
    </row>
    <row r="473" spans="1:12" ht="15">
      <c r="A473" s="7">
        <v>443</v>
      </c>
      <c r="B473" s="17" t="s">
        <v>465</v>
      </c>
      <c r="C473" s="18" t="s">
        <v>466</v>
      </c>
      <c r="D473" s="17" t="s">
        <v>381</v>
      </c>
      <c r="E473" s="17" t="s">
        <v>467</v>
      </c>
      <c r="F473" s="74">
        <f t="shared" si="15"/>
        <v>620000</v>
      </c>
      <c r="G473" s="37">
        <v>591200</v>
      </c>
      <c r="H473" s="37">
        <v>15700</v>
      </c>
      <c r="I473" s="37">
        <v>0</v>
      </c>
      <c r="J473" s="37">
        <v>13100</v>
      </c>
      <c r="K473" s="37"/>
      <c r="L473" s="81">
        <v>20080207</v>
      </c>
    </row>
    <row r="474" spans="1:12" ht="15">
      <c r="A474" s="7">
        <v>444</v>
      </c>
      <c r="B474" s="17" t="s">
        <v>468</v>
      </c>
      <c r="C474" s="18" t="s">
        <v>469</v>
      </c>
      <c r="D474" s="17" t="s">
        <v>381</v>
      </c>
      <c r="E474" s="17" t="s">
        <v>470</v>
      </c>
      <c r="F474" s="74">
        <f t="shared" si="15"/>
        <v>6129545</v>
      </c>
      <c r="G474" s="37">
        <v>2038053</v>
      </c>
      <c r="H474" s="37">
        <v>963146</v>
      </c>
      <c r="I474" s="37">
        <v>135102</v>
      </c>
      <c r="J474" s="37">
        <v>2993244</v>
      </c>
      <c r="K474" s="37"/>
      <c r="L474" s="81">
        <v>20080207</v>
      </c>
    </row>
    <row r="475" spans="1:12" ht="15">
      <c r="A475" s="7">
        <v>445</v>
      </c>
      <c r="B475" s="17" t="s">
        <v>471</v>
      </c>
      <c r="C475" s="18" t="s">
        <v>472</v>
      </c>
      <c r="D475" s="17" t="s">
        <v>381</v>
      </c>
      <c r="E475" s="17" t="s">
        <v>473</v>
      </c>
      <c r="F475" s="74">
        <f t="shared" si="15"/>
        <v>1254471</v>
      </c>
      <c r="G475" s="37">
        <v>689550</v>
      </c>
      <c r="H475" s="37">
        <v>564921</v>
      </c>
      <c r="I475" s="37">
        <v>0</v>
      </c>
      <c r="J475" s="37">
        <v>0</v>
      </c>
      <c r="K475" s="37"/>
      <c r="L475" s="81">
        <v>20080207</v>
      </c>
    </row>
    <row r="476" spans="1:12" ht="15">
      <c r="A476" s="7">
        <v>446</v>
      </c>
      <c r="B476" s="17" t="s">
        <v>474</v>
      </c>
      <c r="C476" s="18" t="s">
        <v>475</v>
      </c>
      <c r="D476" s="17" t="s">
        <v>381</v>
      </c>
      <c r="E476" s="17" t="s">
        <v>476</v>
      </c>
      <c r="F476" s="74">
        <f t="shared" si="15"/>
        <v>173497</v>
      </c>
      <c r="G476" s="37">
        <v>0</v>
      </c>
      <c r="H476" s="37">
        <v>0</v>
      </c>
      <c r="I476" s="37">
        <v>25003</v>
      </c>
      <c r="J476" s="37">
        <v>148494</v>
      </c>
      <c r="K476" s="37"/>
      <c r="L476" s="81">
        <v>20080307</v>
      </c>
    </row>
    <row r="477" spans="1:12" s="5" customFormat="1" ht="15">
      <c r="A477" s="7">
        <v>447</v>
      </c>
      <c r="B477" s="17" t="s">
        <v>477</v>
      </c>
      <c r="C477" s="18" t="s">
        <v>478</v>
      </c>
      <c r="D477" s="17" t="s">
        <v>381</v>
      </c>
      <c r="E477" s="17" t="s">
        <v>479</v>
      </c>
      <c r="F477" s="74">
        <f t="shared" si="15"/>
        <v>1870176</v>
      </c>
      <c r="G477" s="37">
        <v>1568940</v>
      </c>
      <c r="H477" s="37">
        <v>227181</v>
      </c>
      <c r="I477" s="37">
        <v>0</v>
      </c>
      <c r="J477" s="37">
        <v>74055</v>
      </c>
      <c r="K477" s="37"/>
      <c r="L477" s="81">
        <v>20080207</v>
      </c>
    </row>
    <row r="478" spans="1:12" ht="15">
      <c r="A478" s="7">
        <v>448</v>
      </c>
      <c r="B478" s="17" t="s">
        <v>481</v>
      </c>
      <c r="C478" s="18" t="s">
        <v>482</v>
      </c>
      <c r="D478" s="17" t="s">
        <v>480</v>
      </c>
      <c r="E478" s="17" t="s">
        <v>483</v>
      </c>
      <c r="F478" s="74">
        <f t="shared" si="15"/>
        <v>205169</v>
      </c>
      <c r="G478" s="37">
        <v>93300</v>
      </c>
      <c r="H478" s="37">
        <v>82445</v>
      </c>
      <c r="I478" s="37">
        <v>0</v>
      </c>
      <c r="J478" s="37">
        <v>29424</v>
      </c>
      <c r="K478" s="37"/>
      <c r="L478" s="81">
        <v>20080207</v>
      </c>
    </row>
    <row r="479" spans="1:12" ht="15">
      <c r="A479" s="7">
        <v>449</v>
      </c>
      <c r="B479" s="17" t="s">
        <v>484</v>
      </c>
      <c r="C479" s="18" t="s">
        <v>485</v>
      </c>
      <c r="D479" s="17" t="s">
        <v>480</v>
      </c>
      <c r="E479" s="17" t="s">
        <v>486</v>
      </c>
      <c r="F479" s="74">
        <f t="shared" si="15"/>
        <v>520155</v>
      </c>
      <c r="G479" s="37">
        <v>21100</v>
      </c>
      <c r="H479" s="37">
        <v>428235</v>
      </c>
      <c r="I479" s="37">
        <v>0</v>
      </c>
      <c r="J479" s="37">
        <v>70820</v>
      </c>
      <c r="K479" s="37"/>
      <c r="L479" s="81">
        <v>20080107</v>
      </c>
    </row>
    <row r="480" spans="1:12" ht="15">
      <c r="A480" s="7">
        <v>450</v>
      </c>
      <c r="B480" s="17" t="s">
        <v>487</v>
      </c>
      <c r="C480" s="18" t="s">
        <v>488</v>
      </c>
      <c r="D480" s="17" t="s">
        <v>480</v>
      </c>
      <c r="E480" s="17" t="s">
        <v>489</v>
      </c>
      <c r="F480" s="74">
        <f t="shared" si="15"/>
        <v>644501</v>
      </c>
      <c r="G480" s="37">
        <v>0</v>
      </c>
      <c r="H480" s="37">
        <v>572801</v>
      </c>
      <c r="I480" s="37">
        <v>0</v>
      </c>
      <c r="J480" s="37">
        <v>71700</v>
      </c>
      <c r="K480" s="37"/>
      <c r="L480" s="81">
        <v>20080207</v>
      </c>
    </row>
    <row r="481" spans="1:12" ht="15">
      <c r="A481" s="7">
        <v>451</v>
      </c>
      <c r="B481" s="17" t="s">
        <v>490</v>
      </c>
      <c r="C481" s="18" t="s">
        <v>491</v>
      </c>
      <c r="D481" s="17" t="s">
        <v>480</v>
      </c>
      <c r="E481" s="17" t="s">
        <v>492</v>
      </c>
      <c r="F481" s="74" t="s">
        <v>617</v>
      </c>
      <c r="G481" s="74" t="s">
        <v>617</v>
      </c>
      <c r="H481" s="74" t="s">
        <v>617</v>
      </c>
      <c r="I481" s="74" t="s">
        <v>617</v>
      </c>
      <c r="J481" s="74" t="s">
        <v>617</v>
      </c>
      <c r="K481" s="37"/>
      <c r="L481" s="66" t="s">
        <v>617</v>
      </c>
    </row>
    <row r="482" spans="1:12" ht="15">
      <c r="A482" s="7">
        <v>452</v>
      </c>
      <c r="B482" s="17" t="s">
        <v>493</v>
      </c>
      <c r="C482" s="18" t="s">
        <v>494</v>
      </c>
      <c r="D482" s="17" t="s">
        <v>480</v>
      </c>
      <c r="E482" s="17" t="s">
        <v>495</v>
      </c>
      <c r="F482" s="74">
        <f>G482+H482+I482+J482</f>
        <v>1377059</v>
      </c>
      <c r="G482" s="37">
        <v>0</v>
      </c>
      <c r="H482" s="37">
        <v>224533</v>
      </c>
      <c r="I482" s="37">
        <v>0</v>
      </c>
      <c r="J482" s="37">
        <v>1152526</v>
      </c>
      <c r="K482" s="37"/>
      <c r="L482" s="81">
        <v>20080207</v>
      </c>
    </row>
    <row r="483" spans="1:12" ht="15">
      <c r="A483" s="7">
        <v>453</v>
      </c>
      <c r="B483" s="17" t="s">
        <v>496</v>
      </c>
      <c r="C483" s="18" t="s">
        <v>497</v>
      </c>
      <c r="D483" s="17" t="s">
        <v>480</v>
      </c>
      <c r="E483" s="17" t="s">
        <v>498</v>
      </c>
      <c r="F483" s="74">
        <f>G483+H483+I483+J483</f>
        <v>79401</v>
      </c>
      <c r="G483" s="37">
        <v>0</v>
      </c>
      <c r="H483" s="37">
        <v>69699</v>
      </c>
      <c r="I483" s="37">
        <v>0</v>
      </c>
      <c r="J483" s="37">
        <v>9702</v>
      </c>
      <c r="K483" s="37"/>
      <c r="L483" s="81">
        <v>20080307</v>
      </c>
    </row>
    <row r="484" spans="1:12" ht="15">
      <c r="A484" s="7">
        <v>454</v>
      </c>
      <c r="B484" s="17" t="s">
        <v>499</v>
      </c>
      <c r="C484" s="18" t="s">
        <v>500</v>
      </c>
      <c r="D484" s="17" t="s">
        <v>480</v>
      </c>
      <c r="E484" s="17" t="s">
        <v>501</v>
      </c>
      <c r="F484" s="74">
        <f>G484+H484+I484+J484</f>
        <v>3354454</v>
      </c>
      <c r="G484" s="37">
        <v>1688000</v>
      </c>
      <c r="H484" s="37">
        <v>915244</v>
      </c>
      <c r="I484" s="37">
        <v>506700</v>
      </c>
      <c r="J484" s="37">
        <v>244510</v>
      </c>
      <c r="K484" s="37"/>
      <c r="L484" s="81">
        <v>20080207</v>
      </c>
    </row>
    <row r="485" spans="1:12" ht="15">
      <c r="A485" s="7">
        <v>455</v>
      </c>
      <c r="B485" s="17" t="s">
        <v>502</v>
      </c>
      <c r="C485" s="18" t="s">
        <v>503</v>
      </c>
      <c r="D485" s="17" t="s">
        <v>480</v>
      </c>
      <c r="E485" s="17" t="s">
        <v>504</v>
      </c>
      <c r="F485" s="74" t="s">
        <v>617</v>
      </c>
      <c r="G485" s="74" t="s">
        <v>617</v>
      </c>
      <c r="H485" s="74" t="s">
        <v>617</v>
      </c>
      <c r="I485" s="74" t="s">
        <v>617</v>
      </c>
      <c r="J485" s="74" t="s">
        <v>617</v>
      </c>
      <c r="K485" s="72"/>
      <c r="L485" s="66" t="s">
        <v>617</v>
      </c>
    </row>
    <row r="486" spans="1:12" ht="15">
      <c r="A486" s="7">
        <v>456</v>
      </c>
      <c r="B486" s="17" t="s">
        <v>505</v>
      </c>
      <c r="C486" s="18" t="s">
        <v>506</v>
      </c>
      <c r="D486" s="17" t="s">
        <v>480</v>
      </c>
      <c r="E486" s="17" t="s">
        <v>507</v>
      </c>
      <c r="F486" s="74">
        <f aca="true" t="shared" si="16" ref="F486:F519">G486+H486+I486+J486</f>
        <v>622796</v>
      </c>
      <c r="G486" s="37">
        <v>0</v>
      </c>
      <c r="H486" s="37">
        <v>203896</v>
      </c>
      <c r="I486" s="37">
        <v>0</v>
      </c>
      <c r="J486" s="37">
        <v>418900</v>
      </c>
      <c r="K486" s="37"/>
      <c r="L486" s="81">
        <v>20080307</v>
      </c>
    </row>
    <row r="487" spans="1:12" ht="15">
      <c r="A487" s="7">
        <v>457</v>
      </c>
      <c r="B487" s="17" t="s">
        <v>508</v>
      </c>
      <c r="C487" s="18" t="s">
        <v>509</v>
      </c>
      <c r="D487" s="17" t="s">
        <v>480</v>
      </c>
      <c r="E487" s="17" t="s">
        <v>510</v>
      </c>
      <c r="F487" s="74">
        <f t="shared" si="16"/>
        <v>30360</v>
      </c>
      <c r="G487" s="37">
        <v>0</v>
      </c>
      <c r="H487" s="37">
        <v>30360</v>
      </c>
      <c r="I487" s="37">
        <v>0</v>
      </c>
      <c r="J487" s="37">
        <v>0</v>
      </c>
      <c r="K487" s="72"/>
      <c r="L487" s="81">
        <v>20080307</v>
      </c>
    </row>
    <row r="488" spans="1:12" ht="15">
      <c r="A488" s="7">
        <v>458</v>
      </c>
      <c r="B488" s="17" t="s">
        <v>511</v>
      </c>
      <c r="C488" s="18" t="s">
        <v>512</v>
      </c>
      <c r="D488" s="17" t="s">
        <v>480</v>
      </c>
      <c r="E488" s="17" t="s">
        <v>513</v>
      </c>
      <c r="F488" s="74">
        <f t="shared" si="16"/>
        <v>259881</v>
      </c>
      <c r="G488" s="37">
        <v>0</v>
      </c>
      <c r="H488" s="37">
        <v>219411</v>
      </c>
      <c r="I488" s="37">
        <v>0</v>
      </c>
      <c r="J488" s="37">
        <v>40470</v>
      </c>
      <c r="K488" s="37"/>
      <c r="L488" s="81">
        <v>20080207</v>
      </c>
    </row>
    <row r="489" spans="1:12" ht="15">
      <c r="A489" s="7">
        <v>459</v>
      </c>
      <c r="B489" s="17" t="s">
        <v>514</v>
      </c>
      <c r="C489" s="18" t="s">
        <v>515</v>
      </c>
      <c r="D489" s="17" t="s">
        <v>480</v>
      </c>
      <c r="E489" s="17" t="s">
        <v>516</v>
      </c>
      <c r="F489" s="74">
        <f t="shared" si="16"/>
        <v>1392869</v>
      </c>
      <c r="G489" s="37">
        <v>4500</v>
      </c>
      <c r="H489" s="37">
        <v>160820</v>
      </c>
      <c r="I489" s="37">
        <v>600000</v>
      </c>
      <c r="J489" s="37">
        <v>627549</v>
      </c>
      <c r="K489" s="37"/>
      <c r="L489" s="81">
        <v>20080207</v>
      </c>
    </row>
    <row r="490" spans="1:12" ht="15">
      <c r="A490" s="7">
        <v>460</v>
      </c>
      <c r="B490" s="17" t="s">
        <v>517</v>
      </c>
      <c r="C490" s="18" t="s">
        <v>518</v>
      </c>
      <c r="D490" s="17" t="s">
        <v>480</v>
      </c>
      <c r="E490" s="17" t="s">
        <v>519</v>
      </c>
      <c r="F490" s="74">
        <f t="shared" si="16"/>
        <v>186275</v>
      </c>
      <c r="G490" s="37">
        <v>0</v>
      </c>
      <c r="H490" s="37">
        <v>182425</v>
      </c>
      <c r="I490" s="37">
        <v>0</v>
      </c>
      <c r="J490" s="37">
        <v>3850</v>
      </c>
      <c r="K490" s="37"/>
      <c r="L490" s="81">
        <v>20080207</v>
      </c>
    </row>
    <row r="491" spans="1:12" ht="15">
      <c r="A491" s="7">
        <v>461</v>
      </c>
      <c r="B491" s="17" t="s">
        <v>520</v>
      </c>
      <c r="C491" s="18" t="s">
        <v>521</v>
      </c>
      <c r="D491" s="17" t="s">
        <v>480</v>
      </c>
      <c r="E491" s="17" t="s">
        <v>522</v>
      </c>
      <c r="F491" s="74">
        <f t="shared" si="16"/>
        <v>4398585</v>
      </c>
      <c r="G491" s="37">
        <v>529600</v>
      </c>
      <c r="H491" s="37">
        <v>2174768</v>
      </c>
      <c r="I491" s="37">
        <v>512500</v>
      </c>
      <c r="J491" s="37">
        <v>1181717</v>
      </c>
      <c r="K491" s="37"/>
      <c r="L491" s="81">
        <v>20080307</v>
      </c>
    </row>
    <row r="492" spans="1:12" ht="15">
      <c r="A492" s="7">
        <v>462</v>
      </c>
      <c r="B492" s="17" t="s">
        <v>523</v>
      </c>
      <c r="C492" s="18" t="s">
        <v>524</v>
      </c>
      <c r="D492" s="17" t="s">
        <v>480</v>
      </c>
      <c r="E492" s="17" t="s">
        <v>525</v>
      </c>
      <c r="F492" s="74">
        <f t="shared" si="16"/>
        <v>864926</v>
      </c>
      <c r="G492" s="37">
        <v>4000</v>
      </c>
      <c r="H492" s="37">
        <v>714840</v>
      </c>
      <c r="I492" s="37">
        <v>16200</v>
      </c>
      <c r="J492" s="37">
        <v>129886</v>
      </c>
      <c r="K492" s="37"/>
      <c r="L492" s="81">
        <v>20080307</v>
      </c>
    </row>
    <row r="493" spans="1:12" ht="15">
      <c r="A493" s="7">
        <v>463</v>
      </c>
      <c r="B493" s="17" t="s">
        <v>526</v>
      </c>
      <c r="C493" s="18" t="s">
        <v>527</v>
      </c>
      <c r="D493" s="17" t="s">
        <v>480</v>
      </c>
      <c r="E493" s="17" t="s">
        <v>528</v>
      </c>
      <c r="F493" s="74">
        <f t="shared" si="16"/>
        <v>1193828</v>
      </c>
      <c r="G493" s="37">
        <v>0</v>
      </c>
      <c r="H493" s="37">
        <v>59128</v>
      </c>
      <c r="I493" s="37">
        <v>0</v>
      </c>
      <c r="J493" s="37">
        <v>1134700</v>
      </c>
      <c r="K493" s="37"/>
      <c r="L493" s="81">
        <v>20080207</v>
      </c>
    </row>
    <row r="494" spans="1:12" ht="15">
      <c r="A494" s="7">
        <v>464</v>
      </c>
      <c r="B494" s="17" t="s">
        <v>530</v>
      </c>
      <c r="C494" s="18" t="s">
        <v>531</v>
      </c>
      <c r="D494" s="17" t="s">
        <v>529</v>
      </c>
      <c r="E494" s="17" t="s">
        <v>532</v>
      </c>
      <c r="F494" s="74">
        <f t="shared" si="16"/>
        <v>945000</v>
      </c>
      <c r="G494" s="37">
        <v>850000</v>
      </c>
      <c r="H494" s="37">
        <v>80000</v>
      </c>
      <c r="I494" s="37">
        <v>15000</v>
      </c>
      <c r="J494" s="37">
        <v>0</v>
      </c>
      <c r="K494" s="37"/>
      <c r="L494" s="81">
        <v>20080207</v>
      </c>
    </row>
    <row r="495" spans="1:12" s="5" customFormat="1" ht="15">
      <c r="A495" s="7">
        <v>465</v>
      </c>
      <c r="B495" s="17" t="s">
        <v>533</v>
      </c>
      <c r="C495" s="18" t="s">
        <v>534</v>
      </c>
      <c r="D495" s="17" t="s">
        <v>529</v>
      </c>
      <c r="E495" s="17" t="s">
        <v>535</v>
      </c>
      <c r="F495" s="74">
        <f t="shared" si="16"/>
        <v>204553</v>
      </c>
      <c r="G495" s="37">
        <v>0</v>
      </c>
      <c r="H495" s="37">
        <v>30053</v>
      </c>
      <c r="I495" s="37">
        <v>23000</v>
      </c>
      <c r="J495" s="37">
        <v>151500</v>
      </c>
      <c r="K495" s="72"/>
      <c r="L495" s="81">
        <v>20080307</v>
      </c>
    </row>
    <row r="496" spans="1:12" ht="15">
      <c r="A496" s="7">
        <v>466</v>
      </c>
      <c r="B496" s="17" t="s">
        <v>536</v>
      </c>
      <c r="C496" s="18" t="s">
        <v>537</v>
      </c>
      <c r="D496" s="17" t="s">
        <v>529</v>
      </c>
      <c r="E496" s="17" t="s">
        <v>538</v>
      </c>
      <c r="F496" s="74">
        <f t="shared" si="16"/>
        <v>6335</v>
      </c>
      <c r="G496" s="37">
        <v>0</v>
      </c>
      <c r="H496" s="37">
        <v>6335</v>
      </c>
      <c r="I496" s="37">
        <v>0</v>
      </c>
      <c r="J496" s="37">
        <v>0</v>
      </c>
      <c r="K496" s="37"/>
      <c r="L496" s="81">
        <v>20080207</v>
      </c>
    </row>
    <row r="497" spans="1:12" ht="15">
      <c r="A497" s="7">
        <v>467</v>
      </c>
      <c r="B497" s="17" t="s">
        <v>539</v>
      </c>
      <c r="C497" s="18" t="s">
        <v>540</v>
      </c>
      <c r="D497" s="17" t="s">
        <v>529</v>
      </c>
      <c r="E497" s="17" t="s">
        <v>541</v>
      </c>
      <c r="F497" s="74">
        <f t="shared" si="16"/>
        <v>382125</v>
      </c>
      <c r="G497" s="37">
        <v>370000</v>
      </c>
      <c r="H497" s="37">
        <v>12125</v>
      </c>
      <c r="I497" s="37">
        <v>0</v>
      </c>
      <c r="J497" s="37">
        <v>0</v>
      </c>
      <c r="K497" s="37"/>
      <c r="L497" s="81">
        <v>20080207</v>
      </c>
    </row>
    <row r="498" spans="1:12" ht="15">
      <c r="A498" s="7">
        <v>468</v>
      </c>
      <c r="B498" s="17" t="s">
        <v>542</v>
      </c>
      <c r="C498" s="18" t="s">
        <v>543</v>
      </c>
      <c r="D498" s="17" t="s">
        <v>529</v>
      </c>
      <c r="E498" s="17" t="s">
        <v>544</v>
      </c>
      <c r="F498" s="74">
        <f t="shared" si="16"/>
        <v>13500</v>
      </c>
      <c r="G498" s="37">
        <v>13500</v>
      </c>
      <c r="H498" s="37">
        <v>0</v>
      </c>
      <c r="I498" s="37">
        <v>0</v>
      </c>
      <c r="J498" s="37">
        <v>0</v>
      </c>
      <c r="K498" s="37"/>
      <c r="L498" s="81">
        <v>20080307</v>
      </c>
    </row>
    <row r="499" spans="1:12" ht="15">
      <c r="A499" s="7">
        <v>469</v>
      </c>
      <c r="B499" s="17" t="s">
        <v>545</v>
      </c>
      <c r="C499" s="18" t="s">
        <v>546</v>
      </c>
      <c r="D499" s="17" t="s">
        <v>529</v>
      </c>
      <c r="E499" s="17" t="s">
        <v>547</v>
      </c>
      <c r="F499" s="74">
        <f t="shared" si="16"/>
        <v>1395385</v>
      </c>
      <c r="G499" s="37">
        <v>178500</v>
      </c>
      <c r="H499" s="37">
        <v>9135</v>
      </c>
      <c r="I499" s="37">
        <v>0</v>
      </c>
      <c r="J499" s="37">
        <v>1207750</v>
      </c>
      <c r="K499" s="37"/>
      <c r="L499" s="81">
        <v>20080207</v>
      </c>
    </row>
    <row r="500" spans="1:12" ht="15">
      <c r="A500" s="7">
        <v>470</v>
      </c>
      <c r="B500" s="17" t="s">
        <v>548</v>
      </c>
      <c r="C500" s="18" t="s">
        <v>549</v>
      </c>
      <c r="D500" s="17" t="s">
        <v>529</v>
      </c>
      <c r="E500" s="17" t="s">
        <v>550</v>
      </c>
      <c r="F500" s="74">
        <f t="shared" si="16"/>
        <v>41259</v>
      </c>
      <c r="G500" s="37">
        <v>0</v>
      </c>
      <c r="H500" s="37">
        <v>31259</v>
      </c>
      <c r="I500" s="37">
        <v>0</v>
      </c>
      <c r="J500" s="37">
        <v>10000</v>
      </c>
      <c r="K500" s="37"/>
      <c r="L500" s="81">
        <v>20080207</v>
      </c>
    </row>
    <row r="501" spans="1:12" ht="15">
      <c r="A501" s="7">
        <v>471</v>
      </c>
      <c r="B501" s="17" t="s">
        <v>551</v>
      </c>
      <c r="C501" s="18" t="s">
        <v>552</v>
      </c>
      <c r="D501" s="17" t="s">
        <v>529</v>
      </c>
      <c r="E501" s="17" t="s">
        <v>553</v>
      </c>
      <c r="F501" s="74">
        <f t="shared" si="16"/>
        <v>160559</v>
      </c>
      <c r="G501" s="37">
        <v>0</v>
      </c>
      <c r="H501" s="37">
        <v>92960</v>
      </c>
      <c r="I501" s="37">
        <v>36291</v>
      </c>
      <c r="J501" s="37">
        <v>31308</v>
      </c>
      <c r="K501" s="37"/>
      <c r="L501" s="81">
        <v>20080207</v>
      </c>
    </row>
    <row r="502" spans="1:12" ht="15">
      <c r="A502" s="7">
        <v>472</v>
      </c>
      <c r="B502" s="17" t="s">
        <v>554</v>
      </c>
      <c r="C502" s="18" t="s">
        <v>555</v>
      </c>
      <c r="D502" s="17" t="s">
        <v>529</v>
      </c>
      <c r="E502" s="17" t="s">
        <v>556</v>
      </c>
      <c r="F502" s="74">
        <f t="shared" si="16"/>
        <v>70462</v>
      </c>
      <c r="G502" s="37">
        <v>0</v>
      </c>
      <c r="H502" s="37">
        <v>57262</v>
      </c>
      <c r="I502" s="37">
        <v>12400</v>
      </c>
      <c r="J502" s="37">
        <v>800</v>
      </c>
      <c r="K502" s="37"/>
      <c r="L502" s="81">
        <v>20080307</v>
      </c>
    </row>
    <row r="503" spans="1:12" ht="15">
      <c r="A503" s="7">
        <v>473</v>
      </c>
      <c r="B503" s="17" t="s">
        <v>557</v>
      </c>
      <c r="C503" s="18" t="s">
        <v>558</v>
      </c>
      <c r="D503" s="17" t="s">
        <v>529</v>
      </c>
      <c r="E503" s="17" t="s">
        <v>559</v>
      </c>
      <c r="F503" s="74">
        <f t="shared" si="16"/>
        <v>139362</v>
      </c>
      <c r="G503" s="37">
        <v>6001</v>
      </c>
      <c r="H503" s="37">
        <v>108450</v>
      </c>
      <c r="I503" s="37">
        <v>11940</v>
      </c>
      <c r="J503" s="37">
        <v>12971</v>
      </c>
      <c r="K503" s="37"/>
      <c r="L503" s="81">
        <v>20080307</v>
      </c>
    </row>
    <row r="504" spans="1:12" ht="15">
      <c r="A504" s="7">
        <v>474</v>
      </c>
      <c r="B504" s="17" t="s">
        <v>560</v>
      </c>
      <c r="C504" s="18" t="s">
        <v>561</v>
      </c>
      <c r="D504" s="17" t="s">
        <v>529</v>
      </c>
      <c r="E504" s="17" t="s">
        <v>567</v>
      </c>
      <c r="F504" s="74">
        <f t="shared" si="16"/>
        <v>205697</v>
      </c>
      <c r="G504" s="37">
        <v>160000</v>
      </c>
      <c r="H504" s="37">
        <v>7050</v>
      </c>
      <c r="I504" s="37">
        <v>0</v>
      </c>
      <c r="J504" s="37">
        <v>38647</v>
      </c>
      <c r="K504" s="37"/>
      <c r="L504" s="81">
        <v>20080207</v>
      </c>
    </row>
    <row r="505" spans="1:12" ht="15">
      <c r="A505" s="7">
        <v>475</v>
      </c>
      <c r="B505" s="17" t="s">
        <v>568</v>
      </c>
      <c r="C505" s="18" t="s">
        <v>569</v>
      </c>
      <c r="D505" s="17" t="s">
        <v>529</v>
      </c>
      <c r="E505" s="17" t="s">
        <v>570</v>
      </c>
      <c r="F505" s="74">
        <f t="shared" si="16"/>
        <v>39344</v>
      </c>
      <c r="G505" s="37">
        <v>0</v>
      </c>
      <c r="H505" s="37">
        <v>24344</v>
      </c>
      <c r="I505" s="37">
        <v>0</v>
      </c>
      <c r="J505" s="37">
        <v>15000</v>
      </c>
      <c r="K505" s="37"/>
      <c r="L505" s="81">
        <v>20080307</v>
      </c>
    </row>
    <row r="506" spans="1:12" ht="15">
      <c r="A506" s="7">
        <v>476</v>
      </c>
      <c r="B506" s="17" t="s">
        <v>571</v>
      </c>
      <c r="C506" s="18" t="s">
        <v>572</v>
      </c>
      <c r="D506" s="17" t="s">
        <v>529</v>
      </c>
      <c r="E506" s="17" t="s">
        <v>573</v>
      </c>
      <c r="F506" s="74">
        <f t="shared" si="16"/>
        <v>164540</v>
      </c>
      <c r="G506" s="37">
        <v>0</v>
      </c>
      <c r="H506" s="37">
        <v>148860</v>
      </c>
      <c r="I506" s="37">
        <v>0</v>
      </c>
      <c r="J506" s="37">
        <v>15680</v>
      </c>
      <c r="K506" s="37"/>
      <c r="L506" s="81">
        <v>20080307</v>
      </c>
    </row>
    <row r="507" spans="1:12" ht="15">
      <c r="A507" s="7">
        <v>477</v>
      </c>
      <c r="B507" s="17" t="s">
        <v>574</v>
      </c>
      <c r="C507" s="18" t="s">
        <v>575</v>
      </c>
      <c r="D507" s="17" t="s">
        <v>529</v>
      </c>
      <c r="E507" s="17" t="s">
        <v>576</v>
      </c>
      <c r="F507" s="74">
        <f t="shared" si="16"/>
        <v>1146179</v>
      </c>
      <c r="G507" s="37">
        <v>600</v>
      </c>
      <c r="H507" s="37">
        <v>40929</v>
      </c>
      <c r="I507" s="37">
        <v>1100000</v>
      </c>
      <c r="J507" s="37">
        <v>4650</v>
      </c>
      <c r="K507" s="37"/>
      <c r="L507" s="81">
        <v>20080307</v>
      </c>
    </row>
    <row r="508" spans="1:12" ht="15">
      <c r="A508" s="7">
        <v>478</v>
      </c>
      <c r="B508" s="17" t="s">
        <v>577</v>
      </c>
      <c r="C508" s="18" t="s">
        <v>578</v>
      </c>
      <c r="D508" s="17" t="s">
        <v>529</v>
      </c>
      <c r="E508" s="17" t="s">
        <v>579</v>
      </c>
      <c r="F508" s="74">
        <f t="shared" si="16"/>
        <v>64750</v>
      </c>
      <c r="G508" s="37">
        <v>0</v>
      </c>
      <c r="H508" s="37">
        <v>20150</v>
      </c>
      <c r="I508" s="37">
        <v>0</v>
      </c>
      <c r="J508" s="37">
        <v>44600</v>
      </c>
      <c r="K508" s="37"/>
      <c r="L508" s="81">
        <v>20080307</v>
      </c>
    </row>
    <row r="509" spans="1:12" ht="15">
      <c r="A509" s="7">
        <v>479</v>
      </c>
      <c r="B509" s="17" t="s">
        <v>581</v>
      </c>
      <c r="C509" s="18" t="s">
        <v>582</v>
      </c>
      <c r="D509" s="17" t="s">
        <v>580</v>
      </c>
      <c r="E509" s="17" t="s">
        <v>583</v>
      </c>
      <c r="F509" s="74">
        <f t="shared" si="16"/>
        <v>2495453</v>
      </c>
      <c r="G509" s="37">
        <v>0</v>
      </c>
      <c r="H509" s="37">
        <v>2452053</v>
      </c>
      <c r="I509" s="37">
        <v>0</v>
      </c>
      <c r="J509" s="37">
        <v>43400</v>
      </c>
      <c r="K509" s="37"/>
      <c r="L509" s="81">
        <v>20080307</v>
      </c>
    </row>
    <row r="510" spans="1:12" ht="15">
      <c r="A510" s="7">
        <v>480</v>
      </c>
      <c r="B510" s="17" t="s">
        <v>584</v>
      </c>
      <c r="C510" s="18" t="s">
        <v>585</v>
      </c>
      <c r="D510" s="17" t="s">
        <v>580</v>
      </c>
      <c r="E510" s="17" t="s">
        <v>586</v>
      </c>
      <c r="F510" s="74">
        <f t="shared" si="16"/>
        <v>4298299</v>
      </c>
      <c r="G510" s="37">
        <v>823525</v>
      </c>
      <c r="H510" s="37">
        <v>2028404</v>
      </c>
      <c r="I510" s="37">
        <v>290000</v>
      </c>
      <c r="J510" s="37">
        <v>1156370</v>
      </c>
      <c r="K510" s="37"/>
      <c r="L510" s="81">
        <v>20080307</v>
      </c>
    </row>
    <row r="511" spans="1:12" ht="15">
      <c r="A511" s="7">
        <v>481</v>
      </c>
      <c r="B511" s="17" t="s">
        <v>587</v>
      </c>
      <c r="C511" s="18" t="s">
        <v>588</v>
      </c>
      <c r="D511" s="17" t="s">
        <v>580</v>
      </c>
      <c r="E511" s="17" t="s">
        <v>589</v>
      </c>
      <c r="F511" s="74">
        <f t="shared" si="16"/>
        <v>326851</v>
      </c>
      <c r="G511" s="37">
        <v>5000</v>
      </c>
      <c r="H511" s="37">
        <v>254849</v>
      </c>
      <c r="I511" s="37">
        <v>52501</v>
      </c>
      <c r="J511" s="37">
        <v>14501</v>
      </c>
      <c r="K511" s="37"/>
      <c r="L511" s="81">
        <v>20080307</v>
      </c>
    </row>
    <row r="512" spans="1:12" ht="15">
      <c r="A512" s="7">
        <v>482</v>
      </c>
      <c r="B512" s="17" t="s">
        <v>590</v>
      </c>
      <c r="C512" s="18" t="s">
        <v>591</v>
      </c>
      <c r="D512" s="17" t="s">
        <v>580</v>
      </c>
      <c r="E512" s="17" t="s">
        <v>592</v>
      </c>
      <c r="F512" s="74">
        <f t="shared" si="16"/>
        <v>250916</v>
      </c>
      <c r="G512" s="37">
        <v>0</v>
      </c>
      <c r="H512" s="37">
        <v>248416</v>
      </c>
      <c r="I512" s="37">
        <v>0</v>
      </c>
      <c r="J512" s="37">
        <v>2500</v>
      </c>
      <c r="K512" s="37"/>
      <c r="L512" s="81">
        <v>20080307</v>
      </c>
    </row>
    <row r="513" spans="1:12" ht="15">
      <c r="A513" s="7">
        <v>483</v>
      </c>
      <c r="B513" s="17" t="s">
        <v>593</v>
      </c>
      <c r="C513" s="18" t="s">
        <v>594</v>
      </c>
      <c r="D513" s="17" t="s">
        <v>580</v>
      </c>
      <c r="E513" s="17" t="s">
        <v>595</v>
      </c>
      <c r="F513" s="74">
        <f t="shared" si="16"/>
        <v>2076588</v>
      </c>
      <c r="G513" s="37">
        <v>0</v>
      </c>
      <c r="H513" s="37">
        <v>881609</v>
      </c>
      <c r="I513" s="37">
        <v>89350</v>
      </c>
      <c r="J513" s="37">
        <v>1105629</v>
      </c>
      <c r="K513" s="37"/>
      <c r="L513" s="81">
        <v>20080307</v>
      </c>
    </row>
    <row r="514" spans="1:12" ht="15">
      <c r="A514" s="7">
        <v>484</v>
      </c>
      <c r="B514" s="17" t="s">
        <v>596</v>
      </c>
      <c r="C514" s="18" t="s">
        <v>597</v>
      </c>
      <c r="D514" s="17" t="s">
        <v>580</v>
      </c>
      <c r="E514" s="17" t="s">
        <v>598</v>
      </c>
      <c r="F514" s="74">
        <f t="shared" si="16"/>
        <v>120272002</v>
      </c>
      <c r="G514" s="37">
        <v>722726</v>
      </c>
      <c r="H514" s="37">
        <v>1208416</v>
      </c>
      <c r="I514" s="37">
        <v>40000</v>
      </c>
      <c r="J514" s="37">
        <v>118300860</v>
      </c>
      <c r="K514" s="37"/>
      <c r="L514" s="81">
        <v>20080307</v>
      </c>
    </row>
    <row r="515" spans="1:12" ht="15">
      <c r="A515" s="7">
        <v>485</v>
      </c>
      <c r="B515" s="17" t="s">
        <v>599</v>
      </c>
      <c r="C515" s="18" t="s">
        <v>600</v>
      </c>
      <c r="D515" s="17" t="s">
        <v>580</v>
      </c>
      <c r="E515" s="17" t="s">
        <v>601</v>
      </c>
      <c r="F515" s="74">
        <f t="shared" si="16"/>
        <v>526050</v>
      </c>
      <c r="G515" s="37">
        <v>0</v>
      </c>
      <c r="H515" s="37">
        <v>526050</v>
      </c>
      <c r="I515" s="37">
        <v>0</v>
      </c>
      <c r="J515" s="37">
        <v>0</v>
      </c>
      <c r="K515" s="37"/>
      <c r="L515" s="81">
        <v>20080307</v>
      </c>
    </row>
    <row r="516" spans="1:12" ht="15">
      <c r="A516" s="7">
        <v>486</v>
      </c>
      <c r="B516" s="17" t="s">
        <v>602</v>
      </c>
      <c r="C516" s="18" t="s">
        <v>603</v>
      </c>
      <c r="D516" s="17" t="s">
        <v>580</v>
      </c>
      <c r="E516" s="17" t="s">
        <v>1550</v>
      </c>
      <c r="F516" s="74">
        <f t="shared" si="16"/>
        <v>5708848</v>
      </c>
      <c r="G516" s="37">
        <v>2533621</v>
      </c>
      <c r="H516" s="37">
        <v>1099829</v>
      </c>
      <c r="I516" s="37">
        <v>165000</v>
      </c>
      <c r="J516" s="37">
        <v>1910398</v>
      </c>
      <c r="K516" s="37"/>
      <c r="L516" s="81">
        <v>20080307</v>
      </c>
    </row>
    <row r="517" spans="1:12" ht="15">
      <c r="A517" s="7">
        <v>487</v>
      </c>
      <c r="B517" s="17" t="s">
        <v>604</v>
      </c>
      <c r="C517" s="18" t="s">
        <v>605</v>
      </c>
      <c r="D517" s="17" t="s">
        <v>580</v>
      </c>
      <c r="E517" s="17" t="s">
        <v>622</v>
      </c>
      <c r="F517" s="74">
        <f t="shared" si="16"/>
        <v>232414</v>
      </c>
      <c r="G517" s="37">
        <v>0</v>
      </c>
      <c r="H517" s="37">
        <v>135839</v>
      </c>
      <c r="I517" s="37">
        <v>0</v>
      </c>
      <c r="J517" s="37">
        <v>96575</v>
      </c>
      <c r="K517" s="37"/>
      <c r="L517" s="81">
        <v>20080207</v>
      </c>
    </row>
    <row r="518" spans="1:12" ht="15">
      <c r="A518" s="7">
        <v>488</v>
      </c>
      <c r="B518" s="17" t="s">
        <v>623</v>
      </c>
      <c r="C518" s="18" t="s">
        <v>624</v>
      </c>
      <c r="D518" s="17" t="s">
        <v>580</v>
      </c>
      <c r="E518" s="17" t="s">
        <v>625</v>
      </c>
      <c r="F518" s="74">
        <f t="shared" si="16"/>
        <v>3434782</v>
      </c>
      <c r="G518" s="37">
        <v>1156890</v>
      </c>
      <c r="H518" s="37">
        <v>905820</v>
      </c>
      <c r="I518" s="37">
        <v>490001</v>
      </c>
      <c r="J518" s="37">
        <v>882071</v>
      </c>
      <c r="K518" s="37"/>
      <c r="L518" s="81">
        <v>20080307</v>
      </c>
    </row>
    <row r="519" spans="1:12" s="5" customFormat="1" ht="15">
      <c r="A519" s="7">
        <v>489</v>
      </c>
      <c r="B519" s="17" t="s">
        <v>626</v>
      </c>
      <c r="C519" s="18" t="s">
        <v>627</v>
      </c>
      <c r="D519" s="17" t="s">
        <v>580</v>
      </c>
      <c r="E519" s="17" t="s">
        <v>628</v>
      </c>
      <c r="F519" s="74">
        <f t="shared" si="16"/>
        <v>349777</v>
      </c>
      <c r="G519" s="37">
        <v>150000</v>
      </c>
      <c r="H519" s="37">
        <v>92076</v>
      </c>
      <c r="I519" s="37">
        <v>0</v>
      </c>
      <c r="J519" s="37">
        <v>107701</v>
      </c>
      <c r="K519" s="37"/>
      <c r="L519" s="81">
        <v>20080207</v>
      </c>
    </row>
    <row r="520" spans="1:12" ht="15">
      <c r="A520" s="7">
        <v>490</v>
      </c>
      <c r="B520" s="17" t="s">
        <v>629</v>
      </c>
      <c r="C520" s="18" t="s">
        <v>630</v>
      </c>
      <c r="D520" s="17" t="s">
        <v>580</v>
      </c>
      <c r="E520" s="17" t="s">
        <v>631</v>
      </c>
      <c r="F520" s="74" t="s">
        <v>617</v>
      </c>
      <c r="G520" s="74" t="s">
        <v>617</v>
      </c>
      <c r="H520" s="74" t="s">
        <v>617</v>
      </c>
      <c r="I520" s="74" t="s">
        <v>617</v>
      </c>
      <c r="J520" s="74" t="s">
        <v>617</v>
      </c>
      <c r="K520" s="37"/>
      <c r="L520" s="66" t="s">
        <v>617</v>
      </c>
    </row>
    <row r="521" spans="1:12" ht="15">
      <c r="A521" s="7">
        <v>491</v>
      </c>
      <c r="B521" s="17" t="s">
        <v>632</v>
      </c>
      <c r="C521" s="18" t="s">
        <v>633</v>
      </c>
      <c r="D521" s="17" t="s">
        <v>580</v>
      </c>
      <c r="E521" s="17" t="s">
        <v>634</v>
      </c>
      <c r="F521" s="74">
        <f aca="true" t="shared" si="17" ref="F521:F551">G521+H521+I521+J521</f>
        <v>855901</v>
      </c>
      <c r="G521" s="37">
        <v>0</v>
      </c>
      <c r="H521" s="37">
        <v>539119</v>
      </c>
      <c r="I521" s="37">
        <v>1</v>
      </c>
      <c r="J521" s="37">
        <v>316781</v>
      </c>
      <c r="K521" s="37"/>
      <c r="L521" s="81">
        <v>20080307</v>
      </c>
    </row>
    <row r="522" spans="1:12" ht="15">
      <c r="A522" s="7">
        <v>492</v>
      </c>
      <c r="B522" s="17" t="s">
        <v>635</v>
      </c>
      <c r="C522" s="18" t="s">
        <v>636</v>
      </c>
      <c r="D522" s="17" t="s">
        <v>580</v>
      </c>
      <c r="E522" s="17" t="s">
        <v>637</v>
      </c>
      <c r="F522" s="74">
        <f t="shared" si="17"/>
        <v>230</v>
      </c>
      <c r="G522" s="37">
        <v>0</v>
      </c>
      <c r="H522" s="37">
        <v>230</v>
      </c>
      <c r="I522" s="37">
        <v>0</v>
      </c>
      <c r="J522" s="37">
        <v>0</v>
      </c>
      <c r="K522" s="37"/>
      <c r="L522" s="81">
        <v>20080207</v>
      </c>
    </row>
    <row r="523" spans="1:12" ht="15">
      <c r="A523" s="7">
        <v>493</v>
      </c>
      <c r="B523" s="17" t="s">
        <v>638</v>
      </c>
      <c r="C523" s="18" t="s">
        <v>639</v>
      </c>
      <c r="D523" s="17" t="s">
        <v>580</v>
      </c>
      <c r="E523" s="17" t="s">
        <v>564</v>
      </c>
      <c r="F523" s="74">
        <f t="shared" si="17"/>
        <v>192300</v>
      </c>
      <c r="G523" s="37">
        <v>0</v>
      </c>
      <c r="H523" s="37">
        <v>142800</v>
      </c>
      <c r="I523" s="37">
        <v>19000</v>
      </c>
      <c r="J523" s="37">
        <v>30500</v>
      </c>
      <c r="K523" s="37"/>
      <c r="L523" s="81">
        <v>20080207</v>
      </c>
    </row>
    <row r="524" spans="1:12" ht="15">
      <c r="A524" s="7">
        <v>494</v>
      </c>
      <c r="B524" s="17" t="s">
        <v>640</v>
      </c>
      <c r="C524" s="18" t="s">
        <v>641</v>
      </c>
      <c r="D524" s="17" t="s">
        <v>580</v>
      </c>
      <c r="E524" s="17" t="s">
        <v>642</v>
      </c>
      <c r="F524" s="74">
        <f t="shared" si="17"/>
        <v>2213925</v>
      </c>
      <c r="G524" s="37">
        <v>0</v>
      </c>
      <c r="H524" s="37">
        <v>145671</v>
      </c>
      <c r="I524" s="37">
        <v>322000</v>
      </c>
      <c r="J524" s="37">
        <v>1746254</v>
      </c>
      <c r="K524" s="37"/>
      <c r="L524" s="81">
        <v>20080207</v>
      </c>
    </row>
    <row r="525" spans="1:12" ht="15">
      <c r="A525" s="7">
        <v>495</v>
      </c>
      <c r="B525" s="17" t="s">
        <v>643</v>
      </c>
      <c r="C525" s="18" t="s">
        <v>644</v>
      </c>
      <c r="D525" s="17" t="s">
        <v>580</v>
      </c>
      <c r="E525" s="17" t="s">
        <v>645</v>
      </c>
      <c r="F525" s="74">
        <f t="shared" si="17"/>
        <v>81293</v>
      </c>
      <c r="G525" s="37">
        <v>0</v>
      </c>
      <c r="H525" s="37">
        <v>22793</v>
      </c>
      <c r="I525" s="37">
        <v>0</v>
      </c>
      <c r="J525" s="37">
        <v>58500</v>
      </c>
      <c r="K525" s="37"/>
      <c r="L525" s="81">
        <v>20080207</v>
      </c>
    </row>
    <row r="526" spans="1:12" ht="15">
      <c r="A526" s="7">
        <v>496</v>
      </c>
      <c r="B526" s="17" t="s">
        <v>646</v>
      </c>
      <c r="C526" s="18" t="s">
        <v>647</v>
      </c>
      <c r="D526" s="17" t="s">
        <v>580</v>
      </c>
      <c r="E526" s="17" t="s">
        <v>648</v>
      </c>
      <c r="F526" s="74">
        <f t="shared" si="17"/>
        <v>911470</v>
      </c>
      <c r="G526" s="37">
        <v>0</v>
      </c>
      <c r="H526" s="37">
        <v>147274</v>
      </c>
      <c r="I526" s="37">
        <v>0</v>
      </c>
      <c r="J526" s="37">
        <v>764196</v>
      </c>
      <c r="K526" s="37"/>
      <c r="L526" s="81">
        <v>20080307</v>
      </c>
    </row>
    <row r="527" spans="1:12" ht="15">
      <c r="A527" s="7">
        <v>497</v>
      </c>
      <c r="B527" s="17" t="s">
        <v>649</v>
      </c>
      <c r="C527" s="18" t="s">
        <v>650</v>
      </c>
      <c r="D527" s="17" t="s">
        <v>580</v>
      </c>
      <c r="E527" s="17" t="s">
        <v>565</v>
      </c>
      <c r="F527" s="74">
        <f t="shared" si="17"/>
        <v>130629</v>
      </c>
      <c r="G527" s="37">
        <v>0</v>
      </c>
      <c r="H527" s="37">
        <v>129429</v>
      </c>
      <c r="I527" s="37">
        <v>1200</v>
      </c>
      <c r="J527" s="37">
        <v>0</v>
      </c>
      <c r="K527" s="37"/>
      <c r="L527" s="81">
        <v>20080307</v>
      </c>
    </row>
    <row r="528" spans="1:12" ht="15">
      <c r="A528" s="7">
        <v>498</v>
      </c>
      <c r="B528" s="17" t="s">
        <v>651</v>
      </c>
      <c r="C528" s="18" t="s">
        <v>652</v>
      </c>
      <c r="D528" s="17" t="s">
        <v>580</v>
      </c>
      <c r="E528" s="17" t="s">
        <v>653</v>
      </c>
      <c r="F528" s="74">
        <f t="shared" si="17"/>
        <v>4840100</v>
      </c>
      <c r="G528" s="37">
        <v>2817057</v>
      </c>
      <c r="H528" s="37">
        <v>861948</v>
      </c>
      <c r="I528" s="37">
        <v>97202</v>
      </c>
      <c r="J528" s="37">
        <v>1063893</v>
      </c>
      <c r="K528" s="37"/>
      <c r="L528" s="81">
        <v>20080307</v>
      </c>
    </row>
    <row r="529" spans="1:12" ht="15">
      <c r="A529" s="7">
        <v>499</v>
      </c>
      <c r="B529" s="17" t="s">
        <v>654</v>
      </c>
      <c r="C529" s="18" t="s">
        <v>655</v>
      </c>
      <c r="D529" s="17" t="s">
        <v>580</v>
      </c>
      <c r="E529" s="17" t="s">
        <v>656</v>
      </c>
      <c r="F529" s="74">
        <f t="shared" si="17"/>
        <v>1504671</v>
      </c>
      <c r="G529" s="37">
        <v>2000</v>
      </c>
      <c r="H529" s="37">
        <v>84271</v>
      </c>
      <c r="I529" s="37">
        <v>1405200</v>
      </c>
      <c r="J529" s="37">
        <v>13200</v>
      </c>
      <c r="K529" s="37"/>
      <c r="L529" s="81">
        <v>20080207</v>
      </c>
    </row>
    <row r="530" spans="1:12" ht="15">
      <c r="A530" s="7">
        <v>500</v>
      </c>
      <c r="B530" s="17" t="s">
        <v>658</v>
      </c>
      <c r="C530" s="18" t="s">
        <v>659</v>
      </c>
      <c r="D530" s="17" t="s">
        <v>657</v>
      </c>
      <c r="E530" s="17" t="s">
        <v>660</v>
      </c>
      <c r="F530" s="74">
        <f t="shared" si="17"/>
        <v>9600</v>
      </c>
      <c r="G530" s="37">
        <v>0</v>
      </c>
      <c r="H530" s="37">
        <v>9600</v>
      </c>
      <c r="I530" s="37">
        <v>0</v>
      </c>
      <c r="J530" s="37">
        <v>0</v>
      </c>
      <c r="K530" s="37"/>
      <c r="L530" s="81">
        <v>20080307</v>
      </c>
    </row>
    <row r="531" spans="1:12" ht="15">
      <c r="A531" s="7">
        <v>501</v>
      </c>
      <c r="B531" s="17" t="s">
        <v>661</v>
      </c>
      <c r="C531" s="18" t="s">
        <v>662</v>
      </c>
      <c r="D531" s="17" t="s">
        <v>657</v>
      </c>
      <c r="E531" s="17" t="s">
        <v>663</v>
      </c>
      <c r="F531" s="74">
        <f t="shared" si="17"/>
        <v>246185</v>
      </c>
      <c r="G531" s="37">
        <v>0</v>
      </c>
      <c r="H531" s="37">
        <v>213184</v>
      </c>
      <c r="I531" s="37">
        <v>28000</v>
      </c>
      <c r="J531" s="37">
        <v>5001</v>
      </c>
      <c r="K531" s="37"/>
      <c r="L531" s="81">
        <v>20080207</v>
      </c>
    </row>
    <row r="532" spans="1:12" ht="15">
      <c r="A532" s="7">
        <v>502</v>
      </c>
      <c r="B532" s="17" t="s">
        <v>664</v>
      </c>
      <c r="C532" s="18" t="s">
        <v>665</v>
      </c>
      <c r="D532" s="17" t="s">
        <v>657</v>
      </c>
      <c r="E532" s="17" t="s">
        <v>666</v>
      </c>
      <c r="F532" s="74">
        <f t="shared" si="17"/>
        <v>51500</v>
      </c>
      <c r="G532" s="37">
        <v>0</v>
      </c>
      <c r="H532" s="37">
        <v>43600</v>
      </c>
      <c r="I532" s="37">
        <v>0</v>
      </c>
      <c r="J532" s="37">
        <v>7900</v>
      </c>
      <c r="K532" s="37"/>
      <c r="L532" s="81">
        <v>20080307</v>
      </c>
    </row>
    <row r="533" spans="1:12" ht="15">
      <c r="A533" s="7">
        <v>503</v>
      </c>
      <c r="B533" s="17" t="s">
        <v>667</v>
      </c>
      <c r="C533" s="18" t="s">
        <v>668</v>
      </c>
      <c r="D533" s="17" t="s">
        <v>657</v>
      </c>
      <c r="E533" s="17" t="s">
        <v>669</v>
      </c>
      <c r="F533" s="74">
        <f t="shared" si="17"/>
        <v>251828</v>
      </c>
      <c r="G533" s="37">
        <v>0</v>
      </c>
      <c r="H533" s="37">
        <v>223828</v>
      </c>
      <c r="I533" s="37">
        <v>0</v>
      </c>
      <c r="J533" s="37">
        <v>28000</v>
      </c>
      <c r="K533" s="37"/>
      <c r="L533" s="81">
        <v>20080207</v>
      </c>
    </row>
    <row r="534" spans="1:12" ht="15">
      <c r="A534" s="7">
        <v>504</v>
      </c>
      <c r="B534" s="17" t="s">
        <v>670</v>
      </c>
      <c r="C534" s="18" t="s">
        <v>671</v>
      </c>
      <c r="D534" s="17" t="s">
        <v>657</v>
      </c>
      <c r="E534" s="17" t="s">
        <v>672</v>
      </c>
      <c r="F534" s="74">
        <f t="shared" si="17"/>
        <v>68032</v>
      </c>
      <c r="G534" s="37">
        <v>1000</v>
      </c>
      <c r="H534" s="37">
        <v>27532</v>
      </c>
      <c r="I534" s="37">
        <v>0</v>
      </c>
      <c r="J534" s="37">
        <v>39500</v>
      </c>
      <c r="K534" s="37"/>
      <c r="L534" s="81">
        <v>20080207</v>
      </c>
    </row>
    <row r="535" spans="1:12" ht="15">
      <c r="A535" s="7">
        <v>505</v>
      </c>
      <c r="B535" s="17" t="s">
        <v>673</v>
      </c>
      <c r="C535" s="18" t="s">
        <v>674</v>
      </c>
      <c r="D535" s="17" t="s">
        <v>657</v>
      </c>
      <c r="E535" s="17" t="s">
        <v>675</v>
      </c>
      <c r="F535" s="74">
        <f t="shared" si="17"/>
        <v>84984</v>
      </c>
      <c r="G535" s="37">
        <v>0</v>
      </c>
      <c r="H535" s="37">
        <v>75583</v>
      </c>
      <c r="I535" s="37">
        <v>600</v>
      </c>
      <c r="J535" s="37">
        <v>8801</v>
      </c>
      <c r="K535" s="72"/>
      <c r="L535" s="81">
        <v>20080207</v>
      </c>
    </row>
    <row r="536" spans="1:12" ht="15">
      <c r="A536" s="7">
        <v>506</v>
      </c>
      <c r="B536" s="17" t="s">
        <v>676</v>
      </c>
      <c r="C536" s="18" t="s">
        <v>677</v>
      </c>
      <c r="D536" s="17" t="s">
        <v>657</v>
      </c>
      <c r="E536" s="17" t="s">
        <v>678</v>
      </c>
      <c r="F536" s="74">
        <f t="shared" si="17"/>
        <v>38339</v>
      </c>
      <c r="G536" s="37">
        <v>0</v>
      </c>
      <c r="H536" s="37">
        <v>33239</v>
      </c>
      <c r="I536" s="37">
        <v>0</v>
      </c>
      <c r="J536" s="37">
        <v>5100</v>
      </c>
      <c r="K536" s="37"/>
      <c r="L536" s="81">
        <v>20080207</v>
      </c>
    </row>
    <row r="537" spans="1:12" ht="15">
      <c r="A537" s="7">
        <v>507</v>
      </c>
      <c r="B537" s="17" t="s">
        <v>679</v>
      </c>
      <c r="C537" s="18" t="s">
        <v>680</v>
      </c>
      <c r="D537" s="17" t="s">
        <v>657</v>
      </c>
      <c r="E537" s="17" t="s">
        <v>681</v>
      </c>
      <c r="F537" s="74">
        <f t="shared" si="17"/>
        <v>273075</v>
      </c>
      <c r="G537" s="37">
        <v>0</v>
      </c>
      <c r="H537" s="37">
        <v>213075</v>
      </c>
      <c r="I537" s="37">
        <v>0</v>
      </c>
      <c r="J537" s="37">
        <v>60000</v>
      </c>
      <c r="K537" s="37"/>
      <c r="L537" s="81">
        <v>20080307</v>
      </c>
    </row>
    <row r="538" spans="1:12" ht="15">
      <c r="A538" s="7">
        <v>508</v>
      </c>
      <c r="B538" s="17" t="s">
        <v>682</v>
      </c>
      <c r="C538" s="18" t="s">
        <v>683</v>
      </c>
      <c r="D538" s="17" t="s">
        <v>657</v>
      </c>
      <c r="E538" s="17" t="s">
        <v>684</v>
      </c>
      <c r="F538" s="74">
        <f t="shared" si="17"/>
        <v>96942</v>
      </c>
      <c r="G538" s="37">
        <v>1</v>
      </c>
      <c r="H538" s="37">
        <v>46346</v>
      </c>
      <c r="I538" s="37">
        <v>0</v>
      </c>
      <c r="J538" s="37">
        <v>50595</v>
      </c>
      <c r="K538" s="37"/>
      <c r="L538" s="81">
        <v>20080307</v>
      </c>
    </row>
    <row r="539" spans="1:12" ht="15">
      <c r="A539" s="7">
        <v>509</v>
      </c>
      <c r="B539" s="17" t="s">
        <v>685</v>
      </c>
      <c r="C539" s="18" t="s">
        <v>686</v>
      </c>
      <c r="D539" s="17" t="s">
        <v>657</v>
      </c>
      <c r="E539" s="17" t="s">
        <v>687</v>
      </c>
      <c r="F539" s="74">
        <f t="shared" si="17"/>
        <v>3012495</v>
      </c>
      <c r="G539" s="37">
        <v>0</v>
      </c>
      <c r="H539" s="37">
        <v>331495</v>
      </c>
      <c r="I539" s="37">
        <v>0</v>
      </c>
      <c r="J539" s="37">
        <v>2681000</v>
      </c>
      <c r="K539" s="37"/>
      <c r="L539" s="81">
        <v>20080307</v>
      </c>
    </row>
    <row r="540" spans="1:12" ht="15">
      <c r="A540" s="7">
        <v>510</v>
      </c>
      <c r="B540" s="17" t="s">
        <v>688</v>
      </c>
      <c r="C540" s="18" t="s">
        <v>689</v>
      </c>
      <c r="D540" s="17" t="s">
        <v>657</v>
      </c>
      <c r="E540" s="17" t="s">
        <v>690</v>
      </c>
      <c r="F540" s="74">
        <f t="shared" si="17"/>
        <v>209583</v>
      </c>
      <c r="G540" s="37">
        <v>10451</v>
      </c>
      <c r="H540" s="37">
        <v>138032</v>
      </c>
      <c r="I540" s="37">
        <v>55600</v>
      </c>
      <c r="J540" s="37">
        <v>5500</v>
      </c>
      <c r="K540" s="37"/>
      <c r="L540" s="81">
        <v>20080307</v>
      </c>
    </row>
    <row r="541" spans="1:12" ht="15">
      <c r="A541" s="7">
        <v>511</v>
      </c>
      <c r="B541" s="17" t="s">
        <v>691</v>
      </c>
      <c r="C541" s="18" t="s">
        <v>692</v>
      </c>
      <c r="D541" s="17" t="s">
        <v>657</v>
      </c>
      <c r="E541" s="17" t="s">
        <v>693</v>
      </c>
      <c r="F541" s="74">
        <f t="shared" si="17"/>
        <v>648964</v>
      </c>
      <c r="G541" s="37">
        <v>326000</v>
      </c>
      <c r="H541" s="37">
        <v>85882</v>
      </c>
      <c r="I541" s="37">
        <v>0</v>
      </c>
      <c r="J541" s="37">
        <v>237082</v>
      </c>
      <c r="K541" s="37"/>
      <c r="L541" s="81">
        <v>20080207</v>
      </c>
    </row>
    <row r="542" spans="1:12" ht="15">
      <c r="A542" s="7">
        <v>512</v>
      </c>
      <c r="B542" s="17" t="s">
        <v>694</v>
      </c>
      <c r="C542" s="18" t="s">
        <v>695</v>
      </c>
      <c r="D542" s="17" t="s">
        <v>657</v>
      </c>
      <c r="E542" s="17" t="s">
        <v>696</v>
      </c>
      <c r="F542" s="74">
        <f t="shared" si="17"/>
        <v>243655</v>
      </c>
      <c r="G542" s="37">
        <v>0</v>
      </c>
      <c r="H542" s="37">
        <v>190605</v>
      </c>
      <c r="I542" s="37">
        <v>13500</v>
      </c>
      <c r="J542" s="37">
        <v>39550</v>
      </c>
      <c r="K542" s="37"/>
      <c r="L542" s="81">
        <v>20080307</v>
      </c>
    </row>
    <row r="543" spans="1:12" ht="15">
      <c r="A543" s="7">
        <v>513</v>
      </c>
      <c r="B543" s="17" t="s">
        <v>697</v>
      </c>
      <c r="C543" s="18" t="s">
        <v>698</v>
      </c>
      <c r="D543" s="17" t="s">
        <v>657</v>
      </c>
      <c r="E543" s="17" t="s">
        <v>699</v>
      </c>
      <c r="F543" s="74">
        <f t="shared" si="17"/>
        <v>318361</v>
      </c>
      <c r="G543" s="37">
        <v>265700</v>
      </c>
      <c r="H543" s="37">
        <v>52661</v>
      </c>
      <c r="I543" s="37">
        <v>0</v>
      </c>
      <c r="J543" s="37">
        <v>0</v>
      </c>
      <c r="K543" s="37"/>
      <c r="L543" s="81">
        <v>20080307</v>
      </c>
    </row>
    <row r="544" spans="1:12" ht="15">
      <c r="A544" s="7">
        <v>514</v>
      </c>
      <c r="B544" s="17" t="s">
        <v>700</v>
      </c>
      <c r="C544" s="18" t="s">
        <v>701</v>
      </c>
      <c r="D544" s="17" t="s">
        <v>657</v>
      </c>
      <c r="E544" s="17" t="s">
        <v>702</v>
      </c>
      <c r="F544" s="74">
        <f t="shared" si="17"/>
        <v>330591</v>
      </c>
      <c r="G544" s="37">
        <v>0</v>
      </c>
      <c r="H544" s="37">
        <v>88354</v>
      </c>
      <c r="I544" s="37">
        <v>0</v>
      </c>
      <c r="J544" s="37">
        <v>242237</v>
      </c>
      <c r="K544" s="37"/>
      <c r="L544" s="81">
        <v>20080307</v>
      </c>
    </row>
    <row r="545" spans="1:12" ht="15">
      <c r="A545" s="7">
        <v>515</v>
      </c>
      <c r="B545" s="17" t="s">
        <v>703</v>
      </c>
      <c r="C545" s="18" t="s">
        <v>704</v>
      </c>
      <c r="D545" s="17" t="s">
        <v>657</v>
      </c>
      <c r="E545" s="17" t="s">
        <v>705</v>
      </c>
      <c r="F545" s="74">
        <f t="shared" si="17"/>
        <v>300</v>
      </c>
      <c r="G545" s="37">
        <v>0</v>
      </c>
      <c r="H545" s="37">
        <v>300</v>
      </c>
      <c r="I545" s="37">
        <v>0</v>
      </c>
      <c r="J545" s="37">
        <v>0</v>
      </c>
      <c r="K545" s="37"/>
      <c r="L545" s="81">
        <v>20080207</v>
      </c>
    </row>
    <row r="546" spans="1:12" s="5" customFormat="1" ht="15">
      <c r="A546" s="7">
        <v>516</v>
      </c>
      <c r="B546" s="17" t="s">
        <v>706</v>
      </c>
      <c r="C546" s="18" t="s">
        <v>707</v>
      </c>
      <c r="D546" s="17" t="s">
        <v>657</v>
      </c>
      <c r="E546" s="17" t="s">
        <v>708</v>
      </c>
      <c r="F546" s="74">
        <f t="shared" si="17"/>
        <v>76450</v>
      </c>
      <c r="G546" s="37">
        <v>0</v>
      </c>
      <c r="H546" s="37">
        <v>61050</v>
      </c>
      <c r="I546" s="37">
        <v>4000</v>
      </c>
      <c r="J546" s="37">
        <v>11400</v>
      </c>
      <c r="K546" s="37"/>
      <c r="L546" s="81">
        <v>20080207</v>
      </c>
    </row>
    <row r="547" spans="1:12" ht="15">
      <c r="A547" s="7">
        <v>517</v>
      </c>
      <c r="B547" s="17" t="s">
        <v>709</v>
      </c>
      <c r="C547" s="18" t="s">
        <v>710</v>
      </c>
      <c r="D547" s="17" t="s">
        <v>657</v>
      </c>
      <c r="E547" s="17" t="s">
        <v>711</v>
      </c>
      <c r="F547" s="74">
        <f t="shared" si="17"/>
        <v>3103531</v>
      </c>
      <c r="G547" s="37">
        <v>5000</v>
      </c>
      <c r="H547" s="37">
        <v>707616</v>
      </c>
      <c r="I547" s="37">
        <v>2019001</v>
      </c>
      <c r="J547" s="37">
        <v>371914</v>
      </c>
      <c r="K547" s="37"/>
      <c r="L547" s="81">
        <v>20080307</v>
      </c>
    </row>
    <row r="548" spans="1:12" ht="15">
      <c r="A548" s="7">
        <v>518</v>
      </c>
      <c r="B548" s="17" t="s">
        <v>712</v>
      </c>
      <c r="C548" s="18" t="s">
        <v>713</v>
      </c>
      <c r="D548" s="17" t="s">
        <v>657</v>
      </c>
      <c r="E548" s="17" t="s">
        <v>714</v>
      </c>
      <c r="F548" s="74">
        <f t="shared" si="17"/>
        <v>7801</v>
      </c>
      <c r="G548" s="37">
        <v>0</v>
      </c>
      <c r="H548" s="37">
        <v>7800</v>
      </c>
      <c r="I548" s="37">
        <v>0</v>
      </c>
      <c r="J548" s="37">
        <v>1</v>
      </c>
      <c r="K548" s="37"/>
      <c r="L548" s="81">
        <v>20080207</v>
      </c>
    </row>
    <row r="549" spans="1:12" ht="15">
      <c r="A549" s="7">
        <v>519</v>
      </c>
      <c r="B549" s="17" t="s">
        <v>715</v>
      </c>
      <c r="C549" s="18" t="s">
        <v>716</v>
      </c>
      <c r="D549" s="17" t="s">
        <v>657</v>
      </c>
      <c r="E549" s="17" t="s">
        <v>717</v>
      </c>
      <c r="F549" s="74">
        <f t="shared" si="17"/>
        <v>99746</v>
      </c>
      <c r="G549" s="37">
        <v>1500</v>
      </c>
      <c r="H549" s="37">
        <v>35920</v>
      </c>
      <c r="I549" s="37">
        <v>38000</v>
      </c>
      <c r="J549" s="37">
        <v>24326</v>
      </c>
      <c r="K549" s="37"/>
      <c r="L549" s="81">
        <v>20080307</v>
      </c>
    </row>
    <row r="550" spans="1:12" ht="15">
      <c r="A550" s="7">
        <v>520</v>
      </c>
      <c r="B550" s="17" t="s">
        <v>718</v>
      </c>
      <c r="C550" s="18" t="s">
        <v>719</v>
      </c>
      <c r="D550" s="17" t="s">
        <v>657</v>
      </c>
      <c r="E550" s="17" t="s">
        <v>720</v>
      </c>
      <c r="F550" s="74">
        <f t="shared" si="17"/>
        <v>106670</v>
      </c>
      <c r="G550" s="37">
        <v>0</v>
      </c>
      <c r="H550" s="37">
        <v>78070</v>
      </c>
      <c r="I550" s="37">
        <v>0</v>
      </c>
      <c r="J550" s="37">
        <v>28600</v>
      </c>
      <c r="K550" s="37"/>
      <c r="L550" s="81">
        <v>20080207</v>
      </c>
    </row>
    <row r="551" spans="1:12" ht="15">
      <c r="A551" s="7">
        <v>521</v>
      </c>
      <c r="B551" s="17" t="s">
        <v>721</v>
      </c>
      <c r="C551" s="18" t="s">
        <v>722</v>
      </c>
      <c r="D551" s="17" t="s">
        <v>657</v>
      </c>
      <c r="E551" s="17" t="s">
        <v>732</v>
      </c>
      <c r="F551" s="74">
        <f t="shared" si="17"/>
        <v>1118974</v>
      </c>
      <c r="G551" s="37">
        <v>198700</v>
      </c>
      <c r="H551" s="37">
        <v>548519</v>
      </c>
      <c r="I551" s="37">
        <v>331300</v>
      </c>
      <c r="J551" s="37">
        <v>40455</v>
      </c>
      <c r="K551" s="37"/>
      <c r="L551" s="81">
        <v>20080207</v>
      </c>
    </row>
    <row r="552" spans="1:12" ht="15">
      <c r="A552" s="7">
        <v>522</v>
      </c>
      <c r="B552" s="17" t="s">
        <v>733</v>
      </c>
      <c r="C552" s="18" t="s">
        <v>734</v>
      </c>
      <c r="D552" s="17" t="s">
        <v>657</v>
      </c>
      <c r="E552" s="17" t="s">
        <v>735</v>
      </c>
      <c r="F552" s="74" t="s">
        <v>617</v>
      </c>
      <c r="G552" s="74" t="s">
        <v>617</v>
      </c>
      <c r="H552" s="74" t="s">
        <v>617</v>
      </c>
      <c r="I552" s="74" t="s">
        <v>617</v>
      </c>
      <c r="J552" s="74" t="s">
        <v>617</v>
      </c>
      <c r="K552" s="37"/>
      <c r="L552" s="66" t="s">
        <v>617</v>
      </c>
    </row>
    <row r="553" spans="1:12" ht="15">
      <c r="A553" s="7">
        <v>523</v>
      </c>
      <c r="B553" s="17" t="s">
        <v>736</v>
      </c>
      <c r="C553" s="18" t="s">
        <v>737</v>
      </c>
      <c r="D553" s="17" t="s">
        <v>657</v>
      </c>
      <c r="E553" s="17" t="s">
        <v>738</v>
      </c>
      <c r="F553" s="74">
        <f aca="true" t="shared" si="18" ref="F553:F591">G553+H553+I553+J553</f>
        <v>356025</v>
      </c>
      <c r="G553" s="37">
        <v>57500</v>
      </c>
      <c r="H553" s="37">
        <v>271062</v>
      </c>
      <c r="I553" s="37">
        <v>0</v>
      </c>
      <c r="J553" s="37">
        <v>27463</v>
      </c>
      <c r="K553" s="37"/>
      <c r="L553" s="81">
        <v>20080207</v>
      </c>
    </row>
    <row r="554" spans="1:12" ht="15">
      <c r="A554" s="7">
        <v>524</v>
      </c>
      <c r="B554" s="17" t="s">
        <v>741</v>
      </c>
      <c r="C554" s="18" t="s">
        <v>739</v>
      </c>
      <c r="D554" s="17" t="s">
        <v>740</v>
      </c>
      <c r="E554" s="17" t="s">
        <v>742</v>
      </c>
      <c r="F554" s="74">
        <f t="shared" si="18"/>
        <v>4196920</v>
      </c>
      <c r="G554" s="37">
        <v>0</v>
      </c>
      <c r="H554" s="37">
        <v>741473</v>
      </c>
      <c r="I554" s="37">
        <v>0</v>
      </c>
      <c r="J554" s="37">
        <v>3455447</v>
      </c>
      <c r="K554" s="37"/>
      <c r="L554" s="81">
        <v>20080307</v>
      </c>
    </row>
    <row r="555" spans="1:12" ht="15">
      <c r="A555" s="7">
        <v>525</v>
      </c>
      <c r="B555" s="17" t="s">
        <v>744</v>
      </c>
      <c r="C555" s="18" t="s">
        <v>743</v>
      </c>
      <c r="D555" s="17" t="s">
        <v>740</v>
      </c>
      <c r="E555" s="17" t="s">
        <v>745</v>
      </c>
      <c r="F555" s="74">
        <f t="shared" si="18"/>
        <v>802655</v>
      </c>
      <c r="G555" s="37">
        <v>0</v>
      </c>
      <c r="H555" s="37">
        <v>678376</v>
      </c>
      <c r="I555" s="37">
        <v>0</v>
      </c>
      <c r="J555" s="37">
        <v>124279</v>
      </c>
      <c r="K555" s="37"/>
      <c r="L555" s="81">
        <v>20080307</v>
      </c>
    </row>
    <row r="556" spans="1:12" ht="15">
      <c r="A556" s="7">
        <v>526</v>
      </c>
      <c r="B556" s="17" t="s">
        <v>747</v>
      </c>
      <c r="C556" s="18" t="s">
        <v>746</v>
      </c>
      <c r="D556" s="17" t="s">
        <v>740</v>
      </c>
      <c r="E556" s="17" t="s">
        <v>748</v>
      </c>
      <c r="F556" s="74">
        <f t="shared" si="18"/>
        <v>2544088</v>
      </c>
      <c r="G556" s="37">
        <v>19500</v>
      </c>
      <c r="H556" s="37">
        <v>1424342</v>
      </c>
      <c r="I556" s="37">
        <v>2800</v>
      </c>
      <c r="J556" s="37">
        <v>1097446</v>
      </c>
      <c r="K556" s="37"/>
      <c r="L556" s="81">
        <v>20080207</v>
      </c>
    </row>
    <row r="557" spans="1:12" ht="15">
      <c r="A557" s="7">
        <v>527</v>
      </c>
      <c r="B557" s="17" t="s">
        <v>750</v>
      </c>
      <c r="C557" s="18" t="s">
        <v>749</v>
      </c>
      <c r="D557" s="17" t="s">
        <v>740</v>
      </c>
      <c r="E557" s="17" t="s">
        <v>751</v>
      </c>
      <c r="F557" s="74">
        <f t="shared" si="18"/>
        <v>3836290</v>
      </c>
      <c r="G557" s="37">
        <v>2073870</v>
      </c>
      <c r="H557" s="37">
        <v>1401879</v>
      </c>
      <c r="I557" s="37">
        <v>146550</v>
      </c>
      <c r="J557" s="37">
        <v>213991</v>
      </c>
      <c r="K557" s="37"/>
      <c r="L557" s="81">
        <v>20080307</v>
      </c>
    </row>
    <row r="558" spans="1:12" ht="15">
      <c r="A558" s="7">
        <v>528</v>
      </c>
      <c r="B558" s="17" t="s">
        <v>753</v>
      </c>
      <c r="C558" s="18" t="s">
        <v>752</v>
      </c>
      <c r="D558" s="17" t="s">
        <v>740</v>
      </c>
      <c r="E558" s="17" t="s">
        <v>754</v>
      </c>
      <c r="F558" s="74">
        <f t="shared" si="18"/>
        <v>180686</v>
      </c>
      <c r="G558" s="37">
        <v>1</v>
      </c>
      <c r="H558" s="37">
        <v>173685</v>
      </c>
      <c r="I558" s="37">
        <v>0</v>
      </c>
      <c r="J558" s="37">
        <v>7000</v>
      </c>
      <c r="K558" s="37"/>
      <c r="L558" s="81">
        <v>20080207</v>
      </c>
    </row>
    <row r="559" spans="1:12" ht="15">
      <c r="A559" s="7">
        <v>529</v>
      </c>
      <c r="B559" s="17" t="s">
        <v>756</v>
      </c>
      <c r="C559" s="18" t="s">
        <v>755</v>
      </c>
      <c r="D559" s="17" t="s">
        <v>740</v>
      </c>
      <c r="E559" s="17" t="s">
        <v>757</v>
      </c>
      <c r="F559" s="74">
        <f t="shared" si="18"/>
        <v>237070</v>
      </c>
      <c r="G559" s="37">
        <v>0</v>
      </c>
      <c r="H559" s="37">
        <v>75670</v>
      </c>
      <c r="I559" s="37">
        <v>0</v>
      </c>
      <c r="J559" s="37">
        <v>161400</v>
      </c>
      <c r="K559" s="37"/>
      <c r="L559" s="81">
        <v>20080207</v>
      </c>
    </row>
    <row r="560" spans="1:12" ht="15">
      <c r="A560" s="7">
        <v>530</v>
      </c>
      <c r="B560" s="17" t="s">
        <v>759</v>
      </c>
      <c r="C560" s="18" t="s">
        <v>758</v>
      </c>
      <c r="D560" s="17" t="s">
        <v>740</v>
      </c>
      <c r="E560" s="17" t="s">
        <v>760</v>
      </c>
      <c r="F560" s="74">
        <f t="shared" si="18"/>
        <v>604517</v>
      </c>
      <c r="G560" s="37">
        <v>115000</v>
      </c>
      <c r="H560" s="37">
        <v>157961</v>
      </c>
      <c r="I560" s="37">
        <v>230550</v>
      </c>
      <c r="J560" s="37">
        <v>101006</v>
      </c>
      <c r="K560" s="37"/>
      <c r="L560" s="81">
        <v>20080307</v>
      </c>
    </row>
    <row r="561" spans="1:12" ht="15">
      <c r="A561" s="7">
        <v>531</v>
      </c>
      <c r="B561" s="17" t="s">
        <v>762</v>
      </c>
      <c r="C561" s="18" t="s">
        <v>761</v>
      </c>
      <c r="D561" s="17" t="s">
        <v>740</v>
      </c>
      <c r="E561" s="17" t="s">
        <v>763</v>
      </c>
      <c r="F561" s="74">
        <f t="shared" si="18"/>
        <v>127155</v>
      </c>
      <c r="G561" s="37">
        <v>14500</v>
      </c>
      <c r="H561" s="37">
        <v>51855</v>
      </c>
      <c r="I561" s="37">
        <v>0</v>
      </c>
      <c r="J561" s="37">
        <v>60800</v>
      </c>
      <c r="K561" s="37"/>
      <c r="L561" s="81">
        <v>20080207</v>
      </c>
    </row>
    <row r="562" spans="1:12" ht="15">
      <c r="A562" s="7">
        <v>532</v>
      </c>
      <c r="B562" s="17" t="s">
        <v>765</v>
      </c>
      <c r="C562" s="18" t="s">
        <v>764</v>
      </c>
      <c r="D562" s="17" t="s">
        <v>740</v>
      </c>
      <c r="E562" s="17" t="s">
        <v>766</v>
      </c>
      <c r="F562" s="74">
        <f t="shared" si="18"/>
        <v>2062548</v>
      </c>
      <c r="G562" s="37">
        <v>96501</v>
      </c>
      <c r="H562" s="37">
        <v>334479</v>
      </c>
      <c r="I562" s="37">
        <v>112000</v>
      </c>
      <c r="J562" s="37">
        <v>1519568</v>
      </c>
      <c r="K562" s="72"/>
      <c r="L562" s="81">
        <v>20080207</v>
      </c>
    </row>
    <row r="563" spans="1:12" ht="15">
      <c r="A563" s="7">
        <v>533</v>
      </c>
      <c r="B563" s="17" t="s">
        <v>768</v>
      </c>
      <c r="C563" s="18" t="s">
        <v>767</v>
      </c>
      <c r="D563" s="17" t="s">
        <v>740</v>
      </c>
      <c r="E563" s="17" t="s">
        <v>769</v>
      </c>
      <c r="F563" s="74">
        <f t="shared" si="18"/>
        <v>615483</v>
      </c>
      <c r="G563" s="37">
        <v>0</v>
      </c>
      <c r="H563" s="37">
        <v>550980</v>
      </c>
      <c r="I563" s="37">
        <v>0</v>
      </c>
      <c r="J563" s="37">
        <v>64503</v>
      </c>
      <c r="K563" s="37"/>
      <c r="L563" s="81">
        <v>20080207</v>
      </c>
    </row>
    <row r="564" spans="1:12" ht="15">
      <c r="A564" s="7">
        <v>534</v>
      </c>
      <c r="B564" s="17" t="s">
        <v>771</v>
      </c>
      <c r="C564" s="18" t="s">
        <v>770</v>
      </c>
      <c r="D564" s="17" t="s">
        <v>740</v>
      </c>
      <c r="E564" s="17" t="s">
        <v>772</v>
      </c>
      <c r="F564" s="74">
        <f t="shared" si="18"/>
        <v>1313056</v>
      </c>
      <c r="G564" s="37">
        <v>0</v>
      </c>
      <c r="H564" s="37">
        <v>1227034</v>
      </c>
      <c r="I564" s="37">
        <v>0</v>
      </c>
      <c r="J564" s="37">
        <v>86022</v>
      </c>
      <c r="K564" s="37"/>
      <c r="L564" s="81">
        <v>20080307</v>
      </c>
    </row>
    <row r="565" spans="1:12" ht="15">
      <c r="A565" s="7">
        <v>535</v>
      </c>
      <c r="B565" s="17" t="s">
        <v>774</v>
      </c>
      <c r="C565" s="18" t="s">
        <v>773</v>
      </c>
      <c r="D565" s="17" t="s">
        <v>740</v>
      </c>
      <c r="E565" s="17" t="s">
        <v>775</v>
      </c>
      <c r="F565" s="74">
        <f t="shared" si="18"/>
        <v>729825</v>
      </c>
      <c r="G565" s="37">
        <v>216400</v>
      </c>
      <c r="H565" s="37">
        <v>500725</v>
      </c>
      <c r="I565" s="37">
        <v>0</v>
      </c>
      <c r="J565" s="37">
        <v>12700</v>
      </c>
      <c r="K565" s="37"/>
      <c r="L565" s="81">
        <v>20080307</v>
      </c>
    </row>
    <row r="566" spans="1:12" ht="15">
      <c r="A566" s="7">
        <v>536</v>
      </c>
      <c r="B566" s="17" t="s">
        <v>777</v>
      </c>
      <c r="C566" s="18" t="s">
        <v>776</v>
      </c>
      <c r="D566" s="17" t="s">
        <v>740</v>
      </c>
      <c r="E566" s="17" t="s">
        <v>778</v>
      </c>
      <c r="F566" s="74">
        <f t="shared" si="18"/>
        <v>723287</v>
      </c>
      <c r="G566" s="37">
        <v>80500</v>
      </c>
      <c r="H566" s="37">
        <v>642787</v>
      </c>
      <c r="I566" s="37">
        <v>0</v>
      </c>
      <c r="J566" s="37">
        <v>0</v>
      </c>
      <c r="K566" s="37"/>
      <c r="L566" s="81">
        <v>20080307</v>
      </c>
    </row>
    <row r="567" spans="1:12" ht="15">
      <c r="A567" s="7">
        <v>537</v>
      </c>
      <c r="B567" s="17" t="s">
        <v>780</v>
      </c>
      <c r="C567" s="18" t="s">
        <v>779</v>
      </c>
      <c r="D567" s="17" t="s">
        <v>740</v>
      </c>
      <c r="E567" s="17" t="s">
        <v>781</v>
      </c>
      <c r="F567" s="74">
        <f t="shared" si="18"/>
        <v>291629</v>
      </c>
      <c r="G567" s="37">
        <v>0</v>
      </c>
      <c r="H567" s="37">
        <v>270979</v>
      </c>
      <c r="I567" s="37">
        <v>0</v>
      </c>
      <c r="J567" s="37">
        <v>20650</v>
      </c>
      <c r="K567" s="37"/>
      <c r="L567" s="81">
        <v>20080207</v>
      </c>
    </row>
    <row r="568" spans="1:12" ht="15">
      <c r="A568" s="7">
        <v>538</v>
      </c>
      <c r="B568" s="17" t="s">
        <v>783</v>
      </c>
      <c r="C568" s="18" t="s">
        <v>782</v>
      </c>
      <c r="D568" s="17" t="s">
        <v>740</v>
      </c>
      <c r="E568" s="17" t="s">
        <v>784</v>
      </c>
      <c r="F568" s="74">
        <f t="shared" si="18"/>
        <v>284213</v>
      </c>
      <c r="G568" s="37">
        <v>0</v>
      </c>
      <c r="H568" s="37">
        <v>223413</v>
      </c>
      <c r="I568" s="37">
        <v>0</v>
      </c>
      <c r="J568" s="37">
        <v>60800</v>
      </c>
      <c r="K568" s="37"/>
      <c r="L568" s="81">
        <v>20080207</v>
      </c>
    </row>
    <row r="569" spans="1:12" ht="15">
      <c r="A569" s="7">
        <v>539</v>
      </c>
      <c r="B569" s="17" t="s">
        <v>786</v>
      </c>
      <c r="C569" s="18" t="s">
        <v>785</v>
      </c>
      <c r="D569" s="17" t="s">
        <v>740</v>
      </c>
      <c r="E569" s="17" t="s">
        <v>787</v>
      </c>
      <c r="F569" s="74">
        <f t="shared" si="18"/>
        <v>2140825</v>
      </c>
      <c r="G569" s="37">
        <v>585500</v>
      </c>
      <c r="H569" s="37">
        <v>1526117</v>
      </c>
      <c r="I569" s="37">
        <v>2400</v>
      </c>
      <c r="J569" s="37">
        <v>26808</v>
      </c>
      <c r="K569" s="37"/>
      <c r="L569" s="81">
        <v>20080307</v>
      </c>
    </row>
    <row r="570" spans="1:12" s="5" customFormat="1" ht="15">
      <c r="A570" s="7">
        <v>540</v>
      </c>
      <c r="B570" s="17" t="s">
        <v>789</v>
      </c>
      <c r="C570" s="18" t="s">
        <v>788</v>
      </c>
      <c r="D570" s="17" t="s">
        <v>740</v>
      </c>
      <c r="E570" s="17" t="s">
        <v>1248</v>
      </c>
      <c r="F570" s="74">
        <f t="shared" si="18"/>
        <v>625168</v>
      </c>
      <c r="G570" s="37">
        <v>0</v>
      </c>
      <c r="H570" s="37">
        <v>513968</v>
      </c>
      <c r="I570" s="37">
        <v>0</v>
      </c>
      <c r="J570" s="37">
        <v>111200</v>
      </c>
      <c r="K570" s="37"/>
      <c r="L570" s="81">
        <v>20080307</v>
      </c>
    </row>
    <row r="571" spans="1:12" ht="15">
      <c r="A571" s="7">
        <v>541</v>
      </c>
      <c r="B571" s="17" t="s">
        <v>791</v>
      </c>
      <c r="C571" s="18" t="s">
        <v>790</v>
      </c>
      <c r="D571" s="17" t="s">
        <v>740</v>
      </c>
      <c r="E571" s="17" t="s">
        <v>792</v>
      </c>
      <c r="F571" s="74">
        <f t="shared" si="18"/>
        <v>13924712</v>
      </c>
      <c r="G571" s="37">
        <v>565202</v>
      </c>
      <c r="H571" s="37">
        <v>6766547</v>
      </c>
      <c r="I571" s="37">
        <v>4709086</v>
      </c>
      <c r="J571" s="37">
        <v>1883877</v>
      </c>
      <c r="K571" s="37"/>
      <c r="L571" s="81">
        <v>20080307</v>
      </c>
    </row>
    <row r="572" spans="1:12" ht="15">
      <c r="A572" s="7">
        <v>542</v>
      </c>
      <c r="B572" s="17" t="s">
        <v>794</v>
      </c>
      <c r="C572" s="18" t="s">
        <v>793</v>
      </c>
      <c r="D572" s="17" t="s">
        <v>740</v>
      </c>
      <c r="E572" s="17" t="s">
        <v>1717</v>
      </c>
      <c r="F572" s="74">
        <f t="shared" si="18"/>
        <v>7701335</v>
      </c>
      <c r="G572" s="37">
        <v>0</v>
      </c>
      <c r="H572" s="37">
        <v>536256</v>
      </c>
      <c r="I572" s="37">
        <v>4174500</v>
      </c>
      <c r="J572" s="37">
        <v>2990579</v>
      </c>
      <c r="K572" s="37"/>
      <c r="L572" s="81">
        <v>20080307</v>
      </c>
    </row>
    <row r="573" spans="1:12" ht="15">
      <c r="A573" s="7">
        <v>543</v>
      </c>
      <c r="B573" s="17" t="s">
        <v>796</v>
      </c>
      <c r="C573" s="18" t="s">
        <v>795</v>
      </c>
      <c r="D573" s="17" t="s">
        <v>740</v>
      </c>
      <c r="E573" s="17" t="s">
        <v>797</v>
      </c>
      <c r="F573" s="74">
        <f t="shared" si="18"/>
        <v>5570498</v>
      </c>
      <c r="G573" s="37">
        <v>1316600</v>
      </c>
      <c r="H573" s="37">
        <v>3947569</v>
      </c>
      <c r="I573" s="37">
        <v>0</v>
      </c>
      <c r="J573" s="37">
        <v>306329</v>
      </c>
      <c r="K573" s="37"/>
      <c r="L573" s="81">
        <v>20080307</v>
      </c>
    </row>
    <row r="574" spans="1:12" ht="15">
      <c r="A574" s="7">
        <v>544</v>
      </c>
      <c r="B574" s="17" t="s">
        <v>799</v>
      </c>
      <c r="C574" s="18" t="s">
        <v>798</v>
      </c>
      <c r="D574" s="17" t="s">
        <v>740</v>
      </c>
      <c r="E574" s="17" t="s">
        <v>800</v>
      </c>
      <c r="F574" s="74">
        <f t="shared" si="18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1">
        <v>20080307</v>
      </c>
    </row>
    <row r="575" spans="1:12" ht="15">
      <c r="A575" s="7">
        <v>545</v>
      </c>
      <c r="B575" s="17" t="s">
        <v>806</v>
      </c>
      <c r="C575" s="18" t="s">
        <v>801</v>
      </c>
      <c r="D575" s="17" t="s">
        <v>805</v>
      </c>
      <c r="E575" s="17" t="s">
        <v>807</v>
      </c>
      <c r="F575" s="74">
        <f t="shared" si="18"/>
        <v>39308</v>
      </c>
      <c r="G575" s="37">
        <v>0</v>
      </c>
      <c r="H575" s="37">
        <v>0</v>
      </c>
      <c r="I575" s="37">
        <v>0</v>
      </c>
      <c r="J575" s="37">
        <v>39308</v>
      </c>
      <c r="K575" s="37"/>
      <c r="L575" s="81">
        <v>20080307</v>
      </c>
    </row>
    <row r="576" spans="1:12" ht="15">
      <c r="A576" s="7">
        <v>546</v>
      </c>
      <c r="B576" s="17" t="s">
        <v>809</v>
      </c>
      <c r="C576" s="18" t="s">
        <v>802</v>
      </c>
      <c r="D576" s="17" t="s">
        <v>805</v>
      </c>
      <c r="E576" s="17" t="s">
        <v>810</v>
      </c>
      <c r="F576" s="74">
        <f t="shared" si="18"/>
        <v>449775</v>
      </c>
      <c r="G576" s="37">
        <v>3000</v>
      </c>
      <c r="H576" s="37">
        <v>54600</v>
      </c>
      <c r="I576" s="37">
        <v>381000</v>
      </c>
      <c r="J576" s="37">
        <v>11175</v>
      </c>
      <c r="K576" s="37"/>
      <c r="L576" s="81">
        <v>20080307</v>
      </c>
    </row>
    <row r="577" spans="1:12" ht="15">
      <c r="A577" s="7">
        <v>547</v>
      </c>
      <c r="B577" s="17" t="s">
        <v>812</v>
      </c>
      <c r="C577" s="18" t="s">
        <v>803</v>
      </c>
      <c r="D577" s="17" t="s">
        <v>805</v>
      </c>
      <c r="E577" s="17" t="s">
        <v>813</v>
      </c>
      <c r="F577" s="74">
        <f t="shared" si="18"/>
        <v>93620</v>
      </c>
      <c r="G577" s="37">
        <v>0</v>
      </c>
      <c r="H577" s="37">
        <v>90060</v>
      </c>
      <c r="I577" s="37">
        <v>0</v>
      </c>
      <c r="J577" s="37">
        <v>3560</v>
      </c>
      <c r="K577" s="37"/>
      <c r="L577" s="81">
        <v>20080207</v>
      </c>
    </row>
    <row r="578" spans="1:12" ht="15">
      <c r="A578" s="7">
        <v>548</v>
      </c>
      <c r="B578" s="17" t="s">
        <v>815</v>
      </c>
      <c r="C578" s="18" t="s">
        <v>804</v>
      </c>
      <c r="D578" s="17" t="s">
        <v>805</v>
      </c>
      <c r="E578" s="17" t="s">
        <v>816</v>
      </c>
      <c r="F578" s="74">
        <f t="shared" si="18"/>
        <v>3402020</v>
      </c>
      <c r="G578" s="37">
        <v>6000</v>
      </c>
      <c r="H578" s="37">
        <v>43350</v>
      </c>
      <c r="I578" s="37">
        <v>20000</v>
      </c>
      <c r="J578" s="37">
        <v>3332670</v>
      </c>
      <c r="K578" s="37"/>
      <c r="L578" s="81">
        <v>20080207</v>
      </c>
    </row>
    <row r="579" spans="1:12" ht="15">
      <c r="A579" s="7">
        <v>549</v>
      </c>
      <c r="B579" s="17" t="s">
        <v>818</v>
      </c>
      <c r="C579" s="18" t="s">
        <v>808</v>
      </c>
      <c r="D579" s="17" t="s">
        <v>805</v>
      </c>
      <c r="E579" s="17" t="s">
        <v>1550</v>
      </c>
      <c r="F579" s="74">
        <f t="shared" si="18"/>
        <v>277060</v>
      </c>
      <c r="G579" s="37">
        <v>0</v>
      </c>
      <c r="H579" s="37">
        <v>48020</v>
      </c>
      <c r="I579" s="37">
        <v>0</v>
      </c>
      <c r="J579" s="37">
        <v>229040</v>
      </c>
      <c r="K579" s="37"/>
      <c r="L579" s="81">
        <v>20080207</v>
      </c>
    </row>
    <row r="580" spans="1:12" ht="15">
      <c r="A580" s="7">
        <v>550</v>
      </c>
      <c r="B580" s="17" t="s">
        <v>820</v>
      </c>
      <c r="C580" s="18" t="s">
        <v>811</v>
      </c>
      <c r="D580" s="17" t="s">
        <v>805</v>
      </c>
      <c r="E580" s="17" t="s">
        <v>821</v>
      </c>
      <c r="F580" s="74">
        <f t="shared" si="18"/>
        <v>2000</v>
      </c>
      <c r="G580" s="37">
        <v>0</v>
      </c>
      <c r="H580" s="37">
        <v>0</v>
      </c>
      <c r="I580" s="37">
        <v>0</v>
      </c>
      <c r="J580" s="37">
        <v>2000</v>
      </c>
      <c r="K580" s="37"/>
      <c r="L580" s="81">
        <v>20080107</v>
      </c>
    </row>
    <row r="581" spans="1:12" ht="15">
      <c r="A581" s="7">
        <v>551</v>
      </c>
      <c r="B581" s="17" t="s">
        <v>823</v>
      </c>
      <c r="C581" s="18" t="s">
        <v>814</v>
      </c>
      <c r="D581" s="17" t="s">
        <v>805</v>
      </c>
      <c r="E581" s="17" t="s">
        <v>1445</v>
      </c>
      <c r="F581" s="74">
        <f t="shared" si="18"/>
        <v>78238</v>
      </c>
      <c r="G581" s="37">
        <v>0</v>
      </c>
      <c r="H581" s="37">
        <v>41238</v>
      </c>
      <c r="I581" s="37">
        <v>0</v>
      </c>
      <c r="J581" s="37">
        <v>37000</v>
      </c>
      <c r="K581" s="37"/>
      <c r="L581" s="81">
        <v>20080207</v>
      </c>
    </row>
    <row r="582" spans="1:12" ht="15">
      <c r="A582" s="7">
        <v>552</v>
      </c>
      <c r="B582" s="17" t="s">
        <v>825</v>
      </c>
      <c r="C582" s="18" t="s">
        <v>817</v>
      </c>
      <c r="D582" s="17" t="s">
        <v>805</v>
      </c>
      <c r="E582" s="17" t="s">
        <v>826</v>
      </c>
      <c r="F582" s="74">
        <f t="shared" si="18"/>
        <v>877237</v>
      </c>
      <c r="G582" s="37">
        <v>150940</v>
      </c>
      <c r="H582" s="37">
        <v>4100</v>
      </c>
      <c r="I582" s="37">
        <v>5000</v>
      </c>
      <c r="J582" s="37">
        <v>717197</v>
      </c>
      <c r="K582" s="37"/>
      <c r="L582" s="81">
        <v>20080307</v>
      </c>
    </row>
    <row r="583" spans="1:12" ht="15">
      <c r="A583" s="7">
        <v>553</v>
      </c>
      <c r="B583" s="17" t="s">
        <v>828</v>
      </c>
      <c r="C583" s="18" t="s">
        <v>819</v>
      </c>
      <c r="D583" s="17" t="s">
        <v>805</v>
      </c>
      <c r="E583" s="17" t="s">
        <v>829</v>
      </c>
      <c r="F583" s="74">
        <f t="shared" si="18"/>
        <v>13500</v>
      </c>
      <c r="G583" s="37">
        <v>0</v>
      </c>
      <c r="H583" s="37">
        <v>500</v>
      </c>
      <c r="I583" s="37">
        <v>13000</v>
      </c>
      <c r="J583" s="37">
        <v>0</v>
      </c>
      <c r="K583" s="37"/>
      <c r="L583" s="81">
        <v>20080307</v>
      </c>
    </row>
    <row r="584" spans="1:12" ht="15">
      <c r="A584" s="7">
        <v>554</v>
      </c>
      <c r="B584" s="17" t="s">
        <v>831</v>
      </c>
      <c r="C584" s="18" t="s">
        <v>822</v>
      </c>
      <c r="D584" s="17" t="s">
        <v>805</v>
      </c>
      <c r="E584" s="17" t="s">
        <v>832</v>
      </c>
      <c r="F584" s="74">
        <f t="shared" si="18"/>
        <v>153978</v>
      </c>
      <c r="G584" s="37">
        <v>24000</v>
      </c>
      <c r="H584" s="37">
        <v>69978</v>
      </c>
      <c r="I584" s="37">
        <v>0</v>
      </c>
      <c r="J584" s="37">
        <v>60000</v>
      </c>
      <c r="K584" s="72"/>
      <c r="L584" s="81">
        <v>20080207</v>
      </c>
    </row>
    <row r="585" spans="1:12" ht="15">
      <c r="A585" s="7">
        <v>555</v>
      </c>
      <c r="B585" s="17" t="s">
        <v>834</v>
      </c>
      <c r="C585" s="18" t="s">
        <v>824</v>
      </c>
      <c r="D585" s="17" t="s">
        <v>805</v>
      </c>
      <c r="E585" s="17" t="s">
        <v>835</v>
      </c>
      <c r="F585" s="74">
        <f t="shared" si="18"/>
        <v>52295</v>
      </c>
      <c r="G585" s="37">
        <v>0</v>
      </c>
      <c r="H585" s="37">
        <v>51295</v>
      </c>
      <c r="I585" s="37">
        <v>0</v>
      </c>
      <c r="J585" s="37">
        <v>1000</v>
      </c>
      <c r="K585" s="37"/>
      <c r="L585" s="81">
        <v>20080207</v>
      </c>
    </row>
    <row r="586" spans="1:12" ht="15">
      <c r="A586" s="7">
        <v>556</v>
      </c>
      <c r="B586" s="17" t="s">
        <v>837</v>
      </c>
      <c r="C586" s="18" t="s">
        <v>827</v>
      </c>
      <c r="D586" s="17" t="s">
        <v>805</v>
      </c>
      <c r="E586" s="17" t="s">
        <v>838</v>
      </c>
      <c r="F586" s="74">
        <f t="shared" si="18"/>
        <v>129302</v>
      </c>
      <c r="G586" s="37">
        <v>0</v>
      </c>
      <c r="H586" s="37">
        <v>69584</v>
      </c>
      <c r="I586" s="37">
        <v>36818</v>
      </c>
      <c r="J586" s="37">
        <v>22900</v>
      </c>
      <c r="K586" s="37"/>
      <c r="L586" s="81">
        <v>20080207</v>
      </c>
    </row>
    <row r="587" spans="1:12" ht="15">
      <c r="A587" s="7">
        <v>557</v>
      </c>
      <c r="B587" s="17" t="s">
        <v>840</v>
      </c>
      <c r="C587" s="18" t="s">
        <v>830</v>
      </c>
      <c r="D587" s="17" t="s">
        <v>805</v>
      </c>
      <c r="E587" s="17" t="s">
        <v>841</v>
      </c>
      <c r="F587" s="74">
        <f t="shared" si="18"/>
        <v>153876</v>
      </c>
      <c r="G587" s="37">
        <v>3000</v>
      </c>
      <c r="H587" s="37">
        <v>59554</v>
      </c>
      <c r="I587" s="37">
        <v>17022</v>
      </c>
      <c r="J587" s="37">
        <v>74300</v>
      </c>
      <c r="K587" s="37"/>
      <c r="L587" s="81">
        <v>20080207</v>
      </c>
    </row>
    <row r="588" spans="1:12" ht="15">
      <c r="A588" s="7">
        <v>558</v>
      </c>
      <c r="B588" s="17" t="s">
        <v>843</v>
      </c>
      <c r="C588" s="18" t="s">
        <v>833</v>
      </c>
      <c r="D588" s="17" t="s">
        <v>805</v>
      </c>
      <c r="E588" s="17" t="s">
        <v>844</v>
      </c>
      <c r="F588" s="74">
        <f t="shared" si="18"/>
        <v>73112</v>
      </c>
      <c r="G588" s="37">
        <v>0</v>
      </c>
      <c r="H588" s="37">
        <v>73112</v>
      </c>
      <c r="I588" s="37">
        <v>0</v>
      </c>
      <c r="J588" s="37">
        <v>0</v>
      </c>
      <c r="K588" s="37"/>
      <c r="L588" s="81">
        <v>20080307</v>
      </c>
    </row>
    <row r="589" spans="1:12" ht="15">
      <c r="A589" s="7">
        <v>559</v>
      </c>
      <c r="B589" s="17" t="s">
        <v>846</v>
      </c>
      <c r="C589" s="18" t="s">
        <v>836</v>
      </c>
      <c r="D589" s="17" t="s">
        <v>805</v>
      </c>
      <c r="E589" s="17" t="s">
        <v>847</v>
      </c>
      <c r="F589" s="74">
        <f t="shared" si="18"/>
        <v>270840</v>
      </c>
      <c r="G589" s="37">
        <v>221600</v>
      </c>
      <c r="H589" s="37">
        <v>9640</v>
      </c>
      <c r="I589" s="37">
        <v>0</v>
      </c>
      <c r="J589" s="37">
        <v>39600</v>
      </c>
      <c r="K589" s="37"/>
      <c r="L589" s="81">
        <v>20080307</v>
      </c>
    </row>
    <row r="590" spans="1:12" ht="15">
      <c r="A590" s="7">
        <v>560</v>
      </c>
      <c r="B590" s="17" t="s">
        <v>849</v>
      </c>
      <c r="C590" s="18" t="s">
        <v>839</v>
      </c>
      <c r="D590" s="17" t="s">
        <v>805</v>
      </c>
      <c r="E590" s="17" t="s">
        <v>1200</v>
      </c>
      <c r="F590" s="74">
        <f t="shared" si="18"/>
        <v>1133605</v>
      </c>
      <c r="G590" s="37">
        <v>0</v>
      </c>
      <c r="H590" s="37">
        <v>1113355</v>
      </c>
      <c r="I590" s="37">
        <v>1500</v>
      </c>
      <c r="J590" s="37">
        <v>18750</v>
      </c>
      <c r="K590" s="37"/>
      <c r="L590" s="81">
        <v>20080207</v>
      </c>
    </row>
    <row r="591" spans="1:12" ht="15">
      <c r="A591" s="7">
        <v>561</v>
      </c>
      <c r="B591" s="17" t="s">
        <v>851</v>
      </c>
      <c r="C591" s="18" t="s">
        <v>842</v>
      </c>
      <c r="D591" s="17" t="s">
        <v>805</v>
      </c>
      <c r="E591" s="17" t="s">
        <v>852</v>
      </c>
      <c r="F591" s="74">
        <f t="shared" si="18"/>
        <v>16659</v>
      </c>
      <c r="G591" s="37">
        <v>0</v>
      </c>
      <c r="H591" s="37">
        <v>12359</v>
      </c>
      <c r="I591" s="37">
        <v>300</v>
      </c>
      <c r="J591" s="37">
        <v>4000</v>
      </c>
      <c r="K591" s="37"/>
      <c r="L591" s="81">
        <v>20080307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805</v>
      </c>
      <c r="E592" s="17" t="s">
        <v>730</v>
      </c>
      <c r="F592" s="74" t="s">
        <v>731</v>
      </c>
      <c r="G592" s="74"/>
      <c r="H592" s="74"/>
      <c r="I592" s="74"/>
      <c r="J592" s="74"/>
      <c r="K592" s="37"/>
      <c r="L592" s="66" t="s">
        <v>1730</v>
      </c>
    </row>
    <row r="593" spans="1:12" ht="15">
      <c r="A593" s="7">
        <v>563</v>
      </c>
      <c r="B593" s="17" t="s">
        <v>854</v>
      </c>
      <c r="C593" s="18" t="s">
        <v>845</v>
      </c>
      <c r="D593" s="17" t="s">
        <v>805</v>
      </c>
      <c r="E593" s="17" t="s">
        <v>855</v>
      </c>
      <c r="F593" s="74">
        <f aca="true" t="shared" si="19" ref="F593:F598">G593+H593+I593+J593</f>
        <v>457124</v>
      </c>
      <c r="G593" s="37">
        <v>0</v>
      </c>
      <c r="H593" s="37">
        <v>356824</v>
      </c>
      <c r="I593" s="37">
        <v>0</v>
      </c>
      <c r="J593" s="37">
        <v>100300</v>
      </c>
      <c r="K593" s="37"/>
      <c r="L593" s="81">
        <v>20080307</v>
      </c>
    </row>
    <row r="594" spans="1:12" ht="15">
      <c r="A594" s="7">
        <v>564</v>
      </c>
      <c r="B594" s="17" t="s">
        <v>857</v>
      </c>
      <c r="C594" s="18" t="s">
        <v>848</v>
      </c>
      <c r="D594" s="17" t="s">
        <v>805</v>
      </c>
      <c r="E594" s="17" t="s">
        <v>858</v>
      </c>
      <c r="F594" s="74">
        <f t="shared" si="19"/>
        <v>959376</v>
      </c>
      <c r="G594" s="37">
        <v>0</v>
      </c>
      <c r="H594" s="37">
        <v>75376</v>
      </c>
      <c r="I594" s="37">
        <v>882500</v>
      </c>
      <c r="J594" s="37">
        <v>1500</v>
      </c>
      <c r="K594" s="37"/>
      <c r="L594" s="81">
        <v>20080207</v>
      </c>
    </row>
    <row r="595" spans="1:12" ht="15">
      <c r="A595" s="7">
        <v>565</v>
      </c>
      <c r="B595" s="17" t="s">
        <v>860</v>
      </c>
      <c r="C595" s="18" t="s">
        <v>850</v>
      </c>
      <c r="D595" s="17" t="s">
        <v>805</v>
      </c>
      <c r="E595" s="17" t="s">
        <v>861</v>
      </c>
      <c r="F595" s="74">
        <f t="shared" si="19"/>
        <v>200122</v>
      </c>
      <c r="G595" s="37">
        <v>89000</v>
      </c>
      <c r="H595" s="37">
        <v>73337</v>
      </c>
      <c r="I595" s="37">
        <v>37000</v>
      </c>
      <c r="J595" s="37">
        <v>785</v>
      </c>
      <c r="K595" s="37"/>
      <c r="L595" s="81">
        <v>20080207</v>
      </c>
    </row>
    <row r="596" spans="1:12" s="5" customFormat="1" ht="15">
      <c r="A596" s="7">
        <v>566</v>
      </c>
      <c r="B596" s="17" t="s">
        <v>862</v>
      </c>
      <c r="C596" s="18" t="s">
        <v>853</v>
      </c>
      <c r="D596" s="17" t="s">
        <v>805</v>
      </c>
      <c r="E596" s="17" t="s">
        <v>1133</v>
      </c>
      <c r="F596" s="74">
        <f t="shared" si="19"/>
        <v>206063</v>
      </c>
      <c r="G596" s="37">
        <v>0</v>
      </c>
      <c r="H596" s="37">
        <v>163158</v>
      </c>
      <c r="I596" s="37">
        <v>27860</v>
      </c>
      <c r="J596" s="37">
        <v>15045</v>
      </c>
      <c r="K596" s="37"/>
      <c r="L596" s="81">
        <v>20080207</v>
      </c>
    </row>
    <row r="597" spans="1:12" ht="15">
      <c r="A597" s="7">
        <v>567</v>
      </c>
      <c r="B597" s="17" t="s">
        <v>863</v>
      </c>
      <c r="C597" s="18" t="s">
        <v>856</v>
      </c>
      <c r="D597" s="17" t="s">
        <v>805</v>
      </c>
      <c r="E597" s="17" t="s">
        <v>864</v>
      </c>
      <c r="F597" s="74">
        <f t="shared" si="19"/>
        <v>41238</v>
      </c>
      <c r="G597" s="37">
        <v>1500</v>
      </c>
      <c r="H597" s="37">
        <v>33938</v>
      </c>
      <c r="I597" s="37">
        <v>0</v>
      </c>
      <c r="J597" s="37">
        <v>5800</v>
      </c>
      <c r="K597" s="37"/>
      <c r="L597" s="81">
        <v>20080307</v>
      </c>
    </row>
    <row r="598" spans="1:12" s="6" customFormat="1" ht="15.75">
      <c r="A598" s="29">
        <v>568</v>
      </c>
      <c r="B598" s="30"/>
      <c r="C598" s="18" t="s">
        <v>859</v>
      </c>
      <c r="D598" s="17"/>
      <c r="E598" s="80" t="s">
        <v>729</v>
      </c>
      <c r="F598" s="74">
        <f t="shared" si="19"/>
        <v>16511489</v>
      </c>
      <c r="G598" s="37">
        <v>0</v>
      </c>
      <c r="H598" s="37">
        <v>1598429</v>
      </c>
      <c r="I598" s="37">
        <v>9705360</v>
      </c>
      <c r="J598" s="37">
        <v>5207700</v>
      </c>
      <c r="K598" s="37"/>
      <c r="L598" s="81">
        <v>20080207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mhandelman</cp:lastModifiedBy>
  <cp:lastPrinted>2005-02-08T21:29:36Z</cp:lastPrinted>
  <dcterms:created xsi:type="dcterms:W3CDTF">2002-03-27T21:40:16Z</dcterms:created>
  <dcterms:modified xsi:type="dcterms:W3CDTF">2008-04-24T15:44:51Z</dcterms:modified>
  <cp:category/>
  <cp:version/>
  <cp:contentType/>
  <cp:contentStatus/>
</cp:coreProperties>
</file>