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<sst xmlns="http://schemas.openxmlformats.org/spreadsheetml/2006/main" count="13213" uniqueCount="2292">
  <si>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</si>
  <si>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</si>
  <si>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</si>
  <si>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</si>
  <si>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</si>
  <si>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</si>
  <si>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</si>
  <si>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</si>
  <si>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</si>
  <si>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</si>
  <si>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</si>
  <si>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</si>
  <si>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</si>
  <si>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</si>
  <si>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</si>
  <si>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</si>
  <si>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</si>
  <si>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</si>
  <si>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</si>
  <si>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</si>
  <si>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</si>
  <si>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</si>
  <si>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</si>
  <si>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</si>
  <si>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</si>
  <si>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</si>
  <si>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</si>
  <si>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</si>
  <si>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</si>
  <si>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</si>
  <si>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</si>
  <si>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</si>
  <si>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</si>
  <si>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</si>
  <si>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</si>
  <si>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</si>
  <si>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</si>
  <si>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</si>
  <si>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</si>
  <si>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</si>
  <si>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</si>
  <si>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</si>
  <si>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</si>
  <si>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</si>
  <si>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</si>
  <si>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</si>
  <si>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</si>
  <si>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</si>
  <si>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</si>
  <si>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</si>
  <si>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</si>
  <si>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</si>
  <si>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</si>
  <si>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</si>
  <si>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</si>
  <si>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</si>
  <si>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</si>
  <si>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</si>
  <si>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</si>
  <si>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</si>
  <si>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</si>
  <si>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</si>
  <si>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</si>
  <si>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</si>
  <si>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</si>
  <si>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</si>
  <si>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</si>
  <si>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</si>
  <si>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</si>
  <si>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</si>
  <si>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</si>
  <si>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</si>
  <si>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</si>
  <si>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</si>
  <si>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</si>
  <si>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</si>
  <si>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</si>
  <si>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</si>
  <si>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</si>
  <si>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</si>
  <si>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</si>
  <si>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</si>
  <si>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</si>
  <si>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</si>
  <si>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</si>
  <si>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</si>
  <si>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</si>
  <si>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</si>
  <si>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</si>
  <si>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</si>
  <si>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</si>
  <si>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</si>
  <si>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</si>
  <si>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</si>
  <si>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</si>
  <si>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</si>
  <si>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</si>
  <si>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</si>
  <si>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</si>
  <si>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</si>
  <si>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</si>
  <si>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</si>
  <si>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</si>
  <si>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</si>
  <si>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</si>
  <si>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</si>
  <si>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</si>
  <si>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</si>
  <si>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</si>
  <si>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</si>
  <si>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</si>
  <si>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</si>
  <si>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</si>
  <si>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</si>
  <si>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</si>
  <si>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</si>
  <si>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</si>
  <si>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</si>
  <si>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</si>
  <si>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</si>
  <si>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</si>
  <si>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</si>
  <si>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</si>
  <si>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</si>
  <si>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</si>
  <si>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</si>
  <si>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</si>
  <si>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</si>
  <si>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</si>
  <si>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</si>
  <si>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</si>
  <si>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</si>
  <si>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</si>
  <si>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</si>
  <si>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</si>
  <si>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</si>
  <si>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</si>
  <si>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</si>
  <si>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</si>
  <si>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</si>
  <si>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</si>
  <si>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</si>
  <si>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</si>
  <si>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</si>
  <si>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</si>
  <si>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</si>
  <si>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</si>
  <si>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</si>
  <si>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</si>
  <si>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</si>
  <si>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</si>
  <si>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</si>
  <si>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</si>
  <si>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</si>
  <si>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</si>
  <si>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</si>
  <si>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</si>
  <si>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</si>
  <si>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</si>
  <si>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</si>
  <si>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</si>
  <si>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</si>
  <si>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</si>
  <si>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</si>
  <si>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</si>
  <si>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</si>
  <si>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</si>
  <si>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</si>
  <si>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</si>
  <si>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</si>
  <si>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</si>
  <si>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</si>
  <si>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</si>
  <si>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</si>
  <si>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</si>
  <si>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</si>
  <si>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</si>
  <si>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</si>
  <si>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</si>
  <si>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</si>
  <si>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</si>
  <si>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</si>
  <si>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</si>
  <si>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</si>
  <si>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</si>
  <si>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</si>
  <si>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</si>
  <si>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</si>
  <si>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</si>
  <si>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</si>
  <si>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</si>
  <si>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</si>
  <si>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</si>
  <si>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</si>
  <si>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</si>
  <si>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</si>
  <si>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</si>
  <si>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</si>
  <si>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</si>
  <si>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</si>
  <si>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</si>
  <si>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</si>
  <si>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</si>
  <si>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</si>
  <si>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</si>
  <si>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</si>
  <si>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</si>
  <si>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</si>
  <si>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</si>
  <si>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</si>
  <si>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</si>
  <si>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</si>
  <si>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</si>
  <si>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</si>
  <si>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</si>
  <si>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</si>
  <si>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</si>
  <si>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</si>
  <si>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</si>
  <si>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</si>
  <si>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</si>
  <si>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</si>
  <si>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</si>
  <si>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</si>
  <si>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</si>
  <si>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</si>
  <si>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</si>
  <si>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</si>
  <si>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</si>
  <si>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</si>
  <si>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</si>
  <si>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</si>
  <si>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</si>
  <si>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</si>
  <si>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</si>
  <si>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</si>
  <si>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</si>
  <si>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</si>
  <si>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</si>
  <si>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</si>
  <si>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</si>
  <si>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</si>
  <si>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</si>
  <si>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</si>
  <si>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</si>
  <si>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</si>
  <si>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</si>
  <si>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</si>
  <si>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</si>
  <si>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</si>
  <si>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</si>
  <si>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</si>
  <si>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</si>
  <si>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</si>
  <si>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</si>
  <si>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</si>
  <si>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</si>
  <si>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</si>
  <si>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</si>
  <si>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</si>
  <si>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</si>
  <si>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</si>
  <si>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</si>
  <si>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</si>
  <si>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</si>
  <si>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</si>
  <si>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</si>
  <si>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</si>
  <si>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</si>
  <si>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</si>
  <si>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</si>
  <si>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</si>
  <si>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</si>
  <si>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</si>
  <si>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</si>
  <si>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</si>
  <si>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</si>
  <si>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</si>
  <si>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</si>
  <si>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</si>
  <si>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</si>
  <si>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</si>
  <si>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</si>
  <si>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</si>
  <si>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</si>
  <si>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</si>
  <si>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</si>
  <si>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</si>
  <si>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</si>
  <si>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</si>
  <si>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</si>
  <si>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</si>
  <si>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</si>
  <si>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</si>
  <si>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</si>
  <si>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</si>
  <si>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</si>
  <si>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</si>
  <si>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</si>
  <si>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</si>
  <si>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</si>
  <si>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</si>
  <si>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</si>
  <si>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</si>
  <si>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</si>
  <si>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</si>
  <si>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</si>
  <si>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</si>
  <si>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</si>
  <si>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</si>
  <si>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</si>
  <si>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</si>
  <si>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</si>
  <si>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</si>
  <si>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</si>
  <si>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</si>
  <si>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</si>
  <si>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</si>
  <si>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</si>
  <si>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</si>
  <si>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</si>
  <si>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</si>
  <si>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</si>
  <si>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</si>
  <si>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</si>
  <si>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</si>
  <si>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</si>
  <si>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</si>
  <si>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</si>
  <si>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</si>
  <si>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</si>
  <si>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</si>
  <si>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</si>
  <si>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</si>
  <si>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</si>
  <si>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</si>
  <si>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</si>
  <si>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</si>
  <si>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</si>
  <si>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</si>
  <si>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</si>
  <si>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</si>
  <si>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</si>
  <si>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</si>
  <si>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</si>
  <si>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</si>
  <si>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</si>
  <si>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</si>
  <si>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</si>
  <si>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</si>
  <si>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</si>
  <si>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</si>
  <si>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</si>
  <si>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</si>
  <si>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</si>
  <si>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</si>
  <si>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</si>
  <si>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</si>
  <si>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</si>
  <si>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</si>
  <si>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</si>
  <si>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</si>
  <si>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</si>
  <si>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</si>
  <si>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</si>
  <si>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</si>
  <si>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</si>
  <si>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</si>
  <si>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</si>
  <si>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</si>
  <si>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</si>
  <si>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</si>
  <si>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</si>
  <si>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</si>
  <si>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</si>
  <si>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</si>
  <si>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</si>
  <si>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</si>
  <si>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</si>
  <si>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</si>
  <si>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</si>
  <si>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</si>
  <si>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</si>
  <si>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</si>
  <si>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</si>
  <si>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</si>
  <si>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</si>
  <si>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</si>
  <si>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</si>
  <si>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</si>
  <si>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</si>
  <si>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</si>
  <si>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</si>
  <si>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</si>
  <si>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</si>
  <si>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</si>
  <si>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</si>
  <si>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</si>
  <si>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</si>
  <si>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</si>
  <si>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</si>
  <si>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</si>
  <si>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</si>
  <si>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</si>
  <si>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</si>
  <si>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</si>
  <si>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</si>
  <si>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</si>
  <si>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</si>
  <si>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</si>
  <si>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</si>
  <si>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</si>
  <si>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</si>
  <si>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</si>
  <si>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</si>
  <si>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</si>
  <si>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</si>
  <si>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</si>
  <si>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</si>
  <si>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</si>
  <si>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</si>
  <si>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</si>
  <si>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</si>
  <si>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</si>
  <si>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</si>
  <si>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</si>
  <si>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</si>
  <si>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</si>
  <si>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</si>
  <si>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</si>
  <si>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</si>
  <si>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</si>
  <si>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</si>
  <si>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</si>
  <si>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</si>
  <si>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</si>
  <si>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</si>
  <si>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</si>
  <si>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</si>
  <si>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</si>
  <si>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</si>
  <si>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</si>
  <si>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</si>
  <si>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</si>
  <si>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</si>
  <si>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</si>
  <si>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</si>
  <si>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</si>
  <si>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</si>
  <si>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</si>
  <si>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</si>
  <si>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</si>
  <si>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</si>
  <si>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</si>
  <si>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</si>
  <si>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</si>
  <si>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</si>
  <si>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</si>
  <si>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</si>
  <si>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>Estimated cost of construction authorized by building permits, June 2008</t>
  </si>
  <si>
    <t>Estimated cost of construction authorized by building permits, January through June 2008</t>
  </si>
  <si>
    <t>Source:  New Jersey Department of Community Affairs, 8/7/08</t>
  </si>
  <si>
    <t xml:space="preserve">ATLANTIC CITY            </t>
  </si>
  <si>
    <t xml:space="preserve">EAST RUTHERFORD BORO     </t>
  </si>
  <si>
    <t xml:space="preserve">FAIR LAWN BORO      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</si>
  <si>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</si>
  <si>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</si>
  <si>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</si>
  <si>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</si>
  <si>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</si>
  <si>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</si>
  <si>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</si>
  <si>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</si>
  <si>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</si>
  <si>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</si>
  <si>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SOUTH BELMAR BORO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</si>
  <si>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</si>
  <si>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</si>
  <si>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</si>
  <si>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</si>
  <si>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</si>
  <si>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</si>
  <si>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</si>
  <si>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</si>
  <si>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</si>
  <si>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</si>
  <si>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</si>
  <si>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</si>
  <si>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</si>
  <si>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</si>
  <si>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</si>
  <si>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</si>
  <si>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</si>
  <si>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</si>
  <si>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</si>
  <si>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</si>
  <si>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</si>
  <si>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</si>
  <si>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</si>
  <si>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</si>
  <si>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</si>
  <si>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</si>
  <si>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</si>
  <si>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</si>
  <si>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</si>
  <si>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</si>
  <si>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</si>
  <si>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</si>
  <si>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</si>
  <si>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</si>
  <si>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</si>
  <si>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</si>
  <si>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</si>
  <si>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</si>
  <si>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</si>
  <si>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</si>
  <si>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</si>
  <si>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</si>
  <si>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</si>
  <si>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</si>
  <si>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</si>
  <si>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</si>
  <si>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</si>
  <si>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</si>
  <si>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</si>
  <si>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</si>
  <si>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</si>
  <si>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</si>
  <si>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</si>
  <si>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</si>
  <si>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</si>
  <si>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</si>
  <si>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</si>
  <si>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</si>
  <si>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</si>
  <si>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</si>
  <si>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</si>
  <si>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</si>
  <si>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</si>
  <si>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</si>
  <si>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</si>
  <si>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</si>
  <si>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</si>
  <si>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</si>
  <si>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</si>
  <si>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</si>
  <si>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</si>
  <si>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</si>
  <si>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</si>
  <si>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</si>
  <si>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</si>
  <si>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</si>
  <si>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</si>
  <si>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</si>
  <si>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</si>
  <si>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</si>
  <si>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</si>
  <si>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</si>
  <si>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</si>
  <si>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</si>
  <si>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</si>
  <si>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</si>
  <si>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</si>
  <si>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</si>
  <si>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</si>
  <si>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</si>
  <si>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</si>
  <si>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</si>
  <si>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</si>
  <si>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</si>
  <si>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</si>
  <si>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</si>
  <si>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</si>
  <si>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</si>
  <si>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</si>
  <si>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</si>
  <si>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</si>
  <si>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</si>
  <si>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</si>
  <si>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</si>
  <si>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</si>
  <si>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</si>
  <si>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</si>
  <si>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</si>
  <si>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</si>
  <si>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</si>
  <si>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</si>
  <si>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</si>
  <si>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</si>
  <si>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</si>
  <si>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</si>
  <si>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</si>
  <si>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</si>
  <si>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</si>
  <si>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</si>
  <si>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</si>
  <si>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</si>
  <si>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</si>
  <si>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</si>
  <si>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</si>
  <si>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</si>
  <si>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</si>
  <si>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</si>
  <si>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</si>
  <si>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</si>
  <si>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</si>
  <si>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</si>
  <si>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</si>
  <si>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</si>
  <si>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</si>
  <si>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</si>
  <si>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</si>
  <si>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</si>
  <si>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</si>
  <si>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</si>
  <si>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</si>
  <si>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</si>
  <si>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</si>
  <si>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</si>
  <si>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</si>
  <si>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</si>
  <si>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</si>
  <si>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</si>
  <si>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</si>
  <si>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</si>
  <si>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</si>
  <si>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</si>
  <si>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</si>
  <si>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</si>
  <si>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</si>
  <si>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</si>
  <si>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</si>
  <si>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</si>
  <si>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</si>
  <si>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</si>
  <si>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</si>
  <si>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</si>
  <si>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</si>
  <si>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</si>
  <si>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</si>
  <si>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</si>
  <si>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</si>
  <si>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</si>
  <si>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</si>
  <si>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</si>
  <si>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</si>
  <si>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</si>
  <si>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</si>
  <si>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</si>
  <si>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</si>
  <si>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</si>
  <si>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</si>
  <si>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</si>
  <si>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</si>
  <si>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</si>
  <si>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</si>
  <si>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</si>
  <si>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</si>
  <si>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</si>
  <si>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</si>
  <si>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</si>
  <si>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</si>
  <si>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</si>
  <si>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</si>
  <si>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</si>
  <si>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</si>
  <si>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</si>
  <si>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</si>
  <si>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</si>
  <si>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</si>
  <si>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</si>
  <si>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</si>
  <si>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</si>
  <si>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</si>
  <si>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</si>
  <si>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</si>
  <si>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</si>
  <si>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</si>
  <si>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</si>
  <si>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</si>
  <si>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</si>
  <si>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WALPACK TWP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</si>
  <si>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</si>
  <si>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</si>
  <si>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</si>
  <si>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</si>
  <si>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</si>
  <si>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</si>
  <si>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</si>
  <si>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</si>
  <si>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</si>
  <si>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</si>
  <si>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</si>
  <si>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</si>
  <si>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</si>
  <si>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</si>
  <si>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</si>
  <si>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</si>
  <si>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</si>
  <si>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</si>
  <si>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</si>
  <si>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</si>
  <si>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</si>
  <si>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</si>
  <si>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</si>
  <si>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</si>
  <si>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</si>
  <si>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</si>
  <si>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</si>
  <si>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</si>
  <si>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</si>
  <si>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</si>
  <si>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</si>
  <si>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</si>
  <si>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</si>
  <si>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</si>
  <si>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</si>
  <si>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</si>
  <si>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</si>
  <si>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</si>
  <si>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</si>
  <si>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</si>
  <si>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</si>
  <si>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</si>
  <si>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</si>
  <si>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HI-NELLA BORO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</si>
  <si>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</si>
  <si>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</si>
  <si>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</si>
  <si>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</si>
  <si>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WEST WILDWOOD BORO 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</si>
  <si>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</si>
  <si>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</si>
  <si>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</si>
  <si>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</si>
  <si>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</si>
  <si>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</si>
  <si>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</si>
  <si>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STOCKTON BORO            </t>
  </si>
  <si>
    <t xml:space="preserve">WEST AMWELL TWP          </t>
  </si>
  <si>
    <t xml:space="preserve">ALLENTOWN BORO           </t>
  </si>
  <si>
    <t xml:space="preserve">ENGLISHTOWN BORO         </t>
  </si>
  <si>
    <t xml:space="preserve">INTERLAKEN BORO 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</si>
  <si>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</si>
  <si>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</si>
  <si>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</si>
  <si>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</si>
  <si>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</si>
  <si>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</si>
  <si>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</si>
  <si>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</si>
  <si>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</si>
  <si>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</si>
  <si>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</si>
  <si>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</si>
  <si>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</si>
  <si>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</si>
  <si>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</si>
  <si>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</si>
  <si>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</si>
  <si>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</si>
  <si>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</si>
  <si>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</si>
  <si>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</si>
  <si>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</si>
  <si>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</si>
  <si>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</si>
  <si>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</si>
  <si>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</si>
  <si>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</si>
  <si>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</si>
  <si>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</si>
  <si>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</si>
  <si>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</si>
  <si>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</si>
  <si>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</si>
  <si>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</si>
  <si>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</si>
  <si>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</si>
  <si>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</si>
  <si>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</si>
  <si>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</si>
  <si>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</si>
  <si>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</si>
  <si>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</si>
  <si>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</si>
  <si>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</si>
  <si>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</si>
  <si>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</si>
  <si>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</si>
  <si>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</si>
  <si>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</si>
  <si>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</si>
  <si>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</si>
  <si>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</si>
  <si>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</si>
  <si>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</si>
  <si>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</si>
  <si>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</si>
  <si>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</si>
  <si>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</si>
  <si>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</si>
  <si>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</si>
  <si>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</si>
  <si>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</si>
  <si>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</si>
  <si>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</si>
  <si>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</si>
  <si>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</si>
  <si>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</si>
  <si>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</si>
  <si>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</si>
  <si>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</si>
  <si>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</si>
  <si>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</si>
  <si>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</si>
  <si>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</si>
  <si>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</si>
  <si>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</si>
  <si>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</si>
  <si>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</si>
  <si>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</si>
  <si>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</si>
  <si>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</si>
  <si>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</si>
  <si>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</si>
  <si>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</si>
  <si>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</si>
  <si>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</si>
  <si>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</si>
  <si>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</si>
  <si>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</si>
  <si>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</si>
  <si>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</si>
  <si>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</si>
  <si>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</si>
  <si>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</si>
  <si>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</si>
  <si>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</si>
  <si>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</si>
  <si>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</si>
  <si>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</si>
  <si>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</si>
  <si>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</si>
  <si>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</si>
  <si>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</si>
  <si>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</si>
  <si>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</si>
  <si>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</si>
  <si>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</si>
  <si>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</si>
  <si>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</si>
  <si>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</si>
  <si>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</si>
  <si>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</si>
  <si>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</si>
  <si>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</si>
  <si>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</si>
  <si>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</si>
  <si>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</si>
  <si>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</si>
  <si>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</si>
  <si>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</si>
  <si>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</si>
  <si>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</si>
  <si>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</si>
  <si>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</si>
  <si>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</si>
  <si>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</si>
  <si>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</si>
  <si>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</si>
  <si>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</si>
  <si>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</si>
  <si>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</si>
  <si>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</si>
  <si>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</si>
  <si>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</si>
  <si>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</si>
  <si>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</si>
  <si>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</si>
  <si>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</si>
  <si>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</si>
  <si>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</si>
  <si>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</si>
  <si>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</si>
  <si>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</si>
  <si>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</si>
  <si>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</si>
  <si>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</si>
  <si>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</si>
  <si>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</si>
  <si>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</si>
  <si>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</si>
  <si>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</si>
  <si>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</si>
  <si>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</si>
  <si>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</si>
  <si>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</si>
  <si>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</si>
  <si>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</si>
  <si>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</si>
  <si>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</si>
  <si>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</si>
  <si>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</si>
  <si>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</si>
  <si>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</si>
  <si>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</si>
  <si>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</si>
  <si>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</si>
  <si>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</si>
  <si>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</si>
  <si>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</si>
  <si>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</si>
  <si>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</si>
  <si>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</si>
  <si>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</si>
  <si>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</si>
  <si>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</si>
  <si>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</si>
  <si>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</si>
  <si>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</si>
  <si>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</si>
  <si>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</si>
  <si>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</si>
  <si>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</si>
  <si>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</si>
  <si>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</si>
  <si>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</si>
  <si>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</si>
  <si>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</si>
  <si>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</si>
  <si>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</si>
  <si>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</si>
  <si>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</si>
  <si>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</si>
  <si>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</si>
  <si>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</si>
  <si>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</si>
  <si>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</si>
  <si>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</si>
  <si>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</si>
  <si>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</si>
  <si>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</si>
  <si>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</si>
  <si>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</si>
  <si>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</si>
  <si>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</si>
  <si>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</si>
  <si>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</si>
  <si>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</si>
  <si>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</si>
  <si>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</si>
  <si>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</si>
  <si>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</si>
  <si>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</si>
  <si>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</si>
  <si>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</si>
  <si>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</si>
  <si>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</si>
  <si>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</si>
  <si>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</si>
  <si>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</si>
  <si>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</si>
  <si>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</si>
  <si>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</si>
  <si>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</si>
  <si>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</si>
  <si>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</si>
  <si>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</si>
  <si>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</si>
  <si>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</si>
  <si>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</si>
  <si>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</si>
  <si>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</si>
  <si>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</si>
  <si>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</si>
  <si>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</si>
  <si>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</si>
  <si>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</si>
  <si>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</si>
  <si>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</si>
  <si>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</si>
  <si>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</si>
  <si>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</si>
  <si>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</si>
  <si>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</si>
  <si>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</si>
  <si>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</si>
  <si>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</si>
  <si>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</si>
  <si>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</si>
  <si>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</si>
  <si>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</si>
  <si>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</si>
  <si>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</si>
  <si>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</si>
  <si>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</si>
  <si>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</si>
  <si>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</si>
  <si>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</si>
  <si>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</si>
  <si>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</si>
  <si>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</si>
  <si>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</si>
  <si>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</si>
  <si>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</si>
  <si>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</si>
  <si>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</si>
  <si>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</si>
  <si>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</si>
  <si>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</si>
  <si>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</si>
  <si>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</si>
  <si>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</si>
  <si>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</si>
  <si>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</si>
  <si>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</si>
  <si>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</si>
  <si>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</si>
  <si>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</si>
  <si>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</si>
  <si>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</si>
  <si>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</si>
  <si>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</si>
  <si>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</si>
  <si>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</si>
  <si>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</si>
  <si>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</si>
  <si>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</si>
  <si>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</si>
  <si>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</si>
  <si>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</si>
  <si>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</si>
  <si>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</si>
  <si>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</si>
  <si>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</si>
  <si>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</si>
  <si>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</si>
  <si>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</si>
  <si>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</si>
  <si>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</si>
  <si>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</si>
  <si>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</si>
  <si>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</si>
  <si>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</si>
  <si>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</si>
  <si>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</si>
  <si>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</si>
  <si>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</si>
  <si>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</si>
  <si>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</si>
  <si>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</si>
  <si>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</si>
  <si>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</si>
  <si>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</si>
  <si>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</si>
  <si>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</si>
  <si>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</si>
  <si>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</si>
  <si>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</si>
  <si>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</si>
  <si>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</si>
  <si>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</si>
  <si>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</si>
  <si>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</si>
  <si>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</si>
  <si>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</si>
  <si>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</si>
  <si>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</si>
  <si>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</si>
  <si>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</si>
  <si>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</si>
  <si>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</si>
  <si>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</si>
  <si>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</si>
  <si>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</si>
  <si>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</si>
  <si>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</si>
  <si>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</si>
  <si>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</si>
  <si>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</si>
  <si>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</si>
  <si>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</si>
  <si>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</si>
  <si>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</si>
  <si>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</si>
  <si>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</si>
  <si>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</si>
  <si>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</si>
  <si>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</si>
  <si>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</si>
  <si>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</si>
  <si>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</si>
  <si>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</si>
  <si>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</si>
  <si>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</si>
  <si>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</si>
  <si>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</si>
  <si>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</si>
  <si>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</si>
  <si>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</si>
  <si>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</si>
  <si>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</si>
  <si>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</si>
  <si>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</si>
  <si>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</si>
  <si>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</si>
  <si>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</si>
  <si>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</si>
  <si>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</si>
  <si>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</si>
  <si>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</si>
  <si>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</si>
  <si>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</si>
  <si>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</si>
  <si>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</si>
  <si>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</si>
  <si>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</si>
  <si>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</si>
  <si>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</si>
  <si>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</si>
  <si>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</si>
  <si>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</si>
  <si>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</si>
  <si>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</si>
  <si>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</si>
  <si>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</si>
  <si>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</si>
  <si>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</si>
  <si>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</si>
  <si>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</si>
  <si>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</si>
  <si>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</si>
  <si>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</si>
  <si>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</si>
  <si>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</si>
  <si>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</si>
  <si>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</si>
  <si>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</si>
  <si>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</si>
  <si>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</si>
  <si>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</si>
  <si>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</si>
  <si>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</si>
  <si>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</si>
  <si>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</si>
  <si>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</si>
  <si>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</si>
  <si>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</si>
  <si>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</si>
  <si>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</si>
  <si>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</si>
  <si>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</si>
  <si>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</si>
  <si>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</si>
  <si>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</si>
  <si>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</si>
  <si>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</si>
  <si>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</si>
  <si>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</si>
  <si>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</si>
  <si>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</si>
  <si>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</si>
  <si>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</si>
  <si>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</si>
  <si>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</si>
  <si>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</si>
  <si>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</si>
  <si>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</si>
  <si>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</si>
  <si>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</si>
  <si>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</si>
  <si>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</si>
  <si>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</si>
  <si>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</si>
  <si>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</si>
  <si>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</si>
  <si>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</si>
  <si>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</si>
  <si>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</si>
  <si>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</si>
  <si>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</si>
  <si>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</si>
  <si>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</si>
  <si>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</si>
  <si>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</si>
  <si>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</si>
  <si>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</si>
  <si>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</si>
  <si>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</si>
  <si>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</si>
  <si>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</si>
  <si>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</si>
  <si>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</si>
  <si>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</si>
  <si>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</si>
  <si>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</si>
  <si>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</si>
  <si>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</si>
  <si>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</si>
  <si>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</si>
  <si>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</si>
  <si>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</si>
  <si>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</si>
  <si>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</si>
  <si>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</si>
  <si>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</si>
  <si>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</si>
  <si>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</si>
  <si>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</si>
  <si>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</si>
  <si>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</si>
  <si>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</si>
  <si>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</si>
  <si>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</si>
  <si>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</si>
  <si>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</si>
  <si>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</si>
  <si>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</si>
  <si>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</si>
  <si>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</si>
  <si>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</si>
  <si>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</si>
  <si>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</si>
  <si>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</si>
  <si>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</si>
  <si>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</si>
  <si>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</si>
  <si>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</si>
  <si>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</si>
  <si>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</si>
  <si>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</si>
  <si>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</si>
  <si>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</si>
  <si>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</si>
  <si>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</si>
  <si>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</si>
  <si>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</si>
  <si>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</si>
  <si>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</si>
  <si>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</si>
  <si>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</si>
  <si>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</si>
  <si>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</si>
  <si>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</si>
  <si>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</si>
  <si>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</si>
  <si>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</si>
  <si>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</si>
  <si>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</si>
  <si>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</si>
  <si>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</si>
  <si>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</si>
  <si>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</si>
  <si>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</si>
  <si>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</si>
  <si>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</si>
  <si>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</si>
  <si>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</si>
  <si>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</si>
  <si>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</si>
  <si>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</si>
  <si>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</si>
  <si>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</si>
  <si>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</si>
  <si>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</si>
  <si>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</si>
  <si>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</si>
  <si>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</si>
  <si>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</si>
  <si>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</si>
  <si>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</si>
  <si>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</si>
  <si>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</si>
  <si>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</si>
  <si>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</si>
  <si>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</si>
  <si>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</si>
  <si>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</si>
  <si>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</si>
  <si>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</si>
  <si>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</si>
  <si>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</si>
  <si>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</si>
  <si>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</si>
  <si>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</si>
  <si>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</si>
  <si>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</si>
  <si>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</si>
  <si>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</si>
  <si>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</si>
  <si>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</si>
  <si>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</si>
  <si>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</si>
  <si>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</si>
  <si>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</si>
  <si>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</si>
  <si>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</si>
  <si>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</si>
  <si>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</si>
  <si>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</si>
  <si>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</si>
  <si>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</si>
  <si>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</si>
  <si>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</si>
  <si>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</si>
  <si>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</si>
  <si>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</si>
  <si>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</si>
  <si>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</si>
  <si>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</si>
  <si>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</si>
  <si>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</si>
  <si>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</si>
  <si>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</si>
  <si>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</si>
  <si>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</si>
  <si>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</si>
  <si>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</si>
  <si>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</si>
  <si>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</si>
  <si>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</si>
  <si>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</si>
  <si>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</si>
  <si>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</si>
  <si>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</si>
  <si>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</si>
  <si>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</si>
  <si>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</si>
  <si>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</si>
  <si>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</si>
  <si>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</si>
  <si>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</si>
  <si>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</si>
  <si>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</si>
  <si>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</si>
  <si>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</si>
  <si>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</si>
  <si>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</si>
  <si>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</si>
  <si>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</si>
  <si>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</si>
  <si>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</si>
  <si>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</si>
  <si>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</si>
  <si>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</si>
  <si>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</si>
  <si>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</si>
  <si>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</si>
  <si>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</si>
  <si>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</si>
  <si>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</si>
  <si>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</si>
  <si>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</si>
  <si>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</si>
  <si>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</si>
  <si>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</si>
  <si>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</si>
  <si>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</si>
  <si>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</si>
  <si>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</si>
  <si>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</si>
  <si>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</si>
  <si>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</si>
  <si>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</si>
  <si>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</si>
  <si>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</si>
  <si>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</si>
  <si>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</si>
  <si>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</si>
  <si>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</si>
  <si>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</si>
  <si>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</si>
  <si>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</si>
  <si>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</si>
  <si>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</si>
  <si>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</si>
  <si>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</si>
  <si>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</si>
  <si>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</si>
  <si>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</si>
  <si>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</si>
  <si>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</si>
  <si>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</si>
  <si>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</si>
  <si>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</si>
  <si>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</si>
  <si>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</si>
  <si>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</si>
  <si>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</si>
  <si>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</si>
  <si>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</si>
  <si>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</si>
  <si>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</si>
  <si>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</si>
  <si>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</si>
  <si>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</si>
  <si>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</si>
  <si>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</si>
  <si>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</si>
  <si>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</si>
  <si>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</si>
  <si>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</si>
  <si>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</si>
  <si>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</si>
  <si>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</si>
  <si>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</si>
  <si>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</si>
  <si>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</si>
  <si>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</si>
  <si>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</si>
  <si>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</si>
  <si>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</si>
  <si>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</si>
  <si>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</si>
  <si>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</si>
  <si>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</si>
  <si>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</si>
  <si>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</si>
  <si>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</si>
  <si>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</si>
  <si>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</si>
  <si>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</si>
  <si>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</si>
  <si>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</si>
  <si>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</si>
  <si>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</si>
  <si>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</si>
  <si>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</si>
  <si>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</si>
  <si>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</si>
  <si>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</si>
  <si>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</si>
  <si>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</si>
  <si>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</si>
  <si>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</si>
  <si>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</si>
  <si>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</si>
  <si>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</si>
  <si>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</si>
  <si>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</si>
  <si>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</si>
  <si>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</si>
  <si>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</si>
  <si>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</si>
  <si>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</si>
  <si>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</si>
  <si>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</si>
  <si>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</si>
  <si>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</si>
  <si>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</si>
  <si>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</si>
  <si>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</si>
  <si>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</si>
  <si>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</si>
  <si>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</si>
  <si>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</si>
  <si>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</si>
  <si>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</si>
  <si>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</si>
  <si>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</si>
  <si>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</si>
  <si>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</si>
  <si>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</si>
  <si>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</si>
  <si>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</si>
  <si>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</si>
  <si>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</si>
  <si>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</si>
  <si>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</si>
  <si>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</si>
  <si>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</si>
  <si>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</si>
  <si>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</si>
  <si>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</si>
  <si>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</si>
  <si>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</si>
  <si>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</si>
  <si>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</si>
  <si>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</si>
  <si>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</si>
  <si>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</si>
  <si>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</si>
  <si>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</si>
  <si>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</si>
  <si>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</si>
  <si>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</si>
  <si>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</si>
  <si>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</si>
  <si>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</si>
  <si>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</si>
  <si>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</si>
  <si>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</si>
  <si>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</si>
  <si>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</si>
  <si>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</si>
  <si>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</si>
  <si>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</si>
  <si>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</si>
  <si>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</si>
  <si>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</si>
  <si>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</si>
  <si>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</si>
  <si>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</si>
  <si>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</si>
  <si>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</si>
  <si>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</si>
  <si>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</si>
  <si>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</si>
  <si>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</si>
  <si>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</si>
  <si>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</si>
  <si>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</si>
  <si>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</si>
  <si>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</si>
  <si>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</si>
  <si>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</si>
  <si>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</si>
  <si>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</si>
  <si>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</si>
  <si>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</si>
  <si>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</si>
  <si>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</si>
  <si>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</si>
  <si>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</si>
  <si>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</si>
  <si>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</si>
  <si>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</si>
  <si>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</si>
  <si>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</si>
  <si>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</si>
  <si>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</si>
  <si>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</si>
  <si>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</si>
  <si>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</si>
  <si>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</si>
  <si>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</si>
  <si>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</si>
  <si>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</si>
  <si>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</si>
  <si>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</si>
  <si>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</si>
  <si>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</si>
  <si>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</si>
  <si>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</si>
  <si>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</si>
  <si>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</si>
  <si>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</si>
  <si>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</si>
  <si>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</si>
  <si>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</si>
  <si>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</si>
  <si>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</si>
  <si>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</si>
  <si>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</si>
  <si>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</si>
  <si>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</si>
  <si>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</si>
  <si>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</si>
  <si>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</si>
  <si>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</si>
  <si>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</si>
  <si>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</si>
  <si>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</si>
  <si>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</si>
  <si>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</si>
  <si>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</si>
  <si>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</si>
  <si>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</si>
  <si>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</si>
  <si>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</si>
  <si>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</si>
  <si>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</si>
  <si>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</si>
  <si>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</si>
  <si>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</si>
  <si>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</si>
  <si>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</si>
  <si>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</si>
  <si>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</si>
  <si>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</si>
  <si>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</si>
  <si>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</si>
  <si>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</si>
  <si>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</si>
  <si>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</si>
  <si>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</si>
  <si>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</si>
  <si>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</si>
  <si>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</si>
  <si>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</si>
  <si>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</si>
  <si>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</si>
  <si>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</si>
  <si>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</si>
  <si>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</si>
  <si>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</si>
  <si>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</si>
  <si>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</si>
  <si>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</si>
  <si>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</si>
  <si>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</si>
  <si>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</si>
  <si>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</si>
  <si>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</si>
  <si>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</si>
  <si>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</si>
  <si>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</si>
  <si>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</si>
  <si>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</si>
  <si>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</si>
  <si>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</si>
  <si>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</si>
  <si>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</si>
  <si>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</si>
  <si>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</si>
  <si>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</si>
  <si>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</si>
  <si>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</si>
  <si>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</si>
  <si>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</si>
  <si>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</si>
  <si>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</si>
  <si>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</si>
  <si>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</si>
  <si>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</si>
  <si>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</si>
  <si>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</si>
  <si>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</si>
  <si>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</si>
  <si>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</si>
  <si>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</si>
  <si>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</si>
  <si>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</si>
  <si>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</si>
  <si>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</si>
  <si>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</si>
  <si>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</si>
  <si>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</si>
  <si>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</si>
  <si>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</si>
  <si>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</si>
  <si>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</si>
  <si>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</si>
  <si>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</si>
  <si>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</si>
  <si>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</si>
  <si>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</si>
  <si>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</si>
  <si>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</si>
  <si>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</si>
  <si>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</si>
  <si>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</si>
  <si>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</si>
  <si>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</si>
  <si>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</si>
  <si>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</si>
  <si>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</si>
  <si>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</si>
  <si>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</si>
  <si>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</si>
  <si>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</si>
  <si>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</si>
  <si>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</si>
  <si>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</si>
  <si>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</si>
  <si>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</si>
  <si>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</si>
  <si>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</si>
  <si>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</si>
  <si>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</si>
  <si>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</si>
  <si>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</si>
  <si>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</si>
  <si>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</si>
  <si>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</si>
  <si>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</si>
  <si>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</si>
  <si>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</si>
  <si>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</si>
  <si>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</si>
  <si>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</si>
  <si>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</si>
  <si>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</si>
  <si>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</si>
  <si>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</si>
  <si>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</si>
  <si>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</si>
  <si>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</si>
  <si>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</si>
  <si>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</si>
  <si>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</si>
  <si>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</si>
  <si>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</si>
  <si>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</si>
  <si>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</si>
  <si>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</si>
  <si>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</si>
  <si>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</si>
  <si>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</si>
  <si>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</si>
  <si>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</si>
  <si>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</si>
  <si>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</si>
  <si>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</si>
  <si>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</si>
  <si>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</si>
  <si>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</si>
  <si>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</si>
  <si>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</si>
  <si>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</si>
  <si>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</si>
  <si>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</si>
  <si>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</si>
  <si>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</si>
  <si>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</si>
  <si>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</si>
  <si>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</si>
  <si>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</si>
  <si>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</si>
  <si>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</si>
  <si>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</si>
  <si>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</si>
  <si>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</si>
  <si>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</si>
  <si>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</si>
  <si>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</si>
  <si>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</si>
  <si>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</si>
  <si>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</si>
  <si>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</si>
  <si>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</si>
  <si>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</si>
  <si>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</si>
  <si>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</si>
  <si>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</si>
  <si>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</si>
  <si>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</si>
  <si>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</si>
  <si>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</si>
  <si>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</si>
  <si>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</si>
  <si>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</si>
  <si>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</si>
  <si>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</si>
  <si>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</si>
  <si>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</si>
  <si>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</si>
  <si>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</si>
  <si>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</si>
  <si>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</si>
  <si>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</si>
  <si>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</si>
  <si>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</si>
  <si>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</si>
  <si>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</si>
  <si>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</si>
  <si>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</si>
  <si>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</si>
  <si>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</si>
  <si>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</si>
  <si>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</si>
  <si>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</si>
  <si>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</si>
  <si>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</si>
  <si>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</si>
  <si>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</si>
  <si>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</si>
  <si>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</si>
  <si>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</si>
  <si>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</si>
  <si>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</si>
  <si>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</si>
  <si>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</si>
  <si>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</si>
  <si>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</si>
  <si>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</si>
  <si>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</si>
  <si>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</si>
  <si>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</si>
  <si>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</si>
  <si>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</si>
  <si>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</si>
  <si>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</si>
  <si>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</si>
  <si>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</si>
  <si>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</si>
  <si>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</si>
  <si>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</si>
  <si>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</si>
  <si>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</si>
  <si>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</si>
  <si>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</si>
  <si>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</si>
  <si>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</si>
  <si>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</si>
  <si>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</si>
  <si>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</si>
  <si>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</si>
  <si>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</si>
  <si>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</si>
  <si>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</si>
  <si>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</si>
  <si>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</si>
  <si>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</si>
  <si>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</si>
  <si>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</si>
  <si>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</si>
  <si>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</si>
  <si>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</si>
  <si>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</si>
  <si>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</si>
  <si>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</si>
  <si>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</si>
  <si>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</si>
  <si>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</si>
  <si>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</si>
  <si>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</si>
  <si>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</si>
  <si>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</si>
  <si>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</si>
  <si>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</si>
  <si>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</si>
  <si>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</si>
  <si>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</si>
  <si>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</si>
  <si>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</si>
  <si>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</si>
  <si>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</si>
  <si>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</si>
  <si>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</si>
  <si>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</si>
  <si>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</si>
  <si>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</si>
  <si>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</si>
  <si>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</si>
  <si>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</si>
  <si>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</si>
  <si>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</si>
  <si>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</si>
  <si>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</si>
  <si>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</si>
  <si>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</si>
  <si>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</si>
  <si>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</si>
  <si>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</si>
  <si>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</si>
  <si>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</si>
  <si>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</si>
  <si>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</si>
  <si>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</si>
  <si>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</si>
  <si>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</si>
  <si>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</si>
  <si>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</si>
  <si>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</si>
  <si>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</si>
  <si>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</si>
  <si>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</si>
  <si>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</si>
  <si>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</si>
  <si>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</si>
  <si>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</si>
  <si>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June</t>
  </si>
  <si>
    <t>January-June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</si>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</sst>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M1">
      <selection activeCell="V3" sqref="V3:Y560"/>
    </sheetView>
  </sheetViews>
  <sheetFormatPr defaultColWidth="8.88671875" defaultRowHeight="15"/>
  <cols>
    <col min="7" max="7" width="1.99609375" style="0" customWidth="1"/>
    <col min="14" max="14" width="1.99609375" style="0" customWidth="1"/>
    <col min="21" max="21" width="2.21484375" style="0" customWidth="1"/>
  </cols>
  <sheetData>
    <row r="1" spans="1:22" ht="15.75">
      <c r="A1" s="6" t="s">
        <v>493</v>
      </c>
      <c r="H1" s="6" t="s">
        <v>494</v>
      </c>
      <c r="O1" s="6" t="s">
        <v>487</v>
      </c>
      <c r="V1" s="6" t="s">
        <v>495</v>
      </c>
    </row>
    <row r="2" spans="1:27" ht="15.75" thickBot="1">
      <c r="A2" s="83" t="s">
        <v>488</v>
      </c>
      <c r="B2" s="83" t="s">
        <v>489</v>
      </c>
      <c r="C2" s="62" t="s">
        <v>1366</v>
      </c>
      <c r="D2" s="62" t="s">
        <v>492</v>
      </c>
      <c r="E2" s="62" t="s">
        <v>490</v>
      </c>
      <c r="F2" s="62" t="s">
        <v>491</v>
      </c>
      <c r="G2" s="65"/>
      <c r="H2" s="83" t="s">
        <v>488</v>
      </c>
      <c r="I2" s="83" t="s">
        <v>489</v>
      </c>
      <c r="J2" s="62" t="s">
        <v>1366</v>
      </c>
      <c r="K2" s="62" t="s">
        <v>492</v>
      </c>
      <c r="L2" s="62" t="s">
        <v>490</v>
      </c>
      <c r="M2" s="62" t="s">
        <v>491</v>
      </c>
      <c r="N2" s="82"/>
      <c r="O2" s="83" t="s">
        <v>488</v>
      </c>
      <c r="P2" s="83" t="s">
        <v>489</v>
      </c>
      <c r="Q2" s="62" t="s">
        <v>1366</v>
      </c>
      <c r="R2" s="62" t="s">
        <v>492</v>
      </c>
      <c r="S2" s="62" t="s">
        <v>490</v>
      </c>
      <c r="T2" s="62" t="s">
        <v>491</v>
      </c>
      <c r="V2" s="83" t="s">
        <v>488</v>
      </c>
      <c r="W2" s="83" t="s">
        <v>489</v>
      </c>
      <c r="X2" s="62" t="s">
        <v>1366</v>
      </c>
      <c r="Y2" s="62" t="s">
        <v>492</v>
      </c>
      <c r="Z2" s="62" t="s">
        <v>490</v>
      </c>
      <c r="AA2" s="62" t="s">
        <v>491</v>
      </c>
    </row>
    <row r="3" spans="1:27" ht="15.75" thickTop="1">
      <c r="A3" s="75" t="s">
        <v>1626</v>
      </c>
      <c r="B3" s="75" t="s">
        <v>198</v>
      </c>
      <c r="C3" s="75">
        <v>250</v>
      </c>
      <c r="D3" s="75">
        <f>E3+F3</f>
        <v>153976</v>
      </c>
      <c r="E3" s="75">
        <v>9700</v>
      </c>
      <c r="F3" s="75">
        <v>144276</v>
      </c>
      <c r="H3" s="75" t="s">
        <v>1626</v>
      </c>
      <c r="I3" s="75" t="s">
        <v>198</v>
      </c>
      <c r="J3" s="75">
        <v>200000</v>
      </c>
      <c r="K3" s="75">
        <f>L3+M3</f>
        <v>52200</v>
      </c>
      <c r="L3" s="75">
        <v>0</v>
      </c>
      <c r="M3" s="75">
        <v>52200</v>
      </c>
      <c r="O3" s="75" t="s">
        <v>1626</v>
      </c>
      <c r="P3" s="75" t="s">
        <v>198</v>
      </c>
      <c r="Q3" s="75">
        <v>10250</v>
      </c>
      <c r="R3" s="75">
        <f>S3+T3</f>
        <v>1028082</v>
      </c>
      <c r="S3" s="75">
        <v>184130</v>
      </c>
      <c r="T3" s="75">
        <v>843952</v>
      </c>
      <c r="V3" s="75" t="s">
        <v>1626</v>
      </c>
      <c r="W3" s="75" t="s">
        <v>198</v>
      </c>
      <c r="X3" s="75">
        <v>1469143</v>
      </c>
      <c r="Y3" s="75">
        <f>Z3+AA3</f>
        <v>486770</v>
      </c>
      <c r="Z3" s="75">
        <v>0</v>
      </c>
      <c r="AA3" s="75">
        <v>486770</v>
      </c>
    </row>
    <row r="4" spans="1:27" ht="15">
      <c r="A4" s="75" t="s">
        <v>1629</v>
      </c>
      <c r="B4" s="75" t="s">
        <v>462</v>
      </c>
      <c r="C4" s="75">
        <v>3148790</v>
      </c>
      <c r="D4" s="75">
        <f aca="true" t="shared" si="0" ref="D4:D67">E4+F4</f>
        <v>787765</v>
      </c>
      <c r="E4" s="75">
        <v>1000</v>
      </c>
      <c r="F4" s="75">
        <v>786765</v>
      </c>
      <c r="H4" s="75" t="s">
        <v>1629</v>
      </c>
      <c r="I4" s="75" t="s">
        <v>462</v>
      </c>
      <c r="J4" s="75">
        <v>60070000</v>
      </c>
      <c r="K4" s="75">
        <f aca="true" t="shared" si="1" ref="K4:K67">L4+M4</f>
        <v>1276826</v>
      </c>
      <c r="L4" s="75">
        <v>11000</v>
      </c>
      <c r="M4" s="75">
        <v>1265826</v>
      </c>
      <c r="O4" s="75" t="s">
        <v>1629</v>
      </c>
      <c r="P4" s="75" t="s">
        <v>462</v>
      </c>
      <c r="Q4" s="75">
        <v>6819906</v>
      </c>
      <c r="R4" s="75">
        <f aca="true" t="shared" si="2" ref="R4:R67">S4+T4</f>
        <v>4346401</v>
      </c>
      <c r="S4" s="75">
        <v>97400</v>
      </c>
      <c r="T4" s="75">
        <v>4249001</v>
      </c>
      <c r="V4" s="75" t="s">
        <v>1629</v>
      </c>
      <c r="W4" s="75" t="s">
        <v>462</v>
      </c>
      <c r="X4" s="75">
        <v>170464703</v>
      </c>
      <c r="Y4" s="75">
        <f aca="true" t="shared" si="3" ref="Y4:Y67">Z4+AA4</f>
        <v>31803152</v>
      </c>
      <c r="Z4" s="75">
        <v>832696</v>
      </c>
      <c r="AA4" s="75">
        <v>30970456</v>
      </c>
    </row>
    <row r="5" spans="1:27" ht="15">
      <c r="A5" s="75" t="s">
        <v>1632</v>
      </c>
      <c r="B5" s="75" t="s">
        <v>199</v>
      </c>
      <c r="C5" s="75">
        <v>876500</v>
      </c>
      <c r="D5" s="75">
        <f t="shared" si="0"/>
        <v>803089</v>
      </c>
      <c r="E5" s="75">
        <v>298900</v>
      </c>
      <c r="F5" s="75">
        <v>504189</v>
      </c>
      <c r="H5" s="75" t="s">
        <v>1632</v>
      </c>
      <c r="I5" s="75" t="s">
        <v>199</v>
      </c>
      <c r="J5" s="75">
        <v>0</v>
      </c>
      <c r="K5" s="75">
        <f t="shared" si="1"/>
        <v>11000</v>
      </c>
      <c r="L5" s="75">
        <v>0</v>
      </c>
      <c r="M5" s="75">
        <v>11000</v>
      </c>
      <c r="O5" s="75" t="s">
        <v>1632</v>
      </c>
      <c r="P5" s="75" t="s">
        <v>199</v>
      </c>
      <c r="Q5" s="75">
        <v>8198920</v>
      </c>
      <c r="R5" s="75">
        <f t="shared" si="2"/>
        <v>3816583</v>
      </c>
      <c r="S5" s="75">
        <v>622050</v>
      </c>
      <c r="T5" s="75">
        <v>3194533</v>
      </c>
      <c r="V5" s="75" t="s">
        <v>1632</v>
      </c>
      <c r="W5" s="75" t="s">
        <v>199</v>
      </c>
      <c r="X5" s="75">
        <v>0</v>
      </c>
      <c r="Y5" s="75">
        <f t="shared" si="3"/>
        <v>767677</v>
      </c>
      <c r="Z5" s="75">
        <v>15000</v>
      </c>
      <c r="AA5" s="75">
        <v>752677</v>
      </c>
    </row>
    <row r="6" spans="1:27" ht="15">
      <c r="A6" s="75" t="s">
        <v>1635</v>
      </c>
      <c r="B6" s="75" t="s">
        <v>200</v>
      </c>
      <c r="C6" s="75">
        <v>250000</v>
      </c>
      <c r="D6" s="75">
        <f t="shared" si="0"/>
        <v>36625</v>
      </c>
      <c r="E6" s="75">
        <v>12000</v>
      </c>
      <c r="F6" s="75">
        <v>24625</v>
      </c>
      <c r="H6" s="75" t="s">
        <v>1635</v>
      </c>
      <c r="I6" s="75" t="s">
        <v>200</v>
      </c>
      <c r="J6" s="75">
        <v>0</v>
      </c>
      <c r="K6" s="75">
        <f t="shared" si="1"/>
        <v>55000</v>
      </c>
      <c r="L6" s="75">
        <v>5000</v>
      </c>
      <c r="M6" s="75">
        <v>50000</v>
      </c>
      <c r="O6" s="75" t="s">
        <v>1635</v>
      </c>
      <c r="P6" s="75" t="s">
        <v>200</v>
      </c>
      <c r="Q6" s="75">
        <v>890180</v>
      </c>
      <c r="R6" s="75">
        <f t="shared" si="2"/>
        <v>121914</v>
      </c>
      <c r="S6" s="75">
        <v>67000</v>
      </c>
      <c r="T6" s="75">
        <v>54914</v>
      </c>
      <c r="V6" s="75" t="s">
        <v>1635</v>
      </c>
      <c r="W6" s="75" t="s">
        <v>200</v>
      </c>
      <c r="X6" s="75">
        <v>308000</v>
      </c>
      <c r="Y6" s="75">
        <f t="shared" si="3"/>
        <v>210250</v>
      </c>
      <c r="Z6" s="75">
        <v>130000</v>
      </c>
      <c r="AA6" s="75">
        <v>80250</v>
      </c>
    </row>
    <row r="7" spans="1:27" ht="15">
      <c r="A7" s="75" t="s">
        <v>1638</v>
      </c>
      <c r="B7" s="75" t="s">
        <v>201</v>
      </c>
      <c r="C7" s="75">
        <v>143549</v>
      </c>
      <c r="D7" s="75">
        <f t="shared" si="0"/>
        <v>85003</v>
      </c>
      <c r="E7" s="75">
        <v>50928</v>
      </c>
      <c r="F7" s="75">
        <v>34075</v>
      </c>
      <c r="H7" s="75" t="s">
        <v>1638</v>
      </c>
      <c r="I7" s="75" t="s">
        <v>201</v>
      </c>
      <c r="J7" s="75">
        <v>159179</v>
      </c>
      <c r="K7" s="75">
        <f t="shared" si="1"/>
        <v>25850</v>
      </c>
      <c r="L7" s="75">
        <v>11100</v>
      </c>
      <c r="M7" s="75">
        <v>14750</v>
      </c>
      <c r="O7" s="75" t="s">
        <v>1638</v>
      </c>
      <c r="P7" s="75" t="s">
        <v>201</v>
      </c>
      <c r="Q7" s="75">
        <v>655660</v>
      </c>
      <c r="R7" s="75">
        <f t="shared" si="2"/>
        <v>526701</v>
      </c>
      <c r="S7" s="75">
        <v>160278</v>
      </c>
      <c r="T7" s="75">
        <v>366423</v>
      </c>
      <c r="V7" s="75" t="s">
        <v>1638</v>
      </c>
      <c r="W7" s="75" t="s">
        <v>201</v>
      </c>
      <c r="X7" s="75">
        <v>238214</v>
      </c>
      <c r="Y7" s="75">
        <f t="shared" si="3"/>
        <v>126572</v>
      </c>
      <c r="Z7" s="75">
        <v>41350</v>
      </c>
      <c r="AA7" s="75">
        <v>85222</v>
      </c>
    </row>
    <row r="8" spans="1:27" ht="15">
      <c r="A8" s="75" t="s">
        <v>1641</v>
      </c>
      <c r="B8" s="75" t="s">
        <v>718</v>
      </c>
      <c r="C8" s="75">
        <v>0</v>
      </c>
      <c r="D8" s="75">
        <f t="shared" si="0"/>
        <v>9350</v>
      </c>
      <c r="E8" s="75">
        <v>0</v>
      </c>
      <c r="F8" s="75">
        <v>9350</v>
      </c>
      <c r="H8" s="75" t="s">
        <v>1644</v>
      </c>
      <c r="I8" s="75" t="s">
        <v>202</v>
      </c>
      <c r="J8" s="75">
        <v>0</v>
      </c>
      <c r="K8" s="75">
        <f t="shared" si="1"/>
        <v>57100</v>
      </c>
      <c r="L8" s="75">
        <v>0</v>
      </c>
      <c r="M8" s="75">
        <v>57100</v>
      </c>
      <c r="O8" s="75" t="s">
        <v>1641</v>
      </c>
      <c r="P8" s="75" t="s">
        <v>718</v>
      </c>
      <c r="Q8" s="75">
        <v>47600</v>
      </c>
      <c r="R8" s="75">
        <f t="shared" si="2"/>
        <v>92950</v>
      </c>
      <c r="S8" s="75">
        <v>0</v>
      </c>
      <c r="T8" s="75">
        <v>92950</v>
      </c>
      <c r="V8" s="75" t="s">
        <v>1641</v>
      </c>
      <c r="W8" s="75" t="s">
        <v>718</v>
      </c>
      <c r="X8" s="75">
        <v>150200</v>
      </c>
      <c r="Y8" s="75">
        <f t="shared" si="3"/>
        <v>35100</v>
      </c>
      <c r="Z8" s="75">
        <v>35100</v>
      </c>
      <c r="AA8" s="75">
        <v>0</v>
      </c>
    </row>
    <row r="9" spans="1:27" ht="15">
      <c r="A9" s="75" t="s">
        <v>1644</v>
      </c>
      <c r="B9" s="75" t="s">
        <v>202</v>
      </c>
      <c r="C9" s="75">
        <v>0</v>
      </c>
      <c r="D9" s="75">
        <f t="shared" si="0"/>
        <v>22450</v>
      </c>
      <c r="E9" s="75">
        <v>2950</v>
      </c>
      <c r="F9" s="75">
        <v>19500</v>
      </c>
      <c r="H9" s="75" t="s">
        <v>1647</v>
      </c>
      <c r="I9" s="75" t="s">
        <v>203</v>
      </c>
      <c r="J9" s="75">
        <v>2942001</v>
      </c>
      <c r="K9" s="75">
        <f t="shared" si="1"/>
        <v>556493</v>
      </c>
      <c r="L9" s="75">
        <v>10250</v>
      </c>
      <c r="M9" s="75">
        <v>546243</v>
      </c>
      <c r="O9" s="75" t="s">
        <v>1644</v>
      </c>
      <c r="P9" s="75" t="s">
        <v>202</v>
      </c>
      <c r="Q9" s="75">
        <v>43000</v>
      </c>
      <c r="R9" s="75">
        <f t="shared" si="2"/>
        <v>230982</v>
      </c>
      <c r="S9" s="75">
        <v>59024</v>
      </c>
      <c r="T9" s="75">
        <v>171958</v>
      </c>
      <c r="V9" s="75" t="s">
        <v>1644</v>
      </c>
      <c r="W9" s="75" t="s">
        <v>202</v>
      </c>
      <c r="X9" s="75">
        <v>2200</v>
      </c>
      <c r="Y9" s="75">
        <f t="shared" si="3"/>
        <v>174155</v>
      </c>
      <c r="Z9" s="75">
        <v>0</v>
      </c>
      <c r="AA9" s="75">
        <v>174155</v>
      </c>
    </row>
    <row r="10" spans="1:27" ht="15">
      <c r="A10" s="75" t="s">
        <v>1647</v>
      </c>
      <c r="B10" s="75" t="s">
        <v>203</v>
      </c>
      <c r="C10" s="75">
        <v>2320086</v>
      </c>
      <c r="D10" s="75">
        <f t="shared" si="0"/>
        <v>697654</v>
      </c>
      <c r="E10" s="75">
        <v>318316</v>
      </c>
      <c r="F10" s="75">
        <v>379338</v>
      </c>
      <c r="H10" s="75" t="s">
        <v>1650</v>
      </c>
      <c r="I10" s="75" t="s">
        <v>204</v>
      </c>
      <c r="J10" s="75">
        <v>0</v>
      </c>
      <c r="K10" s="75">
        <f t="shared" si="1"/>
        <v>1</v>
      </c>
      <c r="L10" s="75">
        <v>0</v>
      </c>
      <c r="M10" s="75">
        <v>1</v>
      </c>
      <c r="O10" s="75" t="s">
        <v>1647</v>
      </c>
      <c r="P10" s="75" t="s">
        <v>203</v>
      </c>
      <c r="Q10" s="75">
        <v>12409869</v>
      </c>
      <c r="R10" s="75">
        <f t="shared" si="2"/>
        <v>2829074</v>
      </c>
      <c r="S10" s="75">
        <v>1046116</v>
      </c>
      <c r="T10" s="75">
        <v>1782958</v>
      </c>
      <c r="V10" s="75" t="s">
        <v>1647</v>
      </c>
      <c r="W10" s="75" t="s">
        <v>203</v>
      </c>
      <c r="X10" s="75">
        <v>21055397</v>
      </c>
      <c r="Y10" s="75">
        <f t="shared" si="3"/>
        <v>4303303</v>
      </c>
      <c r="Z10" s="75">
        <v>172050</v>
      </c>
      <c r="AA10" s="75">
        <v>4131253</v>
      </c>
    </row>
    <row r="11" spans="1:27" ht="15">
      <c r="A11" s="75" t="s">
        <v>1650</v>
      </c>
      <c r="B11" s="75" t="s">
        <v>204</v>
      </c>
      <c r="C11" s="75">
        <v>0</v>
      </c>
      <c r="D11" s="75">
        <f t="shared" si="0"/>
        <v>3000</v>
      </c>
      <c r="E11" s="75">
        <v>0</v>
      </c>
      <c r="F11" s="75">
        <v>3000</v>
      </c>
      <c r="H11" s="75" t="s">
        <v>1653</v>
      </c>
      <c r="I11" s="75" t="s">
        <v>205</v>
      </c>
      <c r="J11" s="75">
        <v>0</v>
      </c>
      <c r="K11" s="75">
        <f t="shared" si="1"/>
        <v>26350</v>
      </c>
      <c r="L11" s="75">
        <v>26350</v>
      </c>
      <c r="M11" s="75">
        <v>0</v>
      </c>
      <c r="O11" s="75" t="s">
        <v>1650</v>
      </c>
      <c r="P11" s="75" t="s">
        <v>204</v>
      </c>
      <c r="Q11" s="75">
        <v>24400</v>
      </c>
      <c r="R11" s="75">
        <f t="shared" si="2"/>
        <v>38850</v>
      </c>
      <c r="S11" s="75">
        <v>29300</v>
      </c>
      <c r="T11" s="75">
        <v>9550</v>
      </c>
      <c r="V11" s="75" t="s">
        <v>1650</v>
      </c>
      <c r="W11" s="75" t="s">
        <v>204</v>
      </c>
      <c r="X11" s="75">
        <v>42941</v>
      </c>
      <c r="Y11" s="75">
        <f t="shared" si="3"/>
        <v>35018</v>
      </c>
      <c r="Z11" s="75">
        <v>0</v>
      </c>
      <c r="AA11" s="75">
        <v>35018</v>
      </c>
    </row>
    <row r="12" spans="1:27" ht="15">
      <c r="A12" s="75" t="s">
        <v>1653</v>
      </c>
      <c r="B12" s="75" t="s">
        <v>205</v>
      </c>
      <c r="C12" s="75">
        <v>35911</v>
      </c>
      <c r="D12" s="75">
        <f t="shared" si="0"/>
        <v>112704</v>
      </c>
      <c r="E12" s="75">
        <v>0</v>
      </c>
      <c r="F12" s="75">
        <v>112704</v>
      </c>
      <c r="H12" s="75" t="s">
        <v>1656</v>
      </c>
      <c r="I12" s="75" t="s">
        <v>206</v>
      </c>
      <c r="J12" s="75">
        <v>326401</v>
      </c>
      <c r="K12" s="75">
        <f t="shared" si="1"/>
        <v>158155</v>
      </c>
      <c r="L12" s="75">
        <v>0</v>
      </c>
      <c r="M12" s="75">
        <v>158155</v>
      </c>
      <c r="O12" s="75" t="s">
        <v>1653</v>
      </c>
      <c r="P12" s="75" t="s">
        <v>205</v>
      </c>
      <c r="Q12" s="75">
        <v>425911</v>
      </c>
      <c r="R12" s="75">
        <f t="shared" si="2"/>
        <v>219153</v>
      </c>
      <c r="S12" s="75">
        <v>3588</v>
      </c>
      <c r="T12" s="75">
        <v>215565</v>
      </c>
      <c r="V12" s="75" t="s">
        <v>1653</v>
      </c>
      <c r="W12" s="75" t="s">
        <v>205</v>
      </c>
      <c r="X12" s="75">
        <v>0</v>
      </c>
      <c r="Y12" s="75">
        <f t="shared" si="3"/>
        <v>320285</v>
      </c>
      <c r="Z12" s="75">
        <v>301740</v>
      </c>
      <c r="AA12" s="75">
        <v>18545</v>
      </c>
    </row>
    <row r="13" spans="1:27" ht="15">
      <c r="A13" s="75" t="s">
        <v>1656</v>
      </c>
      <c r="B13" s="75" t="s">
        <v>206</v>
      </c>
      <c r="C13" s="75">
        <v>442560</v>
      </c>
      <c r="D13" s="75">
        <f t="shared" si="0"/>
        <v>446292</v>
      </c>
      <c r="E13" s="75">
        <v>66350</v>
      </c>
      <c r="F13" s="75">
        <v>379942</v>
      </c>
      <c r="H13" s="75" t="s">
        <v>1659</v>
      </c>
      <c r="I13" s="75" t="s">
        <v>207</v>
      </c>
      <c r="J13" s="75">
        <v>0</v>
      </c>
      <c r="K13" s="75">
        <f t="shared" si="1"/>
        <v>271173</v>
      </c>
      <c r="L13" s="75">
        <v>0</v>
      </c>
      <c r="M13" s="75">
        <v>271173</v>
      </c>
      <c r="O13" s="75" t="s">
        <v>1656</v>
      </c>
      <c r="P13" s="75" t="s">
        <v>206</v>
      </c>
      <c r="Q13" s="75">
        <v>9243576</v>
      </c>
      <c r="R13" s="75">
        <f t="shared" si="2"/>
        <v>2805066</v>
      </c>
      <c r="S13" s="75">
        <v>1033149</v>
      </c>
      <c r="T13" s="75">
        <v>1771917</v>
      </c>
      <c r="V13" s="75" t="s">
        <v>1656</v>
      </c>
      <c r="W13" s="75" t="s">
        <v>206</v>
      </c>
      <c r="X13" s="75">
        <v>2713526</v>
      </c>
      <c r="Y13" s="75">
        <f t="shared" si="3"/>
        <v>3492768</v>
      </c>
      <c r="Z13" s="75">
        <v>995355</v>
      </c>
      <c r="AA13" s="75">
        <v>2497413</v>
      </c>
    </row>
    <row r="14" spans="1:27" ht="15">
      <c r="A14" s="75" t="s">
        <v>1659</v>
      </c>
      <c r="B14" s="75" t="s">
        <v>207</v>
      </c>
      <c r="C14" s="75">
        <v>884267</v>
      </c>
      <c r="D14" s="75">
        <f t="shared" si="0"/>
        <v>227077</v>
      </c>
      <c r="E14" s="75">
        <v>0</v>
      </c>
      <c r="F14" s="75">
        <v>227077</v>
      </c>
      <c r="H14" s="75" t="s">
        <v>1662</v>
      </c>
      <c r="I14" s="75" t="s">
        <v>208</v>
      </c>
      <c r="J14" s="75">
        <v>89500</v>
      </c>
      <c r="K14" s="75">
        <f t="shared" si="1"/>
        <v>238300</v>
      </c>
      <c r="L14" s="75">
        <v>6000</v>
      </c>
      <c r="M14" s="75">
        <v>232300</v>
      </c>
      <c r="O14" s="75" t="s">
        <v>1659</v>
      </c>
      <c r="P14" s="75" t="s">
        <v>207</v>
      </c>
      <c r="Q14" s="75">
        <v>7757166</v>
      </c>
      <c r="R14" s="75">
        <f t="shared" si="2"/>
        <v>2493769</v>
      </c>
      <c r="S14" s="75">
        <v>295741</v>
      </c>
      <c r="T14" s="75">
        <v>2198028</v>
      </c>
      <c r="V14" s="75" t="s">
        <v>1659</v>
      </c>
      <c r="W14" s="75" t="s">
        <v>207</v>
      </c>
      <c r="X14" s="75">
        <v>796187</v>
      </c>
      <c r="Y14" s="75">
        <f t="shared" si="3"/>
        <v>3264561</v>
      </c>
      <c r="Z14" s="75">
        <v>200</v>
      </c>
      <c r="AA14" s="75">
        <v>3264361</v>
      </c>
    </row>
    <row r="15" spans="1:27" ht="15">
      <c r="A15" s="75" t="s">
        <v>1662</v>
      </c>
      <c r="B15" s="75" t="s">
        <v>208</v>
      </c>
      <c r="C15" s="75">
        <v>451500</v>
      </c>
      <c r="D15" s="75">
        <f t="shared" si="0"/>
        <v>264977</v>
      </c>
      <c r="E15" s="75">
        <v>170100</v>
      </c>
      <c r="F15" s="75">
        <v>94877</v>
      </c>
      <c r="H15" s="75" t="s">
        <v>1671</v>
      </c>
      <c r="I15" s="75" t="s">
        <v>210</v>
      </c>
      <c r="J15" s="75">
        <v>0</v>
      </c>
      <c r="K15" s="75">
        <f t="shared" si="1"/>
        <v>16818</v>
      </c>
      <c r="L15" s="75">
        <v>0</v>
      </c>
      <c r="M15" s="75">
        <v>16818</v>
      </c>
      <c r="O15" s="75" t="s">
        <v>1662</v>
      </c>
      <c r="P15" s="75" t="s">
        <v>208</v>
      </c>
      <c r="Q15" s="75">
        <v>1311335</v>
      </c>
      <c r="R15" s="75">
        <f t="shared" si="2"/>
        <v>1075227</v>
      </c>
      <c r="S15" s="75">
        <v>461819</v>
      </c>
      <c r="T15" s="75">
        <v>613408</v>
      </c>
      <c r="V15" s="75" t="s">
        <v>1662</v>
      </c>
      <c r="W15" s="75" t="s">
        <v>208</v>
      </c>
      <c r="X15" s="75">
        <v>620475</v>
      </c>
      <c r="Y15" s="75">
        <f t="shared" si="3"/>
        <v>2540075</v>
      </c>
      <c r="Z15" s="75">
        <v>708750</v>
      </c>
      <c r="AA15" s="75">
        <v>1831325</v>
      </c>
    </row>
    <row r="16" spans="1:27" ht="15">
      <c r="A16" s="75" t="s">
        <v>1668</v>
      </c>
      <c r="B16" s="75" t="s">
        <v>719</v>
      </c>
      <c r="C16" s="75">
        <v>383230</v>
      </c>
      <c r="D16" s="75">
        <f t="shared" si="0"/>
        <v>252058</v>
      </c>
      <c r="E16" s="75">
        <v>96500</v>
      </c>
      <c r="F16" s="75">
        <v>155558</v>
      </c>
      <c r="H16" s="75" t="s">
        <v>1674</v>
      </c>
      <c r="I16" s="75" t="s">
        <v>211</v>
      </c>
      <c r="J16" s="75">
        <v>3800</v>
      </c>
      <c r="K16" s="75">
        <f t="shared" si="1"/>
        <v>47950</v>
      </c>
      <c r="L16" s="75">
        <v>36200</v>
      </c>
      <c r="M16" s="75">
        <v>11750</v>
      </c>
      <c r="O16" s="75" t="s">
        <v>1665</v>
      </c>
      <c r="P16" s="75" t="s">
        <v>209</v>
      </c>
      <c r="Q16" s="75">
        <v>1823650</v>
      </c>
      <c r="R16" s="75">
        <f t="shared" si="2"/>
        <v>1422244</v>
      </c>
      <c r="S16" s="75">
        <v>575200</v>
      </c>
      <c r="T16" s="75">
        <v>847044</v>
      </c>
      <c r="V16" s="75" t="s">
        <v>1665</v>
      </c>
      <c r="W16" s="75" t="s">
        <v>209</v>
      </c>
      <c r="X16" s="75">
        <v>500</v>
      </c>
      <c r="Y16" s="75">
        <f t="shared" si="3"/>
        <v>461100</v>
      </c>
      <c r="Z16" s="75">
        <v>0</v>
      </c>
      <c r="AA16" s="75">
        <v>461100</v>
      </c>
    </row>
    <row r="17" spans="1:27" ht="15">
      <c r="A17" s="75" t="s">
        <v>1671</v>
      </c>
      <c r="B17" s="75" t="s">
        <v>210</v>
      </c>
      <c r="C17" s="75">
        <v>78250</v>
      </c>
      <c r="D17" s="75">
        <f t="shared" si="0"/>
        <v>429492</v>
      </c>
      <c r="E17" s="75">
        <v>151300</v>
      </c>
      <c r="F17" s="75">
        <v>278192</v>
      </c>
      <c r="H17" s="75" t="s">
        <v>1677</v>
      </c>
      <c r="I17" s="75" t="s">
        <v>212</v>
      </c>
      <c r="J17" s="75">
        <v>0</v>
      </c>
      <c r="K17" s="75">
        <f t="shared" si="1"/>
        <v>731956</v>
      </c>
      <c r="L17" s="75">
        <v>0</v>
      </c>
      <c r="M17" s="75">
        <v>731956</v>
      </c>
      <c r="O17" s="75" t="s">
        <v>1668</v>
      </c>
      <c r="P17" s="75" t="s">
        <v>719</v>
      </c>
      <c r="Q17" s="75">
        <v>3383680</v>
      </c>
      <c r="R17" s="75">
        <f t="shared" si="2"/>
        <v>1513775</v>
      </c>
      <c r="S17" s="75">
        <v>208700</v>
      </c>
      <c r="T17" s="75">
        <v>1305075</v>
      </c>
      <c r="V17" s="75" t="s">
        <v>1668</v>
      </c>
      <c r="W17" s="75" t="s">
        <v>719</v>
      </c>
      <c r="X17" s="75">
        <v>0</v>
      </c>
      <c r="Y17" s="75">
        <f t="shared" si="3"/>
        <v>2025</v>
      </c>
      <c r="Z17" s="75">
        <v>0</v>
      </c>
      <c r="AA17" s="75">
        <v>2025</v>
      </c>
    </row>
    <row r="18" spans="1:27" ht="15">
      <c r="A18" s="75" t="s">
        <v>1674</v>
      </c>
      <c r="B18" s="75" t="s">
        <v>211</v>
      </c>
      <c r="C18" s="75">
        <v>117596</v>
      </c>
      <c r="D18" s="75">
        <f t="shared" si="0"/>
        <v>92018</v>
      </c>
      <c r="E18" s="75">
        <v>51800</v>
      </c>
      <c r="F18" s="75">
        <v>40218</v>
      </c>
      <c r="H18" s="75" t="s">
        <v>1680</v>
      </c>
      <c r="I18" s="75" t="s">
        <v>213</v>
      </c>
      <c r="J18" s="75">
        <v>1071203</v>
      </c>
      <c r="K18" s="75">
        <f t="shared" si="1"/>
        <v>266500</v>
      </c>
      <c r="L18" s="75">
        <v>0</v>
      </c>
      <c r="M18" s="75">
        <v>266500</v>
      </c>
      <c r="O18" s="75" t="s">
        <v>1671</v>
      </c>
      <c r="P18" s="75" t="s">
        <v>210</v>
      </c>
      <c r="Q18" s="75">
        <v>6104271</v>
      </c>
      <c r="R18" s="75">
        <f t="shared" si="2"/>
        <v>5023740</v>
      </c>
      <c r="S18" s="75">
        <v>1461867</v>
      </c>
      <c r="T18" s="75">
        <v>3561873</v>
      </c>
      <c r="V18" s="75" t="s">
        <v>1671</v>
      </c>
      <c r="W18" s="75" t="s">
        <v>210</v>
      </c>
      <c r="X18" s="75">
        <v>17500</v>
      </c>
      <c r="Y18" s="75">
        <f t="shared" si="3"/>
        <v>1175664</v>
      </c>
      <c r="Z18" s="75">
        <v>0</v>
      </c>
      <c r="AA18" s="75">
        <v>1175664</v>
      </c>
    </row>
    <row r="19" spans="1:27" ht="15">
      <c r="A19" s="75" t="s">
        <v>1677</v>
      </c>
      <c r="B19" s="75" t="s">
        <v>212</v>
      </c>
      <c r="C19" s="75">
        <v>200000</v>
      </c>
      <c r="D19" s="75">
        <f t="shared" si="0"/>
        <v>165322</v>
      </c>
      <c r="E19" s="75">
        <v>33500</v>
      </c>
      <c r="F19" s="75">
        <v>131822</v>
      </c>
      <c r="H19" s="75" t="s">
        <v>1683</v>
      </c>
      <c r="I19" s="75" t="s">
        <v>720</v>
      </c>
      <c r="J19" s="75">
        <v>31000</v>
      </c>
      <c r="K19" s="75">
        <f t="shared" si="1"/>
        <v>0</v>
      </c>
      <c r="L19" s="75">
        <v>0</v>
      </c>
      <c r="M19" s="75">
        <v>0</v>
      </c>
      <c r="O19" s="75" t="s">
        <v>1674</v>
      </c>
      <c r="P19" s="75" t="s">
        <v>211</v>
      </c>
      <c r="Q19" s="75">
        <v>421497</v>
      </c>
      <c r="R19" s="75">
        <f t="shared" si="2"/>
        <v>618741</v>
      </c>
      <c r="S19" s="75">
        <v>405903</v>
      </c>
      <c r="T19" s="75">
        <v>212838</v>
      </c>
      <c r="V19" s="75" t="s">
        <v>1674</v>
      </c>
      <c r="W19" s="75" t="s">
        <v>211</v>
      </c>
      <c r="X19" s="75">
        <v>21504</v>
      </c>
      <c r="Y19" s="75">
        <f t="shared" si="3"/>
        <v>180429</v>
      </c>
      <c r="Z19" s="75">
        <v>36500</v>
      </c>
      <c r="AA19" s="75">
        <v>143929</v>
      </c>
    </row>
    <row r="20" spans="1:27" ht="15">
      <c r="A20" s="75" t="s">
        <v>1680</v>
      </c>
      <c r="B20" s="75" t="s">
        <v>213</v>
      </c>
      <c r="C20" s="75">
        <v>18800</v>
      </c>
      <c r="D20" s="75">
        <f t="shared" si="0"/>
        <v>94515</v>
      </c>
      <c r="E20" s="75">
        <v>12700</v>
      </c>
      <c r="F20" s="75">
        <v>81815</v>
      </c>
      <c r="H20" s="75" t="s">
        <v>1686</v>
      </c>
      <c r="I20" s="75" t="s">
        <v>214</v>
      </c>
      <c r="J20" s="75">
        <v>3049</v>
      </c>
      <c r="K20" s="75">
        <f t="shared" si="1"/>
        <v>82790</v>
      </c>
      <c r="L20" s="75">
        <v>0</v>
      </c>
      <c r="M20" s="75">
        <v>82790</v>
      </c>
      <c r="O20" s="75" t="s">
        <v>1677</v>
      </c>
      <c r="P20" s="75" t="s">
        <v>212</v>
      </c>
      <c r="Q20" s="75">
        <v>200000</v>
      </c>
      <c r="R20" s="75">
        <f t="shared" si="2"/>
        <v>920319</v>
      </c>
      <c r="S20" s="75">
        <v>157800</v>
      </c>
      <c r="T20" s="75">
        <v>762519</v>
      </c>
      <c r="V20" s="75" t="s">
        <v>1677</v>
      </c>
      <c r="W20" s="75" t="s">
        <v>212</v>
      </c>
      <c r="X20" s="75">
        <v>0</v>
      </c>
      <c r="Y20" s="75">
        <f t="shared" si="3"/>
        <v>1892358</v>
      </c>
      <c r="Z20" s="75">
        <v>380000</v>
      </c>
      <c r="AA20" s="75">
        <v>1512358</v>
      </c>
    </row>
    <row r="21" spans="1:27" ht="15">
      <c r="A21" s="75" t="s">
        <v>1683</v>
      </c>
      <c r="B21" s="75" t="s">
        <v>720</v>
      </c>
      <c r="C21" s="75">
        <v>0</v>
      </c>
      <c r="D21" s="75">
        <f t="shared" si="0"/>
        <v>41760</v>
      </c>
      <c r="E21" s="75">
        <v>20000</v>
      </c>
      <c r="F21" s="75">
        <v>21760</v>
      </c>
      <c r="H21" s="75" t="s">
        <v>1689</v>
      </c>
      <c r="I21" s="75" t="s">
        <v>215</v>
      </c>
      <c r="J21" s="75">
        <v>0</v>
      </c>
      <c r="K21" s="75">
        <f t="shared" si="1"/>
        <v>50</v>
      </c>
      <c r="L21" s="75">
        <v>0</v>
      </c>
      <c r="M21" s="75">
        <v>50</v>
      </c>
      <c r="O21" s="75" t="s">
        <v>1680</v>
      </c>
      <c r="P21" s="75" t="s">
        <v>213</v>
      </c>
      <c r="Q21" s="75">
        <v>739250</v>
      </c>
      <c r="R21" s="75">
        <f t="shared" si="2"/>
        <v>754955</v>
      </c>
      <c r="S21" s="75">
        <v>37700</v>
      </c>
      <c r="T21" s="75">
        <v>717255</v>
      </c>
      <c r="V21" s="75" t="s">
        <v>1680</v>
      </c>
      <c r="W21" s="75" t="s">
        <v>213</v>
      </c>
      <c r="X21" s="75">
        <v>5922868</v>
      </c>
      <c r="Y21" s="75">
        <f t="shared" si="3"/>
        <v>2027560</v>
      </c>
      <c r="Z21" s="75">
        <v>33500</v>
      </c>
      <c r="AA21" s="75">
        <v>1994060</v>
      </c>
    </row>
    <row r="22" spans="1:27" ht="15">
      <c r="A22" s="75" t="s">
        <v>1686</v>
      </c>
      <c r="B22" s="75" t="s">
        <v>214</v>
      </c>
      <c r="C22" s="75">
        <v>539075</v>
      </c>
      <c r="D22" s="75">
        <f t="shared" si="0"/>
        <v>282112</v>
      </c>
      <c r="E22" s="75">
        <v>90000</v>
      </c>
      <c r="F22" s="75">
        <v>192112</v>
      </c>
      <c r="H22" s="75" t="s">
        <v>1692</v>
      </c>
      <c r="I22" s="75" t="s">
        <v>216</v>
      </c>
      <c r="J22" s="75">
        <v>0</v>
      </c>
      <c r="K22" s="75">
        <f t="shared" si="1"/>
        <v>16000</v>
      </c>
      <c r="L22" s="75">
        <v>0</v>
      </c>
      <c r="M22" s="75">
        <v>16000</v>
      </c>
      <c r="O22" s="75" t="s">
        <v>1683</v>
      </c>
      <c r="P22" s="75" t="s">
        <v>720</v>
      </c>
      <c r="Q22" s="75">
        <v>275000</v>
      </c>
      <c r="R22" s="75">
        <f t="shared" si="2"/>
        <v>479790</v>
      </c>
      <c r="S22" s="75">
        <v>128230</v>
      </c>
      <c r="T22" s="75">
        <v>351560</v>
      </c>
      <c r="V22" s="75" t="s">
        <v>1683</v>
      </c>
      <c r="W22" s="75" t="s">
        <v>720</v>
      </c>
      <c r="X22" s="75">
        <v>31000</v>
      </c>
      <c r="Y22" s="75">
        <f t="shared" si="3"/>
        <v>126500</v>
      </c>
      <c r="Z22" s="75">
        <v>0</v>
      </c>
      <c r="AA22" s="75">
        <v>126500</v>
      </c>
    </row>
    <row r="23" spans="1:27" ht="15">
      <c r="A23" s="75" t="s">
        <v>1689</v>
      </c>
      <c r="B23" s="75" t="s">
        <v>215</v>
      </c>
      <c r="C23" s="75">
        <v>0</v>
      </c>
      <c r="D23" s="75">
        <f t="shared" si="0"/>
        <v>353714</v>
      </c>
      <c r="E23" s="75">
        <v>5000</v>
      </c>
      <c r="F23" s="75">
        <v>348714</v>
      </c>
      <c r="H23" s="75" t="s">
        <v>1696</v>
      </c>
      <c r="I23" s="75" t="s">
        <v>217</v>
      </c>
      <c r="J23" s="75">
        <v>0</v>
      </c>
      <c r="K23" s="75">
        <f t="shared" si="1"/>
        <v>306095</v>
      </c>
      <c r="L23" s="75">
        <v>0</v>
      </c>
      <c r="M23" s="75">
        <v>306095</v>
      </c>
      <c r="O23" s="75" t="s">
        <v>1686</v>
      </c>
      <c r="P23" s="75" t="s">
        <v>214</v>
      </c>
      <c r="Q23" s="75">
        <v>1879530</v>
      </c>
      <c r="R23" s="75">
        <f t="shared" si="2"/>
        <v>1304703</v>
      </c>
      <c r="S23" s="75">
        <v>264460</v>
      </c>
      <c r="T23" s="75">
        <v>1040243</v>
      </c>
      <c r="V23" s="75" t="s">
        <v>1686</v>
      </c>
      <c r="W23" s="75" t="s">
        <v>214</v>
      </c>
      <c r="X23" s="75">
        <v>2225193</v>
      </c>
      <c r="Y23" s="75">
        <f t="shared" si="3"/>
        <v>607924</v>
      </c>
      <c r="Z23" s="75">
        <v>0</v>
      </c>
      <c r="AA23" s="75">
        <v>607924</v>
      </c>
    </row>
    <row r="24" spans="1:27" ht="15">
      <c r="A24" s="75" t="s">
        <v>1692</v>
      </c>
      <c r="B24" s="75" t="s">
        <v>216</v>
      </c>
      <c r="C24" s="75">
        <v>0</v>
      </c>
      <c r="D24" s="75">
        <f t="shared" si="0"/>
        <v>29487</v>
      </c>
      <c r="E24" s="75">
        <v>0</v>
      </c>
      <c r="F24" s="75">
        <v>29487</v>
      </c>
      <c r="H24" s="75" t="s">
        <v>1699</v>
      </c>
      <c r="I24" s="75" t="s">
        <v>218</v>
      </c>
      <c r="J24" s="75">
        <v>0</v>
      </c>
      <c r="K24" s="75">
        <f t="shared" si="1"/>
        <v>138650</v>
      </c>
      <c r="L24" s="75">
        <v>0</v>
      </c>
      <c r="M24" s="75">
        <v>138650</v>
      </c>
      <c r="O24" s="75" t="s">
        <v>1689</v>
      </c>
      <c r="P24" s="75" t="s">
        <v>215</v>
      </c>
      <c r="Q24" s="75">
        <v>91700</v>
      </c>
      <c r="R24" s="75">
        <f t="shared" si="2"/>
        <v>2863399</v>
      </c>
      <c r="S24" s="75">
        <v>10100</v>
      </c>
      <c r="T24" s="75">
        <v>2853299</v>
      </c>
      <c r="V24" s="75" t="s">
        <v>1689</v>
      </c>
      <c r="W24" s="75" t="s">
        <v>215</v>
      </c>
      <c r="X24" s="75">
        <v>0</v>
      </c>
      <c r="Y24" s="75">
        <f t="shared" si="3"/>
        <v>540550</v>
      </c>
      <c r="Z24" s="75">
        <v>0</v>
      </c>
      <c r="AA24" s="75">
        <v>540550</v>
      </c>
    </row>
    <row r="25" spans="1:27" ht="15">
      <c r="A25" s="75" t="s">
        <v>1696</v>
      </c>
      <c r="B25" s="75" t="s">
        <v>217</v>
      </c>
      <c r="C25" s="75">
        <v>0</v>
      </c>
      <c r="D25" s="75">
        <f t="shared" si="0"/>
        <v>283000</v>
      </c>
      <c r="E25" s="75">
        <v>43800</v>
      </c>
      <c r="F25" s="75">
        <v>239200</v>
      </c>
      <c r="H25" s="75" t="s">
        <v>1702</v>
      </c>
      <c r="I25" s="75" t="s">
        <v>219</v>
      </c>
      <c r="J25" s="75">
        <v>0</v>
      </c>
      <c r="K25" s="75">
        <f t="shared" si="1"/>
        <v>15200</v>
      </c>
      <c r="L25" s="75">
        <v>0</v>
      </c>
      <c r="M25" s="75">
        <v>15200</v>
      </c>
      <c r="O25" s="75" t="s">
        <v>1692</v>
      </c>
      <c r="P25" s="75" t="s">
        <v>216</v>
      </c>
      <c r="Q25" s="75">
        <v>0</v>
      </c>
      <c r="R25" s="75">
        <f t="shared" si="2"/>
        <v>176263</v>
      </c>
      <c r="S25" s="75">
        <v>87800</v>
      </c>
      <c r="T25" s="75">
        <v>88463</v>
      </c>
      <c r="V25" s="75" t="s">
        <v>1692</v>
      </c>
      <c r="W25" s="75" t="s">
        <v>216</v>
      </c>
      <c r="X25" s="75">
        <v>18100</v>
      </c>
      <c r="Y25" s="75">
        <f t="shared" si="3"/>
        <v>74003</v>
      </c>
      <c r="Z25" s="75">
        <v>20000</v>
      </c>
      <c r="AA25" s="75">
        <v>54003</v>
      </c>
    </row>
    <row r="26" spans="1:27" ht="15">
      <c r="A26" s="75" t="s">
        <v>1699</v>
      </c>
      <c r="B26" s="75" t="s">
        <v>218</v>
      </c>
      <c r="C26" s="75">
        <v>0</v>
      </c>
      <c r="D26" s="75">
        <f t="shared" si="0"/>
        <v>70244</v>
      </c>
      <c r="E26" s="75">
        <v>0</v>
      </c>
      <c r="F26" s="75">
        <v>70244</v>
      </c>
      <c r="H26" s="75" t="s">
        <v>1705</v>
      </c>
      <c r="I26" s="75" t="s">
        <v>220</v>
      </c>
      <c r="J26" s="75">
        <v>0</v>
      </c>
      <c r="K26" s="75">
        <f t="shared" si="1"/>
        <v>2000</v>
      </c>
      <c r="L26" s="75">
        <v>0</v>
      </c>
      <c r="M26" s="75">
        <v>2000</v>
      </c>
      <c r="O26" s="75" t="s">
        <v>1696</v>
      </c>
      <c r="P26" s="75" t="s">
        <v>217</v>
      </c>
      <c r="Q26" s="75">
        <v>1516800</v>
      </c>
      <c r="R26" s="75">
        <f t="shared" si="2"/>
        <v>1454535</v>
      </c>
      <c r="S26" s="75">
        <v>358350</v>
      </c>
      <c r="T26" s="75">
        <v>1096185</v>
      </c>
      <c r="V26" s="75" t="s">
        <v>1696</v>
      </c>
      <c r="W26" s="75" t="s">
        <v>217</v>
      </c>
      <c r="X26" s="75">
        <v>0</v>
      </c>
      <c r="Y26" s="75">
        <f t="shared" si="3"/>
        <v>1577657</v>
      </c>
      <c r="Z26" s="75">
        <v>0</v>
      </c>
      <c r="AA26" s="75">
        <v>1577657</v>
      </c>
    </row>
    <row r="27" spans="1:27" ht="15">
      <c r="A27" s="75" t="s">
        <v>1702</v>
      </c>
      <c r="B27" s="75" t="s">
        <v>219</v>
      </c>
      <c r="C27" s="75">
        <v>459500</v>
      </c>
      <c r="D27" s="75">
        <f t="shared" si="0"/>
        <v>745648</v>
      </c>
      <c r="E27" s="75">
        <v>349835</v>
      </c>
      <c r="F27" s="75">
        <v>395813</v>
      </c>
      <c r="H27" s="75" t="s">
        <v>1711</v>
      </c>
      <c r="I27" s="75" t="s">
        <v>222</v>
      </c>
      <c r="J27" s="75">
        <v>0</v>
      </c>
      <c r="K27" s="75">
        <f t="shared" si="1"/>
        <v>135830</v>
      </c>
      <c r="L27" s="75">
        <v>0</v>
      </c>
      <c r="M27" s="75">
        <v>135830</v>
      </c>
      <c r="O27" s="75" t="s">
        <v>1699</v>
      </c>
      <c r="P27" s="75" t="s">
        <v>218</v>
      </c>
      <c r="Q27" s="75">
        <v>2790500</v>
      </c>
      <c r="R27" s="75">
        <f t="shared" si="2"/>
        <v>1428897</v>
      </c>
      <c r="S27" s="75">
        <v>906800</v>
      </c>
      <c r="T27" s="75">
        <v>522097</v>
      </c>
      <c r="V27" s="75" t="s">
        <v>1699</v>
      </c>
      <c r="W27" s="75" t="s">
        <v>218</v>
      </c>
      <c r="X27" s="75">
        <v>165150</v>
      </c>
      <c r="Y27" s="75">
        <f t="shared" si="3"/>
        <v>387700</v>
      </c>
      <c r="Z27" s="75">
        <v>0</v>
      </c>
      <c r="AA27" s="75">
        <v>387700</v>
      </c>
    </row>
    <row r="28" spans="1:27" ht="15">
      <c r="A28" s="75" t="s">
        <v>1705</v>
      </c>
      <c r="B28" s="75" t="s">
        <v>220</v>
      </c>
      <c r="C28" s="75">
        <v>18600</v>
      </c>
      <c r="D28" s="75">
        <f t="shared" si="0"/>
        <v>6000</v>
      </c>
      <c r="E28" s="75">
        <v>0</v>
      </c>
      <c r="F28" s="75">
        <v>6000</v>
      </c>
      <c r="H28" s="75" t="s">
        <v>1714</v>
      </c>
      <c r="I28" s="75" t="s">
        <v>223</v>
      </c>
      <c r="J28" s="75">
        <v>0</v>
      </c>
      <c r="K28" s="75">
        <f t="shared" si="1"/>
        <v>494351</v>
      </c>
      <c r="L28" s="75">
        <v>80000</v>
      </c>
      <c r="M28" s="75">
        <v>414351</v>
      </c>
      <c r="O28" s="75" t="s">
        <v>1702</v>
      </c>
      <c r="P28" s="75" t="s">
        <v>219</v>
      </c>
      <c r="Q28" s="75">
        <v>678100</v>
      </c>
      <c r="R28" s="75">
        <f t="shared" si="2"/>
        <v>3131063</v>
      </c>
      <c r="S28" s="75">
        <v>1196449</v>
      </c>
      <c r="T28" s="75">
        <v>1934614</v>
      </c>
      <c r="V28" s="75" t="s">
        <v>1702</v>
      </c>
      <c r="W28" s="75" t="s">
        <v>219</v>
      </c>
      <c r="X28" s="75">
        <v>142000</v>
      </c>
      <c r="Y28" s="75">
        <f t="shared" si="3"/>
        <v>241824</v>
      </c>
      <c r="Z28" s="75">
        <v>0</v>
      </c>
      <c r="AA28" s="75">
        <v>241824</v>
      </c>
    </row>
    <row r="29" spans="1:27" ht="15">
      <c r="A29" s="75" t="s">
        <v>1711</v>
      </c>
      <c r="B29" s="75" t="s">
        <v>222</v>
      </c>
      <c r="C29" s="75">
        <v>13655000</v>
      </c>
      <c r="D29" s="75">
        <f t="shared" si="0"/>
        <v>464321</v>
      </c>
      <c r="E29" s="75">
        <v>0</v>
      </c>
      <c r="F29" s="75">
        <v>464321</v>
      </c>
      <c r="H29" s="75" t="s">
        <v>1717</v>
      </c>
      <c r="I29" s="75" t="s">
        <v>224</v>
      </c>
      <c r="J29" s="75">
        <v>0</v>
      </c>
      <c r="K29" s="75">
        <f t="shared" si="1"/>
        <v>124147</v>
      </c>
      <c r="L29" s="75">
        <v>51600</v>
      </c>
      <c r="M29" s="75">
        <v>72547</v>
      </c>
      <c r="O29" s="75" t="s">
        <v>1705</v>
      </c>
      <c r="P29" s="75" t="s">
        <v>220</v>
      </c>
      <c r="Q29" s="75">
        <v>61700</v>
      </c>
      <c r="R29" s="75">
        <f t="shared" si="2"/>
        <v>532297</v>
      </c>
      <c r="S29" s="75">
        <v>200</v>
      </c>
      <c r="T29" s="75">
        <v>532097</v>
      </c>
      <c r="V29" s="75" t="s">
        <v>1705</v>
      </c>
      <c r="W29" s="75" t="s">
        <v>220</v>
      </c>
      <c r="X29" s="75">
        <v>0</v>
      </c>
      <c r="Y29" s="75">
        <f t="shared" si="3"/>
        <v>432450</v>
      </c>
      <c r="Z29" s="75">
        <v>0</v>
      </c>
      <c r="AA29" s="75">
        <v>432450</v>
      </c>
    </row>
    <row r="30" spans="1:27" ht="15">
      <c r="A30" s="75" t="s">
        <v>1714</v>
      </c>
      <c r="B30" s="75" t="s">
        <v>223</v>
      </c>
      <c r="C30" s="75">
        <v>346699</v>
      </c>
      <c r="D30" s="75">
        <f t="shared" si="0"/>
        <v>244590</v>
      </c>
      <c r="E30" s="75">
        <v>6230</v>
      </c>
      <c r="F30" s="75">
        <v>238360</v>
      </c>
      <c r="H30" s="75" t="s">
        <v>1720</v>
      </c>
      <c r="I30" s="75" t="s">
        <v>225</v>
      </c>
      <c r="J30" s="75">
        <v>0</v>
      </c>
      <c r="K30" s="75">
        <f t="shared" si="1"/>
        <v>21500</v>
      </c>
      <c r="L30" s="75">
        <v>0</v>
      </c>
      <c r="M30" s="75">
        <v>21500</v>
      </c>
      <c r="O30" s="75" t="s">
        <v>1708</v>
      </c>
      <c r="P30" s="75" t="s">
        <v>221</v>
      </c>
      <c r="Q30" s="75">
        <v>315000</v>
      </c>
      <c r="R30" s="75">
        <f t="shared" si="2"/>
        <v>609895</v>
      </c>
      <c r="S30" s="75">
        <v>15500</v>
      </c>
      <c r="T30" s="75">
        <v>594395</v>
      </c>
      <c r="V30" s="75" t="s">
        <v>1708</v>
      </c>
      <c r="W30" s="75" t="s">
        <v>221</v>
      </c>
      <c r="X30" s="75">
        <v>416890</v>
      </c>
      <c r="Y30" s="75">
        <f t="shared" si="3"/>
        <v>9816554</v>
      </c>
      <c r="Z30" s="75">
        <v>955000</v>
      </c>
      <c r="AA30" s="75">
        <v>8861554</v>
      </c>
    </row>
    <row r="31" spans="1:27" ht="15">
      <c r="A31" s="75" t="s">
        <v>1717</v>
      </c>
      <c r="B31" s="75" t="s">
        <v>224</v>
      </c>
      <c r="C31" s="75">
        <v>0</v>
      </c>
      <c r="D31" s="75">
        <f t="shared" si="0"/>
        <v>377036</v>
      </c>
      <c r="E31" s="75">
        <v>172400</v>
      </c>
      <c r="F31" s="75">
        <v>204636</v>
      </c>
      <c r="H31" s="75" t="s">
        <v>1726</v>
      </c>
      <c r="I31" s="75" t="s">
        <v>227</v>
      </c>
      <c r="J31" s="75">
        <v>0</v>
      </c>
      <c r="K31" s="75">
        <f t="shared" si="1"/>
        <v>624350</v>
      </c>
      <c r="L31" s="75">
        <v>0</v>
      </c>
      <c r="M31" s="75">
        <v>624350</v>
      </c>
      <c r="O31" s="75" t="s">
        <v>1711</v>
      </c>
      <c r="P31" s="75" t="s">
        <v>222</v>
      </c>
      <c r="Q31" s="75">
        <v>14747500</v>
      </c>
      <c r="R31" s="75">
        <f t="shared" si="2"/>
        <v>2214411</v>
      </c>
      <c r="S31" s="75">
        <v>0</v>
      </c>
      <c r="T31" s="75">
        <v>2214411</v>
      </c>
      <c r="V31" s="75" t="s">
        <v>1711</v>
      </c>
      <c r="W31" s="75" t="s">
        <v>222</v>
      </c>
      <c r="X31" s="75">
        <v>0</v>
      </c>
      <c r="Y31" s="75">
        <f t="shared" si="3"/>
        <v>579380</v>
      </c>
      <c r="Z31" s="75">
        <v>0</v>
      </c>
      <c r="AA31" s="75">
        <v>579380</v>
      </c>
    </row>
    <row r="32" spans="1:27" ht="15">
      <c r="A32" s="75" t="s">
        <v>1720</v>
      </c>
      <c r="B32" s="75" t="s">
        <v>225</v>
      </c>
      <c r="C32" s="75">
        <v>592700</v>
      </c>
      <c r="D32" s="75">
        <f t="shared" si="0"/>
        <v>543077</v>
      </c>
      <c r="E32" s="75">
        <v>426250</v>
      </c>
      <c r="F32" s="75">
        <v>116827</v>
      </c>
      <c r="H32" s="75" t="s">
        <v>1729</v>
      </c>
      <c r="I32" s="75" t="s">
        <v>463</v>
      </c>
      <c r="J32" s="75">
        <v>985000</v>
      </c>
      <c r="K32" s="75">
        <f t="shared" si="1"/>
        <v>279615</v>
      </c>
      <c r="L32" s="75">
        <v>0</v>
      </c>
      <c r="M32" s="75">
        <v>279615</v>
      </c>
      <c r="O32" s="75" t="s">
        <v>1714</v>
      </c>
      <c r="P32" s="75" t="s">
        <v>223</v>
      </c>
      <c r="Q32" s="75">
        <v>1859399</v>
      </c>
      <c r="R32" s="75">
        <f t="shared" si="2"/>
        <v>1231044</v>
      </c>
      <c r="S32" s="75">
        <v>320405</v>
      </c>
      <c r="T32" s="75">
        <v>910639</v>
      </c>
      <c r="V32" s="75" t="s">
        <v>1714</v>
      </c>
      <c r="W32" s="75" t="s">
        <v>223</v>
      </c>
      <c r="X32" s="75">
        <v>0</v>
      </c>
      <c r="Y32" s="75">
        <f t="shared" si="3"/>
        <v>1128134</v>
      </c>
      <c r="Z32" s="75">
        <v>100000</v>
      </c>
      <c r="AA32" s="75">
        <v>1028134</v>
      </c>
    </row>
    <row r="33" spans="1:27" ht="15">
      <c r="A33" s="75" t="s">
        <v>1723</v>
      </c>
      <c r="B33" s="75" t="s">
        <v>226</v>
      </c>
      <c r="C33" s="75">
        <v>108800</v>
      </c>
      <c r="D33" s="75">
        <f t="shared" si="0"/>
        <v>320024</v>
      </c>
      <c r="E33" s="75">
        <v>58465</v>
      </c>
      <c r="F33" s="75">
        <v>261559</v>
      </c>
      <c r="H33" s="75" t="s">
        <v>1732</v>
      </c>
      <c r="I33" s="75" t="s">
        <v>228</v>
      </c>
      <c r="J33" s="75">
        <v>0</v>
      </c>
      <c r="K33" s="75">
        <f t="shared" si="1"/>
        <v>149345</v>
      </c>
      <c r="L33" s="75">
        <v>0</v>
      </c>
      <c r="M33" s="75">
        <v>149345</v>
      </c>
      <c r="O33" s="75" t="s">
        <v>1717</v>
      </c>
      <c r="P33" s="75" t="s">
        <v>224</v>
      </c>
      <c r="Q33" s="75">
        <v>3893781</v>
      </c>
      <c r="R33" s="75">
        <f t="shared" si="2"/>
        <v>2907909</v>
      </c>
      <c r="S33" s="75">
        <v>2097835</v>
      </c>
      <c r="T33" s="75">
        <v>810074</v>
      </c>
      <c r="V33" s="75" t="s">
        <v>1717</v>
      </c>
      <c r="W33" s="75" t="s">
        <v>224</v>
      </c>
      <c r="X33" s="75">
        <v>9400</v>
      </c>
      <c r="Y33" s="75">
        <f t="shared" si="3"/>
        <v>510898</v>
      </c>
      <c r="Z33" s="75">
        <v>52000</v>
      </c>
      <c r="AA33" s="75">
        <v>458898</v>
      </c>
    </row>
    <row r="34" spans="1:27" ht="15">
      <c r="A34" s="75" t="s">
        <v>1726</v>
      </c>
      <c r="B34" s="75" t="s">
        <v>227</v>
      </c>
      <c r="C34" s="75">
        <v>546501</v>
      </c>
      <c r="D34" s="75">
        <f t="shared" si="0"/>
        <v>322326</v>
      </c>
      <c r="E34" s="75">
        <v>44700</v>
      </c>
      <c r="F34" s="75">
        <v>277626</v>
      </c>
      <c r="H34" s="75" t="s">
        <v>1735</v>
      </c>
      <c r="I34" s="75" t="s">
        <v>229</v>
      </c>
      <c r="J34" s="75">
        <v>0</v>
      </c>
      <c r="K34" s="75">
        <f t="shared" si="1"/>
        <v>145943</v>
      </c>
      <c r="L34" s="75">
        <v>0</v>
      </c>
      <c r="M34" s="75">
        <v>145943</v>
      </c>
      <c r="O34" s="75" t="s">
        <v>1720</v>
      </c>
      <c r="P34" s="75" t="s">
        <v>225</v>
      </c>
      <c r="Q34" s="75">
        <v>2395425</v>
      </c>
      <c r="R34" s="75">
        <f t="shared" si="2"/>
        <v>1420089</v>
      </c>
      <c r="S34" s="75">
        <v>630995</v>
      </c>
      <c r="T34" s="75">
        <v>789094</v>
      </c>
      <c r="V34" s="75" t="s">
        <v>1720</v>
      </c>
      <c r="W34" s="75" t="s">
        <v>225</v>
      </c>
      <c r="X34" s="75">
        <v>142050</v>
      </c>
      <c r="Y34" s="75">
        <f t="shared" si="3"/>
        <v>94200</v>
      </c>
      <c r="Z34" s="75">
        <v>0</v>
      </c>
      <c r="AA34" s="75">
        <v>94200</v>
      </c>
    </row>
    <row r="35" spans="1:27" ht="15">
      <c r="A35" s="75" t="s">
        <v>1729</v>
      </c>
      <c r="B35" s="75" t="s">
        <v>463</v>
      </c>
      <c r="C35" s="75">
        <v>0</v>
      </c>
      <c r="D35" s="75">
        <f t="shared" si="0"/>
        <v>226589</v>
      </c>
      <c r="E35" s="75">
        <v>0</v>
      </c>
      <c r="F35" s="75">
        <v>226589</v>
      </c>
      <c r="H35" s="75" t="s">
        <v>1738</v>
      </c>
      <c r="I35" s="75" t="s">
        <v>230</v>
      </c>
      <c r="J35" s="75">
        <v>233975</v>
      </c>
      <c r="K35" s="75">
        <f t="shared" si="1"/>
        <v>2955255</v>
      </c>
      <c r="L35" s="75">
        <v>1242000</v>
      </c>
      <c r="M35" s="75">
        <v>1713255</v>
      </c>
      <c r="O35" s="75" t="s">
        <v>1723</v>
      </c>
      <c r="P35" s="75" t="s">
        <v>226</v>
      </c>
      <c r="Q35" s="75">
        <v>683050</v>
      </c>
      <c r="R35" s="75">
        <f t="shared" si="2"/>
        <v>2095873</v>
      </c>
      <c r="S35" s="75">
        <v>291965</v>
      </c>
      <c r="T35" s="75">
        <v>1803908</v>
      </c>
      <c r="V35" s="75" t="s">
        <v>1723</v>
      </c>
      <c r="W35" s="75" t="s">
        <v>226</v>
      </c>
      <c r="X35" s="75">
        <v>0</v>
      </c>
      <c r="Y35" s="75">
        <f t="shared" si="3"/>
        <v>15000</v>
      </c>
      <c r="Z35" s="75">
        <v>0</v>
      </c>
      <c r="AA35" s="75">
        <v>15000</v>
      </c>
    </row>
    <row r="36" spans="1:27" ht="15">
      <c r="A36" s="75" t="s">
        <v>1732</v>
      </c>
      <c r="B36" s="75" t="s">
        <v>228</v>
      </c>
      <c r="C36" s="75">
        <v>592000</v>
      </c>
      <c r="D36" s="75">
        <f t="shared" si="0"/>
        <v>346641</v>
      </c>
      <c r="E36" s="75">
        <v>0</v>
      </c>
      <c r="F36" s="75">
        <v>346641</v>
      </c>
      <c r="H36" s="75" t="s">
        <v>1741</v>
      </c>
      <c r="I36" s="75" t="s">
        <v>231</v>
      </c>
      <c r="J36" s="75">
        <v>19000</v>
      </c>
      <c r="K36" s="75">
        <f t="shared" si="1"/>
        <v>0</v>
      </c>
      <c r="L36" s="75">
        <v>0</v>
      </c>
      <c r="M36" s="75">
        <v>0</v>
      </c>
      <c r="O36" s="75" t="s">
        <v>1726</v>
      </c>
      <c r="P36" s="75" t="s">
        <v>227</v>
      </c>
      <c r="Q36" s="75">
        <v>1501501</v>
      </c>
      <c r="R36" s="75">
        <f t="shared" si="2"/>
        <v>2817347</v>
      </c>
      <c r="S36" s="75">
        <v>759490</v>
      </c>
      <c r="T36" s="75">
        <v>2057857</v>
      </c>
      <c r="V36" s="75" t="s">
        <v>1726</v>
      </c>
      <c r="W36" s="75" t="s">
        <v>227</v>
      </c>
      <c r="X36" s="75">
        <v>0</v>
      </c>
      <c r="Y36" s="75">
        <f t="shared" si="3"/>
        <v>1154250</v>
      </c>
      <c r="Z36" s="75">
        <v>0</v>
      </c>
      <c r="AA36" s="75">
        <v>1154250</v>
      </c>
    </row>
    <row r="37" spans="1:27" ht="15">
      <c r="A37" s="75" t="s">
        <v>1735</v>
      </c>
      <c r="B37" s="75" t="s">
        <v>229</v>
      </c>
      <c r="C37" s="75">
        <v>0</v>
      </c>
      <c r="D37" s="75">
        <f t="shared" si="0"/>
        <v>465310</v>
      </c>
      <c r="E37" s="75">
        <v>258500</v>
      </c>
      <c r="F37" s="75">
        <v>206810</v>
      </c>
      <c r="H37" s="75" t="s">
        <v>1744</v>
      </c>
      <c r="I37" s="75" t="s">
        <v>464</v>
      </c>
      <c r="J37" s="75">
        <v>248103</v>
      </c>
      <c r="K37" s="75">
        <f t="shared" si="1"/>
        <v>1596464</v>
      </c>
      <c r="L37" s="75">
        <v>927503</v>
      </c>
      <c r="M37" s="75">
        <v>668961</v>
      </c>
      <c r="O37" s="75" t="s">
        <v>1729</v>
      </c>
      <c r="P37" s="75" t="s">
        <v>463</v>
      </c>
      <c r="Q37" s="75">
        <v>3237500</v>
      </c>
      <c r="R37" s="75">
        <f t="shared" si="2"/>
        <v>1048343</v>
      </c>
      <c r="S37" s="75">
        <v>312800</v>
      </c>
      <c r="T37" s="75">
        <v>735543</v>
      </c>
      <c r="V37" s="75" t="s">
        <v>1729</v>
      </c>
      <c r="W37" s="75" t="s">
        <v>463</v>
      </c>
      <c r="X37" s="75">
        <v>2180851</v>
      </c>
      <c r="Y37" s="75">
        <f t="shared" si="3"/>
        <v>3862625</v>
      </c>
      <c r="Z37" s="75">
        <v>5000</v>
      </c>
      <c r="AA37" s="75">
        <v>3857625</v>
      </c>
    </row>
    <row r="38" spans="1:27" ht="15">
      <c r="A38" s="75" t="s">
        <v>1738</v>
      </c>
      <c r="B38" s="75" t="s">
        <v>230</v>
      </c>
      <c r="C38" s="75">
        <v>404450</v>
      </c>
      <c r="D38" s="75">
        <f t="shared" si="0"/>
        <v>1013869</v>
      </c>
      <c r="E38" s="75">
        <v>476850</v>
      </c>
      <c r="F38" s="75">
        <v>537019</v>
      </c>
      <c r="H38" s="75" t="s">
        <v>1747</v>
      </c>
      <c r="I38" s="75" t="s">
        <v>232</v>
      </c>
      <c r="J38" s="75">
        <v>0</v>
      </c>
      <c r="K38" s="75">
        <f t="shared" si="1"/>
        <v>34044</v>
      </c>
      <c r="L38" s="75">
        <v>0</v>
      </c>
      <c r="M38" s="75">
        <v>34044</v>
      </c>
      <c r="O38" s="75" t="s">
        <v>1732</v>
      </c>
      <c r="P38" s="75" t="s">
        <v>228</v>
      </c>
      <c r="Q38" s="75">
        <v>2410000</v>
      </c>
      <c r="R38" s="75">
        <f t="shared" si="2"/>
        <v>4852933</v>
      </c>
      <c r="S38" s="75">
        <v>51600</v>
      </c>
      <c r="T38" s="75">
        <v>4801333</v>
      </c>
      <c r="V38" s="75" t="s">
        <v>1732</v>
      </c>
      <c r="W38" s="75" t="s">
        <v>228</v>
      </c>
      <c r="X38" s="75">
        <v>0</v>
      </c>
      <c r="Y38" s="75">
        <f t="shared" si="3"/>
        <v>1462078</v>
      </c>
      <c r="Z38" s="75">
        <v>0</v>
      </c>
      <c r="AA38" s="75">
        <v>1462078</v>
      </c>
    </row>
    <row r="39" spans="1:27" ht="15">
      <c r="A39" s="75" t="s">
        <v>1741</v>
      </c>
      <c r="B39" s="75" t="s">
        <v>231</v>
      </c>
      <c r="C39" s="75">
        <v>0</v>
      </c>
      <c r="D39" s="75">
        <f t="shared" si="0"/>
        <v>711488</v>
      </c>
      <c r="E39" s="75">
        <v>59000</v>
      </c>
      <c r="F39" s="75">
        <v>652488</v>
      </c>
      <c r="H39" s="75" t="s">
        <v>1750</v>
      </c>
      <c r="I39" s="75" t="s">
        <v>233</v>
      </c>
      <c r="J39" s="75">
        <v>235600</v>
      </c>
      <c r="K39" s="75">
        <f t="shared" si="1"/>
        <v>465500</v>
      </c>
      <c r="L39" s="75">
        <v>0</v>
      </c>
      <c r="M39" s="75">
        <v>465500</v>
      </c>
      <c r="O39" s="75" t="s">
        <v>1735</v>
      </c>
      <c r="P39" s="75" t="s">
        <v>229</v>
      </c>
      <c r="Q39" s="75">
        <v>850</v>
      </c>
      <c r="R39" s="75">
        <f t="shared" si="2"/>
        <v>2238270</v>
      </c>
      <c r="S39" s="75">
        <v>1022010</v>
      </c>
      <c r="T39" s="75">
        <v>1216260</v>
      </c>
      <c r="V39" s="75" t="s">
        <v>1735</v>
      </c>
      <c r="W39" s="75" t="s">
        <v>229</v>
      </c>
      <c r="X39" s="75">
        <v>1891602</v>
      </c>
      <c r="Y39" s="75">
        <f t="shared" si="3"/>
        <v>490588</v>
      </c>
      <c r="Z39" s="75">
        <v>0</v>
      </c>
      <c r="AA39" s="75">
        <v>490588</v>
      </c>
    </row>
    <row r="40" spans="1:27" ht="15">
      <c r="A40" s="75" t="s">
        <v>1744</v>
      </c>
      <c r="B40" s="75" t="s">
        <v>464</v>
      </c>
      <c r="C40" s="75">
        <v>200</v>
      </c>
      <c r="D40" s="75">
        <f t="shared" si="0"/>
        <v>840761</v>
      </c>
      <c r="E40" s="75">
        <v>2100</v>
      </c>
      <c r="F40" s="75">
        <v>838661</v>
      </c>
      <c r="H40" s="75" t="s">
        <v>1753</v>
      </c>
      <c r="I40" s="75" t="s">
        <v>234</v>
      </c>
      <c r="J40" s="75">
        <v>0</v>
      </c>
      <c r="K40" s="75">
        <f t="shared" si="1"/>
        <v>1292864</v>
      </c>
      <c r="L40" s="75">
        <v>0</v>
      </c>
      <c r="M40" s="75">
        <v>1292864</v>
      </c>
      <c r="O40" s="75" t="s">
        <v>1738</v>
      </c>
      <c r="P40" s="75" t="s">
        <v>230</v>
      </c>
      <c r="Q40" s="75">
        <v>583639</v>
      </c>
      <c r="R40" s="75">
        <f t="shared" si="2"/>
        <v>6043176</v>
      </c>
      <c r="S40" s="75">
        <v>2482474</v>
      </c>
      <c r="T40" s="75">
        <v>3560702</v>
      </c>
      <c r="V40" s="75" t="s">
        <v>1738</v>
      </c>
      <c r="W40" s="75" t="s">
        <v>230</v>
      </c>
      <c r="X40" s="75">
        <v>990025</v>
      </c>
      <c r="Y40" s="75">
        <f t="shared" si="3"/>
        <v>16473354</v>
      </c>
      <c r="Z40" s="75">
        <v>12546397</v>
      </c>
      <c r="AA40" s="75">
        <v>3926957</v>
      </c>
    </row>
    <row r="41" spans="1:27" ht="15">
      <c r="A41" s="75" t="s">
        <v>1747</v>
      </c>
      <c r="B41" s="75" t="s">
        <v>232</v>
      </c>
      <c r="C41" s="75">
        <v>0</v>
      </c>
      <c r="D41" s="75">
        <f t="shared" si="0"/>
        <v>112436</v>
      </c>
      <c r="E41" s="75">
        <v>0</v>
      </c>
      <c r="F41" s="75">
        <v>112436</v>
      </c>
      <c r="H41" s="75" t="s">
        <v>1759</v>
      </c>
      <c r="I41" s="75" t="s">
        <v>235</v>
      </c>
      <c r="J41" s="75">
        <v>0</v>
      </c>
      <c r="K41" s="75">
        <f t="shared" si="1"/>
        <v>89810</v>
      </c>
      <c r="L41" s="75">
        <v>0</v>
      </c>
      <c r="M41" s="75">
        <v>89810</v>
      </c>
      <c r="O41" s="75" t="s">
        <v>1741</v>
      </c>
      <c r="P41" s="75" t="s">
        <v>231</v>
      </c>
      <c r="Q41" s="75">
        <v>8371000</v>
      </c>
      <c r="R41" s="75">
        <f t="shared" si="2"/>
        <v>4887395</v>
      </c>
      <c r="S41" s="75">
        <v>552100</v>
      </c>
      <c r="T41" s="75">
        <v>4335295</v>
      </c>
      <c r="V41" s="75" t="s">
        <v>1741</v>
      </c>
      <c r="W41" s="75" t="s">
        <v>231</v>
      </c>
      <c r="X41" s="75">
        <v>19000</v>
      </c>
      <c r="Y41" s="75">
        <f t="shared" si="3"/>
        <v>3945740</v>
      </c>
      <c r="Z41" s="75">
        <v>0</v>
      </c>
      <c r="AA41" s="75">
        <v>3945740</v>
      </c>
    </row>
    <row r="42" spans="1:27" ht="15">
      <c r="A42" s="75" t="s">
        <v>1750</v>
      </c>
      <c r="B42" s="75" t="s">
        <v>233</v>
      </c>
      <c r="C42" s="75">
        <v>904000</v>
      </c>
      <c r="D42" s="75">
        <f t="shared" si="0"/>
        <v>918209</v>
      </c>
      <c r="E42" s="75">
        <v>39450</v>
      </c>
      <c r="F42" s="75">
        <v>878759</v>
      </c>
      <c r="H42" s="75" t="s">
        <v>1762</v>
      </c>
      <c r="I42" s="75" t="s">
        <v>236</v>
      </c>
      <c r="J42" s="75">
        <v>8986000</v>
      </c>
      <c r="K42" s="75">
        <f t="shared" si="1"/>
        <v>344935</v>
      </c>
      <c r="L42" s="75">
        <v>68000</v>
      </c>
      <c r="M42" s="75">
        <v>276935</v>
      </c>
      <c r="O42" s="75" t="s">
        <v>1744</v>
      </c>
      <c r="P42" s="75" t="s">
        <v>464</v>
      </c>
      <c r="Q42" s="75">
        <v>198051</v>
      </c>
      <c r="R42" s="75">
        <f t="shared" si="2"/>
        <v>6798801</v>
      </c>
      <c r="S42" s="75">
        <v>2335673</v>
      </c>
      <c r="T42" s="75">
        <v>4463128</v>
      </c>
      <c r="V42" s="75" t="s">
        <v>1744</v>
      </c>
      <c r="W42" s="75" t="s">
        <v>464</v>
      </c>
      <c r="X42" s="75">
        <v>248103</v>
      </c>
      <c r="Y42" s="75">
        <f t="shared" si="3"/>
        <v>4307351</v>
      </c>
      <c r="Z42" s="75">
        <v>947803</v>
      </c>
      <c r="AA42" s="75">
        <v>3359548</v>
      </c>
    </row>
    <row r="43" spans="1:27" ht="15">
      <c r="A43" s="75" t="s">
        <v>1753</v>
      </c>
      <c r="B43" s="75" t="s">
        <v>234</v>
      </c>
      <c r="C43" s="75">
        <v>500</v>
      </c>
      <c r="D43" s="75">
        <f t="shared" si="0"/>
        <v>852344</v>
      </c>
      <c r="E43" s="75">
        <v>648000</v>
      </c>
      <c r="F43" s="75">
        <v>204344</v>
      </c>
      <c r="H43" s="75" t="s">
        <v>1765</v>
      </c>
      <c r="I43" s="75" t="s">
        <v>237</v>
      </c>
      <c r="J43" s="75">
        <v>0</v>
      </c>
      <c r="K43" s="75">
        <f t="shared" si="1"/>
        <v>100</v>
      </c>
      <c r="L43" s="75">
        <v>0</v>
      </c>
      <c r="M43" s="75">
        <v>100</v>
      </c>
      <c r="O43" s="75" t="s">
        <v>1747</v>
      </c>
      <c r="P43" s="75" t="s">
        <v>232</v>
      </c>
      <c r="Q43" s="75">
        <v>1105500</v>
      </c>
      <c r="R43" s="75">
        <f t="shared" si="2"/>
        <v>651125</v>
      </c>
      <c r="S43" s="75">
        <v>0</v>
      </c>
      <c r="T43" s="75">
        <v>651125</v>
      </c>
      <c r="V43" s="75" t="s">
        <v>1747</v>
      </c>
      <c r="W43" s="75" t="s">
        <v>232</v>
      </c>
      <c r="X43" s="75">
        <v>683000</v>
      </c>
      <c r="Y43" s="75">
        <f t="shared" si="3"/>
        <v>285713</v>
      </c>
      <c r="Z43" s="75">
        <v>0</v>
      </c>
      <c r="AA43" s="75">
        <v>285713</v>
      </c>
    </row>
    <row r="44" spans="1:27" ht="15">
      <c r="A44" s="75" t="s">
        <v>1759</v>
      </c>
      <c r="B44" s="75" t="s">
        <v>235</v>
      </c>
      <c r="C44" s="75">
        <v>0</v>
      </c>
      <c r="D44" s="75">
        <f t="shared" si="0"/>
        <v>24281</v>
      </c>
      <c r="E44" s="75">
        <v>2390</v>
      </c>
      <c r="F44" s="75">
        <v>21891</v>
      </c>
      <c r="H44" s="75" t="s">
        <v>1768</v>
      </c>
      <c r="I44" s="75" t="s">
        <v>238</v>
      </c>
      <c r="J44" s="75">
        <v>0</v>
      </c>
      <c r="K44" s="75">
        <f t="shared" si="1"/>
        <v>52884</v>
      </c>
      <c r="L44" s="75">
        <v>0</v>
      </c>
      <c r="M44" s="75">
        <v>52884</v>
      </c>
      <c r="O44" s="75" t="s">
        <v>1750</v>
      </c>
      <c r="P44" s="75" t="s">
        <v>233</v>
      </c>
      <c r="Q44" s="75">
        <v>6146100</v>
      </c>
      <c r="R44" s="75">
        <f t="shared" si="2"/>
        <v>7143951</v>
      </c>
      <c r="S44" s="75">
        <v>538750</v>
      </c>
      <c r="T44" s="75">
        <v>6605201</v>
      </c>
      <c r="V44" s="75" t="s">
        <v>1750</v>
      </c>
      <c r="W44" s="75" t="s">
        <v>233</v>
      </c>
      <c r="X44" s="75">
        <v>555600</v>
      </c>
      <c r="Y44" s="75">
        <f t="shared" si="3"/>
        <v>1917172</v>
      </c>
      <c r="Z44" s="75">
        <v>0</v>
      </c>
      <c r="AA44" s="75">
        <v>1917172</v>
      </c>
    </row>
    <row r="45" spans="1:27" ht="15">
      <c r="A45" s="75" t="s">
        <v>1762</v>
      </c>
      <c r="B45" s="75" t="s">
        <v>236</v>
      </c>
      <c r="C45" s="75">
        <v>145500</v>
      </c>
      <c r="D45" s="75">
        <f t="shared" si="0"/>
        <v>340886</v>
      </c>
      <c r="E45" s="75">
        <v>0</v>
      </c>
      <c r="F45" s="75">
        <v>340886</v>
      </c>
      <c r="H45" s="75" t="s">
        <v>1771</v>
      </c>
      <c r="I45" s="75" t="s">
        <v>239</v>
      </c>
      <c r="J45" s="75">
        <v>0</v>
      </c>
      <c r="K45" s="75">
        <f t="shared" si="1"/>
        <v>16200</v>
      </c>
      <c r="L45" s="75">
        <v>0</v>
      </c>
      <c r="M45" s="75">
        <v>16200</v>
      </c>
      <c r="O45" s="75" t="s">
        <v>1753</v>
      </c>
      <c r="P45" s="75" t="s">
        <v>234</v>
      </c>
      <c r="Q45" s="75">
        <v>6121500</v>
      </c>
      <c r="R45" s="75">
        <f t="shared" si="2"/>
        <v>4604297</v>
      </c>
      <c r="S45" s="75">
        <v>2379475</v>
      </c>
      <c r="T45" s="75">
        <v>2224822</v>
      </c>
      <c r="V45" s="75" t="s">
        <v>1753</v>
      </c>
      <c r="W45" s="75" t="s">
        <v>234</v>
      </c>
      <c r="X45" s="75">
        <v>7655276</v>
      </c>
      <c r="Y45" s="75">
        <f t="shared" si="3"/>
        <v>3460439</v>
      </c>
      <c r="Z45" s="75">
        <v>500000</v>
      </c>
      <c r="AA45" s="75">
        <v>2960439</v>
      </c>
    </row>
    <row r="46" spans="1:27" ht="15">
      <c r="A46" s="75" t="s">
        <v>1765</v>
      </c>
      <c r="B46" s="75" t="s">
        <v>237</v>
      </c>
      <c r="C46" s="75">
        <v>453523</v>
      </c>
      <c r="D46" s="75">
        <f t="shared" si="0"/>
        <v>520282</v>
      </c>
      <c r="E46" s="75">
        <v>375500</v>
      </c>
      <c r="F46" s="75">
        <v>144782</v>
      </c>
      <c r="H46" s="75" t="s">
        <v>1774</v>
      </c>
      <c r="I46" s="75" t="s">
        <v>240</v>
      </c>
      <c r="J46" s="75">
        <v>2400</v>
      </c>
      <c r="K46" s="75">
        <f t="shared" si="1"/>
        <v>72725</v>
      </c>
      <c r="L46" s="75">
        <v>0</v>
      </c>
      <c r="M46" s="75">
        <v>72725</v>
      </c>
      <c r="O46" s="75" t="s">
        <v>1756</v>
      </c>
      <c r="P46" s="75" t="s">
        <v>465</v>
      </c>
      <c r="Q46" s="75">
        <v>644652</v>
      </c>
      <c r="R46" s="75">
        <f t="shared" si="2"/>
        <v>1610866</v>
      </c>
      <c r="S46" s="75">
        <v>43510</v>
      </c>
      <c r="T46" s="75">
        <v>1567356</v>
      </c>
      <c r="V46" s="75" t="s">
        <v>1756</v>
      </c>
      <c r="W46" s="75" t="s">
        <v>465</v>
      </c>
      <c r="X46" s="75">
        <v>714485</v>
      </c>
      <c r="Y46" s="75">
        <f t="shared" si="3"/>
        <v>795518</v>
      </c>
      <c r="Z46" s="75">
        <v>203500</v>
      </c>
      <c r="AA46" s="75">
        <v>592018</v>
      </c>
    </row>
    <row r="47" spans="1:27" ht="15">
      <c r="A47" s="75" t="s">
        <v>1768</v>
      </c>
      <c r="B47" s="75" t="s">
        <v>238</v>
      </c>
      <c r="C47" s="75">
        <v>225000</v>
      </c>
      <c r="D47" s="75">
        <f t="shared" si="0"/>
        <v>549028</v>
      </c>
      <c r="E47" s="75">
        <v>237250</v>
      </c>
      <c r="F47" s="75">
        <v>311778</v>
      </c>
      <c r="H47" s="75" t="s">
        <v>1777</v>
      </c>
      <c r="I47" s="75" t="s">
        <v>241</v>
      </c>
      <c r="J47" s="75">
        <v>32000</v>
      </c>
      <c r="K47" s="75">
        <f t="shared" si="1"/>
        <v>158939</v>
      </c>
      <c r="L47" s="75">
        <v>5000</v>
      </c>
      <c r="M47" s="75">
        <v>153939</v>
      </c>
      <c r="O47" s="75" t="s">
        <v>1759</v>
      </c>
      <c r="P47" s="75" t="s">
        <v>235</v>
      </c>
      <c r="Q47" s="75">
        <v>816900</v>
      </c>
      <c r="R47" s="75">
        <f t="shared" si="2"/>
        <v>6213016</v>
      </c>
      <c r="S47" s="75">
        <v>3896044</v>
      </c>
      <c r="T47" s="75">
        <v>2316972</v>
      </c>
      <c r="V47" s="75" t="s">
        <v>1759</v>
      </c>
      <c r="W47" s="75" t="s">
        <v>235</v>
      </c>
      <c r="X47" s="75">
        <v>1000</v>
      </c>
      <c r="Y47" s="75">
        <f t="shared" si="3"/>
        <v>2037655</v>
      </c>
      <c r="Z47" s="75">
        <v>0</v>
      </c>
      <c r="AA47" s="75">
        <v>2037655</v>
      </c>
    </row>
    <row r="48" spans="1:27" ht="15">
      <c r="A48" s="75" t="s">
        <v>1771</v>
      </c>
      <c r="B48" s="75" t="s">
        <v>239</v>
      </c>
      <c r="C48" s="75">
        <v>1200</v>
      </c>
      <c r="D48" s="75">
        <f t="shared" si="0"/>
        <v>802898</v>
      </c>
      <c r="E48" s="75">
        <v>539000</v>
      </c>
      <c r="F48" s="75">
        <v>263898</v>
      </c>
      <c r="H48" s="75" t="s">
        <v>1780</v>
      </c>
      <c r="I48" s="75" t="s">
        <v>242</v>
      </c>
      <c r="J48" s="75">
        <v>58200</v>
      </c>
      <c r="K48" s="75">
        <f t="shared" si="1"/>
        <v>31000</v>
      </c>
      <c r="L48" s="75">
        <v>0</v>
      </c>
      <c r="M48" s="75">
        <v>31000</v>
      </c>
      <c r="O48" s="75" t="s">
        <v>1762</v>
      </c>
      <c r="P48" s="75" t="s">
        <v>236</v>
      </c>
      <c r="Q48" s="75">
        <v>5221100</v>
      </c>
      <c r="R48" s="75">
        <f t="shared" si="2"/>
        <v>3227410</v>
      </c>
      <c r="S48" s="75">
        <v>665125</v>
      </c>
      <c r="T48" s="75">
        <v>2562285</v>
      </c>
      <c r="V48" s="75" t="s">
        <v>1762</v>
      </c>
      <c r="W48" s="75" t="s">
        <v>236</v>
      </c>
      <c r="X48" s="75">
        <v>45906601</v>
      </c>
      <c r="Y48" s="75">
        <f t="shared" si="3"/>
        <v>13045411</v>
      </c>
      <c r="Z48" s="75">
        <v>370400</v>
      </c>
      <c r="AA48" s="75">
        <v>12675011</v>
      </c>
    </row>
    <row r="49" spans="1:27" ht="15">
      <c r="A49" s="75" t="s">
        <v>1774</v>
      </c>
      <c r="B49" s="75" t="s">
        <v>240</v>
      </c>
      <c r="C49" s="75">
        <v>0</v>
      </c>
      <c r="D49" s="75">
        <f t="shared" si="0"/>
        <v>1383189</v>
      </c>
      <c r="E49" s="75">
        <v>472101</v>
      </c>
      <c r="F49" s="75">
        <v>911088</v>
      </c>
      <c r="H49" s="75" t="s">
        <v>1783</v>
      </c>
      <c r="I49" s="75" t="s">
        <v>243</v>
      </c>
      <c r="J49" s="75">
        <v>639000</v>
      </c>
      <c r="K49" s="75">
        <f t="shared" si="1"/>
        <v>51750</v>
      </c>
      <c r="L49" s="75">
        <v>0</v>
      </c>
      <c r="M49" s="75">
        <v>51750</v>
      </c>
      <c r="O49" s="75" t="s">
        <v>1765</v>
      </c>
      <c r="P49" s="75" t="s">
        <v>237</v>
      </c>
      <c r="Q49" s="75">
        <v>453523</v>
      </c>
      <c r="R49" s="75">
        <f t="shared" si="2"/>
        <v>2003700</v>
      </c>
      <c r="S49" s="75">
        <v>1114300</v>
      </c>
      <c r="T49" s="75">
        <v>889400</v>
      </c>
      <c r="V49" s="75" t="s">
        <v>1765</v>
      </c>
      <c r="W49" s="75" t="s">
        <v>237</v>
      </c>
      <c r="X49" s="75">
        <v>919000</v>
      </c>
      <c r="Y49" s="75">
        <f t="shared" si="3"/>
        <v>41350</v>
      </c>
      <c r="Z49" s="75">
        <v>0</v>
      </c>
      <c r="AA49" s="75">
        <v>41350</v>
      </c>
    </row>
    <row r="50" spans="1:27" ht="15">
      <c r="A50" s="75" t="s">
        <v>1777</v>
      </c>
      <c r="B50" s="75" t="s">
        <v>241</v>
      </c>
      <c r="C50" s="75">
        <v>4000</v>
      </c>
      <c r="D50" s="75">
        <f t="shared" si="0"/>
        <v>684297</v>
      </c>
      <c r="E50" s="75">
        <v>512411</v>
      </c>
      <c r="F50" s="75">
        <v>171886</v>
      </c>
      <c r="H50" s="75" t="s">
        <v>1786</v>
      </c>
      <c r="I50" s="75" t="s">
        <v>244</v>
      </c>
      <c r="J50" s="75">
        <v>0</v>
      </c>
      <c r="K50" s="75">
        <f t="shared" si="1"/>
        <v>219700</v>
      </c>
      <c r="L50" s="75">
        <v>204000</v>
      </c>
      <c r="M50" s="75">
        <v>15700</v>
      </c>
      <c r="O50" s="75" t="s">
        <v>1768</v>
      </c>
      <c r="P50" s="75" t="s">
        <v>238</v>
      </c>
      <c r="Q50" s="75">
        <v>2751340</v>
      </c>
      <c r="R50" s="75">
        <f t="shared" si="2"/>
        <v>2130505</v>
      </c>
      <c r="S50" s="75">
        <v>662898</v>
      </c>
      <c r="T50" s="75">
        <v>1467607</v>
      </c>
      <c r="V50" s="75" t="s">
        <v>1768</v>
      </c>
      <c r="W50" s="75" t="s">
        <v>238</v>
      </c>
      <c r="X50" s="75">
        <v>30700</v>
      </c>
      <c r="Y50" s="75">
        <f t="shared" si="3"/>
        <v>7136315</v>
      </c>
      <c r="Z50" s="75">
        <v>5000</v>
      </c>
      <c r="AA50" s="75">
        <v>7131315</v>
      </c>
    </row>
    <row r="51" spans="1:27" ht="15">
      <c r="A51" s="75" t="s">
        <v>1780</v>
      </c>
      <c r="B51" s="75" t="s">
        <v>242</v>
      </c>
      <c r="C51" s="75">
        <v>400</v>
      </c>
      <c r="D51" s="75">
        <f t="shared" si="0"/>
        <v>267040</v>
      </c>
      <c r="E51" s="75">
        <v>87500</v>
      </c>
      <c r="F51" s="75">
        <v>179540</v>
      </c>
      <c r="H51" s="75" t="s">
        <v>1789</v>
      </c>
      <c r="I51" s="75" t="s">
        <v>245</v>
      </c>
      <c r="J51" s="75">
        <v>0</v>
      </c>
      <c r="K51" s="75">
        <f t="shared" si="1"/>
        <v>170220</v>
      </c>
      <c r="L51" s="75">
        <v>0</v>
      </c>
      <c r="M51" s="75">
        <v>170220</v>
      </c>
      <c r="O51" s="75" t="s">
        <v>1771</v>
      </c>
      <c r="P51" s="75" t="s">
        <v>239</v>
      </c>
      <c r="Q51" s="75">
        <v>430695</v>
      </c>
      <c r="R51" s="75">
        <f t="shared" si="2"/>
        <v>1652912</v>
      </c>
      <c r="S51" s="75">
        <v>950100</v>
      </c>
      <c r="T51" s="75">
        <v>702812</v>
      </c>
      <c r="V51" s="75" t="s">
        <v>1771</v>
      </c>
      <c r="W51" s="75" t="s">
        <v>239</v>
      </c>
      <c r="X51" s="75">
        <v>2600000</v>
      </c>
      <c r="Y51" s="75">
        <f t="shared" si="3"/>
        <v>163825</v>
      </c>
      <c r="Z51" s="75">
        <v>0</v>
      </c>
      <c r="AA51" s="75">
        <v>163825</v>
      </c>
    </row>
    <row r="52" spans="1:27" ht="15">
      <c r="A52" s="75" t="s">
        <v>1783</v>
      </c>
      <c r="B52" s="75" t="s">
        <v>243</v>
      </c>
      <c r="C52" s="75">
        <v>241000</v>
      </c>
      <c r="D52" s="75">
        <f t="shared" si="0"/>
        <v>186212</v>
      </c>
      <c r="E52" s="75">
        <v>33740</v>
      </c>
      <c r="F52" s="75">
        <v>152472</v>
      </c>
      <c r="H52" s="75" t="s">
        <v>1792</v>
      </c>
      <c r="I52" s="75" t="s">
        <v>246</v>
      </c>
      <c r="J52" s="75">
        <v>4311146</v>
      </c>
      <c r="K52" s="75">
        <f t="shared" si="1"/>
        <v>158729</v>
      </c>
      <c r="L52" s="75">
        <v>0</v>
      </c>
      <c r="M52" s="75">
        <v>158729</v>
      </c>
      <c r="O52" s="75" t="s">
        <v>1774</v>
      </c>
      <c r="P52" s="75" t="s">
        <v>240</v>
      </c>
      <c r="Q52" s="75">
        <v>257125</v>
      </c>
      <c r="R52" s="75">
        <f t="shared" si="2"/>
        <v>3592824</v>
      </c>
      <c r="S52" s="75">
        <v>1076956</v>
      </c>
      <c r="T52" s="75">
        <v>2515868</v>
      </c>
      <c r="V52" s="75" t="s">
        <v>1774</v>
      </c>
      <c r="W52" s="75" t="s">
        <v>240</v>
      </c>
      <c r="X52" s="75">
        <v>203200</v>
      </c>
      <c r="Y52" s="75">
        <f t="shared" si="3"/>
        <v>430499</v>
      </c>
      <c r="Z52" s="75">
        <v>150500</v>
      </c>
      <c r="AA52" s="75">
        <v>279999</v>
      </c>
    </row>
    <row r="53" spans="1:27" ht="15">
      <c r="A53" s="75" t="s">
        <v>1786</v>
      </c>
      <c r="B53" s="75" t="s">
        <v>244</v>
      </c>
      <c r="C53" s="75">
        <v>0</v>
      </c>
      <c r="D53" s="75">
        <f t="shared" si="0"/>
        <v>175345</v>
      </c>
      <c r="E53" s="75">
        <v>0</v>
      </c>
      <c r="F53" s="75">
        <v>175345</v>
      </c>
      <c r="H53" s="75" t="s">
        <v>1795</v>
      </c>
      <c r="I53" s="75" t="s">
        <v>247</v>
      </c>
      <c r="J53" s="75">
        <v>22500</v>
      </c>
      <c r="K53" s="75">
        <f t="shared" si="1"/>
        <v>72930</v>
      </c>
      <c r="L53" s="75">
        <v>0</v>
      </c>
      <c r="M53" s="75">
        <v>72930</v>
      </c>
      <c r="O53" s="75" t="s">
        <v>1777</v>
      </c>
      <c r="P53" s="75" t="s">
        <v>241</v>
      </c>
      <c r="Q53" s="75">
        <v>9201</v>
      </c>
      <c r="R53" s="75">
        <f t="shared" si="2"/>
        <v>2834048</v>
      </c>
      <c r="S53" s="75">
        <v>1890829</v>
      </c>
      <c r="T53" s="75">
        <v>943219</v>
      </c>
      <c r="V53" s="75" t="s">
        <v>1777</v>
      </c>
      <c r="W53" s="75" t="s">
        <v>241</v>
      </c>
      <c r="X53" s="75">
        <v>177600</v>
      </c>
      <c r="Y53" s="75">
        <f t="shared" si="3"/>
        <v>775029</v>
      </c>
      <c r="Z53" s="75">
        <v>5000</v>
      </c>
      <c r="AA53" s="75">
        <v>770029</v>
      </c>
    </row>
    <row r="54" spans="1:27" ht="15">
      <c r="A54" s="75" t="s">
        <v>1789</v>
      </c>
      <c r="B54" s="75" t="s">
        <v>245</v>
      </c>
      <c r="C54" s="75">
        <v>0</v>
      </c>
      <c r="D54" s="75">
        <f t="shared" si="0"/>
        <v>286103</v>
      </c>
      <c r="E54" s="75">
        <v>13600</v>
      </c>
      <c r="F54" s="75">
        <v>272503</v>
      </c>
      <c r="H54" s="75" t="s">
        <v>1798</v>
      </c>
      <c r="I54" s="75" t="s">
        <v>248</v>
      </c>
      <c r="J54" s="75">
        <v>0</v>
      </c>
      <c r="K54" s="75">
        <f t="shared" si="1"/>
        <v>122803</v>
      </c>
      <c r="L54" s="75">
        <v>400</v>
      </c>
      <c r="M54" s="75">
        <v>122403</v>
      </c>
      <c r="O54" s="75" t="s">
        <v>1780</v>
      </c>
      <c r="P54" s="75" t="s">
        <v>242</v>
      </c>
      <c r="Q54" s="75">
        <v>400</v>
      </c>
      <c r="R54" s="75">
        <f t="shared" si="2"/>
        <v>1725113</v>
      </c>
      <c r="S54" s="75">
        <v>490502</v>
      </c>
      <c r="T54" s="75">
        <v>1234611</v>
      </c>
      <c r="V54" s="75" t="s">
        <v>1780</v>
      </c>
      <c r="W54" s="75" t="s">
        <v>242</v>
      </c>
      <c r="X54" s="75">
        <v>58200</v>
      </c>
      <c r="Y54" s="75">
        <f t="shared" si="3"/>
        <v>374181</v>
      </c>
      <c r="Z54" s="75">
        <v>100000</v>
      </c>
      <c r="AA54" s="75">
        <v>274181</v>
      </c>
    </row>
    <row r="55" spans="1:27" ht="15">
      <c r="A55" s="75" t="s">
        <v>1792</v>
      </c>
      <c r="B55" s="75" t="s">
        <v>246</v>
      </c>
      <c r="C55" s="75">
        <v>398510</v>
      </c>
      <c r="D55" s="75">
        <f t="shared" si="0"/>
        <v>1607395</v>
      </c>
      <c r="E55" s="75">
        <v>388675</v>
      </c>
      <c r="F55" s="75">
        <v>1218720</v>
      </c>
      <c r="H55" s="75" t="s">
        <v>1801</v>
      </c>
      <c r="I55" s="75" t="s">
        <v>249</v>
      </c>
      <c r="J55" s="75">
        <v>0</v>
      </c>
      <c r="K55" s="75">
        <f t="shared" si="1"/>
        <v>363000</v>
      </c>
      <c r="L55" s="75">
        <v>0</v>
      </c>
      <c r="M55" s="75">
        <v>363000</v>
      </c>
      <c r="O55" s="75" t="s">
        <v>1783</v>
      </c>
      <c r="P55" s="75" t="s">
        <v>243</v>
      </c>
      <c r="Q55" s="75">
        <v>241000</v>
      </c>
      <c r="R55" s="75">
        <f t="shared" si="2"/>
        <v>909787</v>
      </c>
      <c r="S55" s="75">
        <v>217440</v>
      </c>
      <c r="T55" s="75">
        <v>692347</v>
      </c>
      <c r="V55" s="75" t="s">
        <v>1783</v>
      </c>
      <c r="W55" s="75" t="s">
        <v>243</v>
      </c>
      <c r="X55" s="75">
        <v>1176761</v>
      </c>
      <c r="Y55" s="75">
        <f t="shared" si="3"/>
        <v>202405</v>
      </c>
      <c r="Z55" s="75">
        <v>0</v>
      </c>
      <c r="AA55" s="75">
        <v>202405</v>
      </c>
    </row>
    <row r="56" spans="1:27" ht="15">
      <c r="A56" s="75" t="s">
        <v>1795</v>
      </c>
      <c r="B56" s="75" t="s">
        <v>247</v>
      </c>
      <c r="C56" s="75">
        <v>500000</v>
      </c>
      <c r="D56" s="75">
        <f t="shared" si="0"/>
        <v>385173</v>
      </c>
      <c r="E56" s="75">
        <v>253530</v>
      </c>
      <c r="F56" s="75">
        <v>131643</v>
      </c>
      <c r="H56" s="75" t="s">
        <v>1804</v>
      </c>
      <c r="I56" s="75" t="s">
        <v>250</v>
      </c>
      <c r="J56" s="75">
        <v>0</v>
      </c>
      <c r="K56" s="75">
        <f t="shared" si="1"/>
        <v>325131</v>
      </c>
      <c r="L56" s="75">
        <v>0</v>
      </c>
      <c r="M56" s="75">
        <v>325131</v>
      </c>
      <c r="O56" s="75" t="s">
        <v>1786</v>
      </c>
      <c r="P56" s="75" t="s">
        <v>244</v>
      </c>
      <c r="Q56" s="75">
        <v>0</v>
      </c>
      <c r="R56" s="75">
        <f t="shared" si="2"/>
        <v>1360698</v>
      </c>
      <c r="S56" s="75">
        <v>365175</v>
      </c>
      <c r="T56" s="75">
        <v>995523</v>
      </c>
      <c r="V56" s="75" t="s">
        <v>1786</v>
      </c>
      <c r="W56" s="75" t="s">
        <v>244</v>
      </c>
      <c r="X56" s="75">
        <v>12700</v>
      </c>
      <c r="Y56" s="75">
        <f t="shared" si="3"/>
        <v>732750</v>
      </c>
      <c r="Z56" s="75">
        <v>204600</v>
      </c>
      <c r="AA56" s="75">
        <v>528150</v>
      </c>
    </row>
    <row r="57" spans="1:27" ht="15">
      <c r="A57" s="75" t="s">
        <v>1798</v>
      </c>
      <c r="B57" s="75" t="s">
        <v>248</v>
      </c>
      <c r="C57" s="75">
        <v>0</v>
      </c>
      <c r="D57" s="75">
        <f t="shared" si="0"/>
        <v>127650</v>
      </c>
      <c r="E57" s="75">
        <v>24000</v>
      </c>
      <c r="F57" s="75">
        <v>103650</v>
      </c>
      <c r="H57" s="75" t="s">
        <v>1807</v>
      </c>
      <c r="I57" s="75" t="s">
        <v>251</v>
      </c>
      <c r="J57" s="75">
        <v>0</v>
      </c>
      <c r="K57" s="75">
        <f t="shared" si="1"/>
        <v>30400</v>
      </c>
      <c r="L57" s="75">
        <v>0</v>
      </c>
      <c r="M57" s="75">
        <v>30400</v>
      </c>
      <c r="O57" s="75" t="s">
        <v>1789</v>
      </c>
      <c r="P57" s="75" t="s">
        <v>245</v>
      </c>
      <c r="Q57" s="75">
        <v>1035301</v>
      </c>
      <c r="R57" s="75">
        <f t="shared" si="2"/>
        <v>2492288</v>
      </c>
      <c r="S57" s="75">
        <v>548880</v>
      </c>
      <c r="T57" s="75">
        <v>1943408</v>
      </c>
      <c r="V57" s="75" t="s">
        <v>1789</v>
      </c>
      <c r="W57" s="75" t="s">
        <v>245</v>
      </c>
      <c r="X57" s="75">
        <v>17882</v>
      </c>
      <c r="Y57" s="75">
        <f t="shared" si="3"/>
        <v>1380217</v>
      </c>
      <c r="Z57" s="75">
        <v>1</v>
      </c>
      <c r="AA57" s="75">
        <v>1380216</v>
      </c>
    </row>
    <row r="58" spans="1:27" ht="15">
      <c r="A58" s="75" t="s">
        <v>1801</v>
      </c>
      <c r="B58" s="75" t="s">
        <v>249</v>
      </c>
      <c r="C58" s="75">
        <v>0</v>
      </c>
      <c r="D58" s="75">
        <f t="shared" si="0"/>
        <v>390947</v>
      </c>
      <c r="E58" s="75">
        <v>203100</v>
      </c>
      <c r="F58" s="75">
        <v>187847</v>
      </c>
      <c r="H58" s="75" t="s">
        <v>1810</v>
      </c>
      <c r="I58" s="75" t="s">
        <v>252</v>
      </c>
      <c r="J58" s="75">
        <v>0</v>
      </c>
      <c r="K58" s="75">
        <f t="shared" si="1"/>
        <v>371000</v>
      </c>
      <c r="L58" s="75">
        <v>0</v>
      </c>
      <c r="M58" s="75">
        <v>371000</v>
      </c>
      <c r="O58" s="75" t="s">
        <v>1792</v>
      </c>
      <c r="P58" s="75" t="s">
        <v>246</v>
      </c>
      <c r="Q58" s="75">
        <v>1397967</v>
      </c>
      <c r="R58" s="75">
        <f t="shared" si="2"/>
        <v>8621210</v>
      </c>
      <c r="S58" s="75">
        <v>2641201</v>
      </c>
      <c r="T58" s="75">
        <v>5980009</v>
      </c>
      <c r="V58" s="75" t="s">
        <v>1792</v>
      </c>
      <c r="W58" s="75" t="s">
        <v>246</v>
      </c>
      <c r="X58" s="75">
        <v>14862197</v>
      </c>
      <c r="Y58" s="75">
        <f t="shared" si="3"/>
        <v>1529870</v>
      </c>
      <c r="Z58" s="75">
        <v>19550</v>
      </c>
      <c r="AA58" s="75">
        <v>1510320</v>
      </c>
    </row>
    <row r="59" spans="1:27" ht="15">
      <c r="A59" s="75" t="s">
        <v>1804</v>
      </c>
      <c r="B59" s="75" t="s">
        <v>250</v>
      </c>
      <c r="C59" s="75">
        <v>0</v>
      </c>
      <c r="D59" s="75">
        <f t="shared" si="0"/>
        <v>252872</v>
      </c>
      <c r="E59" s="75">
        <v>178000</v>
      </c>
      <c r="F59" s="75">
        <v>74872</v>
      </c>
      <c r="H59" s="75" t="s">
        <v>1813</v>
      </c>
      <c r="I59" s="75" t="s">
        <v>253</v>
      </c>
      <c r="J59" s="75">
        <v>0</v>
      </c>
      <c r="K59" s="75">
        <f t="shared" si="1"/>
        <v>147329</v>
      </c>
      <c r="L59" s="75">
        <v>0</v>
      </c>
      <c r="M59" s="75">
        <v>147329</v>
      </c>
      <c r="O59" s="75" t="s">
        <v>1795</v>
      </c>
      <c r="P59" s="75" t="s">
        <v>247</v>
      </c>
      <c r="Q59" s="75">
        <v>1048500</v>
      </c>
      <c r="R59" s="75">
        <f t="shared" si="2"/>
        <v>1492968</v>
      </c>
      <c r="S59" s="75">
        <v>507581</v>
      </c>
      <c r="T59" s="75">
        <v>985387</v>
      </c>
      <c r="V59" s="75" t="s">
        <v>1795</v>
      </c>
      <c r="W59" s="75" t="s">
        <v>247</v>
      </c>
      <c r="X59" s="75">
        <v>33750</v>
      </c>
      <c r="Y59" s="75">
        <f t="shared" si="3"/>
        <v>825875</v>
      </c>
      <c r="Z59" s="75">
        <v>0</v>
      </c>
      <c r="AA59" s="75">
        <v>825875</v>
      </c>
    </row>
    <row r="60" spans="1:27" ht="15">
      <c r="A60" s="75" t="s">
        <v>1807</v>
      </c>
      <c r="B60" s="75" t="s">
        <v>251</v>
      </c>
      <c r="C60" s="75">
        <v>357000</v>
      </c>
      <c r="D60" s="75">
        <f t="shared" si="0"/>
        <v>586217</v>
      </c>
      <c r="E60" s="75">
        <v>388925</v>
      </c>
      <c r="F60" s="75">
        <v>197292</v>
      </c>
      <c r="H60" s="75" t="s">
        <v>1816</v>
      </c>
      <c r="I60" s="75" t="s">
        <v>254</v>
      </c>
      <c r="J60" s="75">
        <v>0</v>
      </c>
      <c r="K60" s="75">
        <f t="shared" si="1"/>
        <v>74776</v>
      </c>
      <c r="L60" s="75">
        <v>0</v>
      </c>
      <c r="M60" s="75">
        <v>74776</v>
      </c>
      <c r="O60" s="75" t="s">
        <v>1798</v>
      </c>
      <c r="P60" s="75" t="s">
        <v>248</v>
      </c>
      <c r="Q60" s="75">
        <v>0</v>
      </c>
      <c r="R60" s="75">
        <f t="shared" si="2"/>
        <v>1978588</v>
      </c>
      <c r="S60" s="75">
        <v>1361975</v>
      </c>
      <c r="T60" s="75">
        <v>616613</v>
      </c>
      <c r="V60" s="75" t="s">
        <v>1798</v>
      </c>
      <c r="W60" s="75" t="s">
        <v>248</v>
      </c>
      <c r="X60" s="75">
        <v>0</v>
      </c>
      <c r="Y60" s="75">
        <f t="shared" si="3"/>
        <v>1257418</v>
      </c>
      <c r="Z60" s="75">
        <v>125888</v>
      </c>
      <c r="AA60" s="75">
        <v>1131530</v>
      </c>
    </row>
    <row r="61" spans="1:27" ht="15">
      <c r="A61" s="75" t="s">
        <v>1810</v>
      </c>
      <c r="B61" s="75" t="s">
        <v>252</v>
      </c>
      <c r="C61" s="75">
        <v>0</v>
      </c>
      <c r="D61" s="75">
        <f t="shared" si="0"/>
        <v>335627</v>
      </c>
      <c r="E61" s="75">
        <v>1000</v>
      </c>
      <c r="F61" s="75">
        <v>334627</v>
      </c>
      <c r="H61" s="75" t="s">
        <v>1819</v>
      </c>
      <c r="I61" s="75" t="s">
        <v>255</v>
      </c>
      <c r="J61" s="75">
        <v>264000</v>
      </c>
      <c r="K61" s="75">
        <f t="shared" si="1"/>
        <v>837900</v>
      </c>
      <c r="L61" s="75">
        <v>0</v>
      </c>
      <c r="M61" s="75">
        <v>837900</v>
      </c>
      <c r="O61" s="75" t="s">
        <v>1801</v>
      </c>
      <c r="P61" s="75" t="s">
        <v>249</v>
      </c>
      <c r="Q61" s="75">
        <v>2216299</v>
      </c>
      <c r="R61" s="75">
        <f t="shared" si="2"/>
        <v>2447373</v>
      </c>
      <c r="S61" s="75">
        <v>1304600</v>
      </c>
      <c r="T61" s="75">
        <v>1142773</v>
      </c>
      <c r="V61" s="75" t="s">
        <v>1801</v>
      </c>
      <c r="W61" s="75" t="s">
        <v>249</v>
      </c>
      <c r="X61" s="75">
        <v>800000</v>
      </c>
      <c r="Y61" s="75">
        <f t="shared" si="3"/>
        <v>7226775</v>
      </c>
      <c r="Z61" s="75">
        <v>12000</v>
      </c>
      <c r="AA61" s="75">
        <v>7214775</v>
      </c>
    </row>
    <row r="62" spans="1:27" ht="15">
      <c r="A62" s="75" t="s">
        <v>1813</v>
      </c>
      <c r="B62" s="75" t="s">
        <v>253</v>
      </c>
      <c r="C62" s="75">
        <v>0</v>
      </c>
      <c r="D62" s="75">
        <f t="shared" si="0"/>
        <v>126443</v>
      </c>
      <c r="E62" s="75">
        <v>51300</v>
      </c>
      <c r="F62" s="75">
        <v>75143</v>
      </c>
      <c r="H62" s="75" t="s">
        <v>1823</v>
      </c>
      <c r="I62" s="75" t="s">
        <v>256</v>
      </c>
      <c r="J62" s="75">
        <v>0</v>
      </c>
      <c r="K62" s="75">
        <f t="shared" si="1"/>
        <v>14800</v>
      </c>
      <c r="L62" s="75">
        <v>0</v>
      </c>
      <c r="M62" s="75">
        <v>14800</v>
      </c>
      <c r="O62" s="75" t="s">
        <v>1804</v>
      </c>
      <c r="P62" s="75" t="s">
        <v>250</v>
      </c>
      <c r="Q62" s="75">
        <v>0</v>
      </c>
      <c r="R62" s="75">
        <f t="shared" si="2"/>
        <v>344944</v>
      </c>
      <c r="S62" s="75">
        <v>178000</v>
      </c>
      <c r="T62" s="75">
        <v>166944</v>
      </c>
      <c r="V62" s="75" t="s">
        <v>1804</v>
      </c>
      <c r="W62" s="75" t="s">
        <v>250</v>
      </c>
      <c r="X62" s="75">
        <v>0</v>
      </c>
      <c r="Y62" s="75">
        <f t="shared" si="3"/>
        <v>2032202</v>
      </c>
      <c r="Z62" s="75">
        <v>85600</v>
      </c>
      <c r="AA62" s="75">
        <v>1946602</v>
      </c>
    </row>
    <row r="63" spans="1:27" ht="15">
      <c r="A63" s="75" t="s">
        <v>1816</v>
      </c>
      <c r="B63" s="75" t="s">
        <v>254</v>
      </c>
      <c r="C63" s="75">
        <v>0</v>
      </c>
      <c r="D63" s="75">
        <f t="shared" si="0"/>
        <v>435069</v>
      </c>
      <c r="E63" s="75">
        <v>287200</v>
      </c>
      <c r="F63" s="75">
        <v>147869</v>
      </c>
      <c r="H63" s="75" t="s">
        <v>1826</v>
      </c>
      <c r="I63" s="75" t="s">
        <v>257</v>
      </c>
      <c r="J63" s="75">
        <v>0</v>
      </c>
      <c r="K63" s="75">
        <f t="shared" si="1"/>
        <v>59300</v>
      </c>
      <c r="L63" s="75">
        <v>0</v>
      </c>
      <c r="M63" s="75">
        <v>59300</v>
      </c>
      <c r="O63" s="75" t="s">
        <v>1807</v>
      </c>
      <c r="P63" s="75" t="s">
        <v>251</v>
      </c>
      <c r="Q63" s="75">
        <v>2024620</v>
      </c>
      <c r="R63" s="75">
        <f t="shared" si="2"/>
        <v>2957174</v>
      </c>
      <c r="S63" s="75">
        <v>1744620</v>
      </c>
      <c r="T63" s="75">
        <v>1212554</v>
      </c>
      <c r="V63" s="75" t="s">
        <v>1807</v>
      </c>
      <c r="W63" s="75" t="s">
        <v>251</v>
      </c>
      <c r="X63" s="75">
        <v>17000</v>
      </c>
      <c r="Y63" s="75">
        <f t="shared" si="3"/>
        <v>96645</v>
      </c>
      <c r="Z63" s="75">
        <v>0</v>
      </c>
      <c r="AA63" s="75">
        <v>96645</v>
      </c>
    </row>
    <row r="64" spans="1:27" ht="15">
      <c r="A64" s="75" t="s">
        <v>1819</v>
      </c>
      <c r="B64" s="75" t="s">
        <v>255</v>
      </c>
      <c r="C64" s="75">
        <v>0</v>
      </c>
      <c r="D64" s="75">
        <f t="shared" si="0"/>
        <v>396811</v>
      </c>
      <c r="E64" s="75">
        <v>95000</v>
      </c>
      <c r="F64" s="75">
        <v>301811</v>
      </c>
      <c r="H64" s="75" t="s">
        <v>1829</v>
      </c>
      <c r="I64" s="75" t="s">
        <v>258</v>
      </c>
      <c r="J64" s="75">
        <v>0</v>
      </c>
      <c r="K64" s="75">
        <f t="shared" si="1"/>
        <v>228980</v>
      </c>
      <c r="L64" s="75">
        <v>0</v>
      </c>
      <c r="M64" s="75">
        <v>228980</v>
      </c>
      <c r="O64" s="75" t="s">
        <v>1810</v>
      </c>
      <c r="P64" s="75" t="s">
        <v>252</v>
      </c>
      <c r="Q64" s="75">
        <v>179400</v>
      </c>
      <c r="R64" s="75">
        <f t="shared" si="2"/>
        <v>1533033</v>
      </c>
      <c r="S64" s="75">
        <v>347502</v>
      </c>
      <c r="T64" s="75">
        <v>1185531</v>
      </c>
      <c r="V64" s="75" t="s">
        <v>1810</v>
      </c>
      <c r="W64" s="75" t="s">
        <v>252</v>
      </c>
      <c r="X64" s="75">
        <v>0</v>
      </c>
      <c r="Y64" s="75">
        <f t="shared" si="3"/>
        <v>1067700</v>
      </c>
      <c r="Z64" s="75">
        <v>310500</v>
      </c>
      <c r="AA64" s="75">
        <v>757200</v>
      </c>
    </row>
    <row r="65" spans="1:27" ht="15">
      <c r="A65" s="75" t="s">
        <v>1823</v>
      </c>
      <c r="B65" s="75" t="s">
        <v>256</v>
      </c>
      <c r="C65" s="75">
        <v>500</v>
      </c>
      <c r="D65" s="75">
        <f t="shared" si="0"/>
        <v>803600</v>
      </c>
      <c r="E65" s="75">
        <v>531350</v>
      </c>
      <c r="F65" s="75">
        <v>272250</v>
      </c>
      <c r="H65" s="75" t="s">
        <v>1832</v>
      </c>
      <c r="I65" s="75" t="s">
        <v>259</v>
      </c>
      <c r="J65" s="75">
        <v>811385</v>
      </c>
      <c r="K65" s="75">
        <f t="shared" si="1"/>
        <v>2235348</v>
      </c>
      <c r="L65" s="75">
        <v>0</v>
      </c>
      <c r="M65" s="75">
        <v>2235348</v>
      </c>
      <c r="O65" s="75" t="s">
        <v>1813</v>
      </c>
      <c r="P65" s="75" t="s">
        <v>253</v>
      </c>
      <c r="Q65" s="75">
        <v>626650</v>
      </c>
      <c r="R65" s="75">
        <f t="shared" si="2"/>
        <v>673460</v>
      </c>
      <c r="S65" s="75">
        <v>98550</v>
      </c>
      <c r="T65" s="75">
        <v>574910</v>
      </c>
      <c r="V65" s="75" t="s">
        <v>1813</v>
      </c>
      <c r="W65" s="75" t="s">
        <v>253</v>
      </c>
      <c r="X65" s="75">
        <v>531808</v>
      </c>
      <c r="Y65" s="75">
        <f t="shared" si="3"/>
        <v>777710</v>
      </c>
      <c r="Z65" s="75">
        <v>0</v>
      </c>
      <c r="AA65" s="75">
        <v>777710</v>
      </c>
    </row>
    <row r="66" spans="1:27" ht="15">
      <c r="A66" s="75" t="s">
        <v>1826</v>
      </c>
      <c r="B66" s="75" t="s">
        <v>257</v>
      </c>
      <c r="C66" s="75">
        <v>0</v>
      </c>
      <c r="D66" s="75">
        <f t="shared" si="0"/>
        <v>104222</v>
      </c>
      <c r="E66" s="75">
        <v>0</v>
      </c>
      <c r="F66" s="75">
        <v>104222</v>
      </c>
      <c r="H66" s="75" t="s">
        <v>1835</v>
      </c>
      <c r="I66" s="75" t="s">
        <v>260</v>
      </c>
      <c r="J66" s="75">
        <v>0</v>
      </c>
      <c r="K66" s="75">
        <f t="shared" si="1"/>
        <v>153452</v>
      </c>
      <c r="L66" s="75">
        <v>0</v>
      </c>
      <c r="M66" s="75">
        <v>153452</v>
      </c>
      <c r="O66" s="75" t="s">
        <v>1816</v>
      </c>
      <c r="P66" s="75" t="s">
        <v>254</v>
      </c>
      <c r="Q66" s="75">
        <v>518000</v>
      </c>
      <c r="R66" s="75">
        <f t="shared" si="2"/>
        <v>1208214</v>
      </c>
      <c r="S66" s="75">
        <v>690169</v>
      </c>
      <c r="T66" s="75">
        <v>518045</v>
      </c>
      <c r="V66" s="75" t="s">
        <v>1816</v>
      </c>
      <c r="W66" s="75" t="s">
        <v>254</v>
      </c>
      <c r="X66" s="75">
        <v>10000</v>
      </c>
      <c r="Y66" s="75">
        <f t="shared" si="3"/>
        <v>735246</v>
      </c>
      <c r="Z66" s="75">
        <v>0</v>
      </c>
      <c r="AA66" s="75">
        <v>735246</v>
      </c>
    </row>
    <row r="67" spans="1:27" ht="15">
      <c r="A67" s="75" t="s">
        <v>1829</v>
      </c>
      <c r="B67" s="75" t="s">
        <v>258</v>
      </c>
      <c r="C67" s="75">
        <v>775000</v>
      </c>
      <c r="D67" s="75">
        <f t="shared" si="0"/>
        <v>123510</v>
      </c>
      <c r="E67" s="75">
        <v>0</v>
      </c>
      <c r="F67" s="75">
        <v>123510</v>
      </c>
      <c r="H67" s="75" t="s">
        <v>1838</v>
      </c>
      <c r="I67" s="75" t="s">
        <v>261</v>
      </c>
      <c r="J67" s="75">
        <v>31000</v>
      </c>
      <c r="K67" s="75">
        <f t="shared" si="1"/>
        <v>428022</v>
      </c>
      <c r="L67" s="75">
        <v>0</v>
      </c>
      <c r="M67" s="75">
        <v>428022</v>
      </c>
      <c r="O67" s="75" t="s">
        <v>1819</v>
      </c>
      <c r="P67" s="75" t="s">
        <v>255</v>
      </c>
      <c r="Q67" s="75">
        <v>1</v>
      </c>
      <c r="R67" s="75">
        <f t="shared" si="2"/>
        <v>3031300</v>
      </c>
      <c r="S67" s="75">
        <v>946501</v>
      </c>
      <c r="T67" s="75">
        <v>2084799</v>
      </c>
      <c r="V67" s="75" t="s">
        <v>1819</v>
      </c>
      <c r="W67" s="75" t="s">
        <v>255</v>
      </c>
      <c r="X67" s="75">
        <v>2666186</v>
      </c>
      <c r="Y67" s="75">
        <f t="shared" si="3"/>
        <v>3036436</v>
      </c>
      <c r="Z67" s="75">
        <v>580000</v>
      </c>
      <c r="AA67" s="75">
        <v>2456436</v>
      </c>
    </row>
    <row r="68" spans="1:27" ht="15">
      <c r="A68" s="75" t="s">
        <v>1832</v>
      </c>
      <c r="B68" s="75" t="s">
        <v>259</v>
      </c>
      <c r="C68" s="75">
        <v>382550</v>
      </c>
      <c r="D68" s="75">
        <f aca="true" t="shared" si="4" ref="D68:D131">E68+F68</f>
        <v>1632050</v>
      </c>
      <c r="E68" s="75">
        <v>1018661</v>
      </c>
      <c r="F68" s="75">
        <v>613389</v>
      </c>
      <c r="H68" s="75" t="s">
        <v>1841</v>
      </c>
      <c r="I68" s="75" t="s">
        <v>262</v>
      </c>
      <c r="J68" s="75">
        <v>0</v>
      </c>
      <c r="K68" s="75">
        <f aca="true" t="shared" si="5" ref="K68:K131">L68+M68</f>
        <v>1148240</v>
      </c>
      <c r="L68" s="75">
        <v>950000</v>
      </c>
      <c r="M68" s="75">
        <v>198240</v>
      </c>
      <c r="O68" s="75" t="s">
        <v>1823</v>
      </c>
      <c r="P68" s="75" t="s">
        <v>256</v>
      </c>
      <c r="Q68" s="75">
        <v>3425175</v>
      </c>
      <c r="R68" s="75">
        <f aca="true" t="shared" si="6" ref="R68:R131">S68+T68</f>
        <v>2995845</v>
      </c>
      <c r="S68" s="75">
        <v>1828770</v>
      </c>
      <c r="T68" s="75">
        <v>1167075</v>
      </c>
      <c r="V68" s="75" t="s">
        <v>1823</v>
      </c>
      <c r="W68" s="75" t="s">
        <v>256</v>
      </c>
      <c r="X68" s="75">
        <v>2962050</v>
      </c>
      <c r="Y68" s="75">
        <f aca="true" t="shared" si="7" ref="Y68:Y131">Z68+AA68</f>
        <v>143231</v>
      </c>
      <c r="Z68" s="75">
        <v>0</v>
      </c>
      <c r="AA68" s="75">
        <v>143231</v>
      </c>
    </row>
    <row r="69" spans="1:27" ht="15">
      <c r="A69" s="75" t="s">
        <v>1835</v>
      </c>
      <c r="B69" s="75" t="s">
        <v>260</v>
      </c>
      <c r="C69" s="75">
        <v>0</v>
      </c>
      <c r="D69" s="75">
        <f t="shared" si="4"/>
        <v>667386</v>
      </c>
      <c r="E69" s="75">
        <v>199500</v>
      </c>
      <c r="F69" s="75">
        <v>467886</v>
      </c>
      <c r="H69" s="75" t="s">
        <v>1844</v>
      </c>
      <c r="I69" s="75" t="s">
        <v>263</v>
      </c>
      <c r="J69" s="75">
        <v>0</v>
      </c>
      <c r="K69" s="75">
        <f t="shared" si="5"/>
        <v>659539</v>
      </c>
      <c r="L69" s="75">
        <v>0</v>
      </c>
      <c r="M69" s="75">
        <v>659539</v>
      </c>
      <c r="O69" s="75" t="s">
        <v>1826</v>
      </c>
      <c r="P69" s="75" t="s">
        <v>257</v>
      </c>
      <c r="Q69" s="75">
        <v>207401</v>
      </c>
      <c r="R69" s="75">
        <f t="shared" si="6"/>
        <v>2283537</v>
      </c>
      <c r="S69" s="75">
        <v>649575</v>
      </c>
      <c r="T69" s="75">
        <v>1633962</v>
      </c>
      <c r="V69" s="75" t="s">
        <v>1826</v>
      </c>
      <c r="W69" s="75" t="s">
        <v>257</v>
      </c>
      <c r="X69" s="75">
        <v>8700</v>
      </c>
      <c r="Y69" s="75">
        <f t="shared" si="7"/>
        <v>1020103</v>
      </c>
      <c r="Z69" s="75">
        <v>117330</v>
      </c>
      <c r="AA69" s="75">
        <v>902773</v>
      </c>
    </row>
    <row r="70" spans="1:27" ht="15">
      <c r="A70" s="75" t="s">
        <v>1838</v>
      </c>
      <c r="B70" s="75" t="s">
        <v>261</v>
      </c>
      <c r="C70" s="75">
        <v>5000</v>
      </c>
      <c r="D70" s="75">
        <f t="shared" si="4"/>
        <v>720680</v>
      </c>
      <c r="E70" s="75">
        <v>341050</v>
      </c>
      <c r="F70" s="75">
        <v>379630</v>
      </c>
      <c r="H70" s="75" t="s">
        <v>1847</v>
      </c>
      <c r="I70" s="75" t="s">
        <v>264</v>
      </c>
      <c r="J70" s="75">
        <v>81400</v>
      </c>
      <c r="K70" s="75">
        <f t="shared" si="5"/>
        <v>292672</v>
      </c>
      <c r="L70" s="75">
        <v>0</v>
      </c>
      <c r="M70" s="75">
        <v>292672</v>
      </c>
      <c r="O70" s="75" t="s">
        <v>1829</v>
      </c>
      <c r="P70" s="75" t="s">
        <v>258</v>
      </c>
      <c r="Q70" s="75">
        <v>3425100</v>
      </c>
      <c r="R70" s="75">
        <f t="shared" si="6"/>
        <v>857787</v>
      </c>
      <c r="S70" s="75">
        <v>0</v>
      </c>
      <c r="T70" s="75">
        <v>857787</v>
      </c>
      <c r="V70" s="75" t="s">
        <v>1829</v>
      </c>
      <c r="W70" s="75" t="s">
        <v>258</v>
      </c>
      <c r="X70" s="75">
        <v>0</v>
      </c>
      <c r="Y70" s="75">
        <f t="shared" si="7"/>
        <v>1295468</v>
      </c>
      <c r="Z70" s="75">
        <v>139400</v>
      </c>
      <c r="AA70" s="75">
        <v>1156068</v>
      </c>
    </row>
    <row r="71" spans="1:27" ht="15">
      <c r="A71" s="75" t="s">
        <v>1841</v>
      </c>
      <c r="B71" s="75" t="s">
        <v>262</v>
      </c>
      <c r="C71" s="75">
        <v>0</v>
      </c>
      <c r="D71" s="75">
        <f t="shared" si="4"/>
        <v>197318</v>
      </c>
      <c r="E71" s="75">
        <v>97000</v>
      </c>
      <c r="F71" s="75">
        <v>100318</v>
      </c>
      <c r="H71" s="75" t="s">
        <v>1850</v>
      </c>
      <c r="I71" s="75" t="s">
        <v>265</v>
      </c>
      <c r="J71" s="75">
        <v>0</v>
      </c>
      <c r="K71" s="75">
        <f t="shared" si="5"/>
        <v>168950</v>
      </c>
      <c r="L71" s="75">
        <v>0</v>
      </c>
      <c r="M71" s="75">
        <v>168950</v>
      </c>
      <c r="O71" s="75" t="s">
        <v>1832</v>
      </c>
      <c r="P71" s="75" t="s">
        <v>259</v>
      </c>
      <c r="Q71" s="75">
        <v>1841351</v>
      </c>
      <c r="R71" s="75">
        <f t="shared" si="6"/>
        <v>9174934</v>
      </c>
      <c r="S71" s="75">
        <v>5171041</v>
      </c>
      <c r="T71" s="75">
        <v>4003893</v>
      </c>
      <c r="V71" s="75" t="s">
        <v>1832</v>
      </c>
      <c r="W71" s="75" t="s">
        <v>259</v>
      </c>
      <c r="X71" s="75">
        <v>3211385</v>
      </c>
      <c r="Y71" s="75">
        <f t="shared" si="7"/>
        <v>34654838</v>
      </c>
      <c r="Z71" s="75">
        <v>14097200</v>
      </c>
      <c r="AA71" s="75">
        <v>20557638</v>
      </c>
    </row>
    <row r="72" spans="1:27" ht="15">
      <c r="A72" s="75" t="s">
        <v>1844</v>
      </c>
      <c r="B72" s="75" t="s">
        <v>263</v>
      </c>
      <c r="C72" s="75">
        <v>0</v>
      </c>
      <c r="D72" s="75">
        <f t="shared" si="4"/>
        <v>338194</v>
      </c>
      <c r="E72" s="75">
        <v>12640</v>
      </c>
      <c r="F72" s="75">
        <v>325554</v>
      </c>
      <c r="H72" s="75" t="s">
        <v>1853</v>
      </c>
      <c r="I72" s="75" t="s">
        <v>266</v>
      </c>
      <c r="J72" s="75">
        <v>3300000</v>
      </c>
      <c r="K72" s="75">
        <f t="shared" si="5"/>
        <v>1500</v>
      </c>
      <c r="L72" s="75">
        <v>0</v>
      </c>
      <c r="M72" s="75">
        <v>1500</v>
      </c>
      <c r="O72" s="75" t="s">
        <v>1835</v>
      </c>
      <c r="P72" s="75" t="s">
        <v>260</v>
      </c>
      <c r="Q72" s="75">
        <v>765500</v>
      </c>
      <c r="R72" s="75">
        <f t="shared" si="6"/>
        <v>2593058</v>
      </c>
      <c r="S72" s="75">
        <v>1207560</v>
      </c>
      <c r="T72" s="75">
        <v>1385498</v>
      </c>
      <c r="V72" s="75" t="s">
        <v>1835</v>
      </c>
      <c r="W72" s="75" t="s">
        <v>260</v>
      </c>
      <c r="X72" s="75">
        <v>0</v>
      </c>
      <c r="Y72" s="75">
        <f t="shared" si="7"/>
        <v>1035915</v>
      </c>
      <c r="Z72" s="75">
        <v>0</v>
      </c>
      <c r="AA72" s="75">
        <v>1035915</v>
      </c>
    </row>
    <row r="73" spans="1:27" ht="15">
      <c r="A73" s="75" t="s">
        <v>1847</v>
      </c>
      <c r="B73" s="75" t="s">
        <v>264</v>
      </c>
      <c r="C73" s="75">
        <v>600000</v>
      </c>
      <c r="D73" s="75">
        <f t="shared" si="4"/>
        <v>2357815</v>
      </c>
      <c r="E73" s="75">
        <v>1122050</v>
      </c>
      <c r="F73" s="75">
        <v>1235765</v>
      </c>
      <c r="H73" s="75" t="s">
        <v>1856</v>
      </c>
      <c r="I73" s="75" t="s">
        <v>267</v>
      </c>
      <c r="J73" s="75">
        <v>0</v>
      </c>
      <c r="K73" s="75">
        <f t="shared" si="5"/>
        <v>697956</v>
      </c>
      <c r="L73" s="75">
        <v>24000</v>
      </c>
      <c r="M73" s="75">
        <v>673956</v>
      </c>
      <c r="O73" s="75" t="s">
        <v>1838</v>
      </c>
      <c r="P73" s="75" t="s">
        <v>261</v>
      </c>
      <c r="Q73" s="75">
        <v>735990</v>
      </c>
      <c r="R73" s="75">
        <f t="shared" si="6"/>
        <v>6204991</v>
      </c>
      <c r="S73" s="75">
        <v>3781087</v>
      </c>
      <c r="T73" s="75">
        <v>2423904</v>
      </c>
      <c r="V73" s="75" t="s">
        <v>1838</v>
      </c>
      <c r="W73" s="75" t="s">
        <v>261</v>
      </c>
      <c r="X73" s="75">
        <v>8478700</v>
      </c>
      <c r="Y73" s="75">
        <f t="shared" si="7"/>
        <v>2048794</v>
      </c>
      <c r="Z73" s="75">
        <v>109150</v>
      </c>
      <c r="AA73" s="75">
        <v>1939644</v>
      </c>
    </row>
    <row r="74" spans="1:27" ht="15">
      <c r="A74" s="75" t="s">
        <v>1850</v>
      </c>
      <c r="B74" s="75" t="s">
        <v>265</v>
      </c>
      <c r="C74" s="75">
        <v>0</v>
      </c>
      <c r="D74" s="75">
        <f t="shared" si="4"/>
        <v>838150</v>
      </c>
      <c r="E74" s="75">
        <v>626500</v>
      </c>
      <c r="F74" s="75">
        <v>211650</v>
      </c>
      <c r="H74" s="75" t="s">
        <v>1859</v>
      </c>
      <c r="I74" s="75" t="s">
        <v>268</v>
      </c>
      <c r="J74" s="75">
        <v>0</v>
      </c>
      <c r="K74" s="75">
        <f t="shared" si="5"/>
        <v>15500</v>
      </c>
      <c r="L74" s="75">
        <v>0</v>
      </c>
      <c r="M74" s="75">
        <v>15500</v>
      </c>
      <c r="O74" s="75" t="s">
        <v>1841</v>
      </c>
      <c r="P74" s="75" t="s">
        <v>262</v>
      </c>
      <c r="Q74" s="75">
        <v>711000</v>
      </c>
      <c r="R74" s="75">
        <f t="shared" si="6"/>
        <v>1656470</v>
      </c>
      <c r="S74" s="75">
        <v>468645</v>
      </c>
      <c r="T74" s="75">
        <v>1187825</v>
      </c>
      <c r="V74" s="75" t="s">
        <v>1841</v>
      </c>
      <c r="W74" s="75" t="s">
        <v>262</v>
      </c>
      <c r="X74" s="75">
        <v>0</v>
      </c>
      <c r="Y74" s="75">
        <f t="shared" si="7"/>
        <v>3046090</v>
      </c>
      <c r="Z74" s="75">
        <v>950000</v>
      </c>
      <c r="AA74" s="75">
        <v>2096090</v>
      </c>
    </row>
    <row r="75" spans="1:27" ht="15">
      <c r="A75" s="75" t="s">
        <v>1853</v>
      </c>
      <c r="B75" s="75" t="s">
        <v>266</v>
      </c>
      <c r="C75" s="75">
        <v>23000</v>
      </c>
      <c r="D75" s="75">
        <f t="shared" si="4"/>
        <v>1060528</v>
      </c>
      <c r="E75" s="75">
        <v>768670</v>
      </c>
      <c r="F75" s="75">
        <v>291858</v>
      </c>
      <c r="H75" s="75" t="s">
        <v>1862</v>
      </c>
      <c r="I75" s="75" t="s">
        <v>269</v>
      </c>
      <c r="J75" s="75">
        <v>0</v>
      </c>
      <c r="K75" s="75">
        <f t="shared" si="5"/>
        <v>119820</v>
      </c>
      <c r="L75" s="75">
        <v>0</v>
      </c>
      <c r="M75" s="75">
        <v>119820</v>
      </c>
      <c r="O75" s="75" t="s">
        <v>1844</v>
      </c>
      <c r="P75" s="75" t="s">
        <v>263</v>
      </c>
      <c r="Q75" s="75">
        <v>7500</v>
      </c>
      <c r="R75" s="75">
        <f t="shared" si="6"/>
        <v>1653250</v>
      </c>
      <c r="S75" s="75">
        <v>363075</v>
      </c>
      <c r="T75" s="75">
        <v>1290175</v>
      </c>
      <c r="V75" s="75" t="s">
        <v>1844</v>
      </c>
      <c r="W75" s="75" t="s">
        <v>263</v>
      </c>
      <c r="X75" s="75">
        <v>0</v>
      </c>
      <c r="Y75" s="75">
        <f t="shared" si="7"/>
        <v>1707774</v>
      </c>
      <c r="Z75" s="75">
        <v>0</v>
      </c>
      <c r="AA75" s="75">
        <v>1707774</v>
      </c>
    </row>
    <row r="76" spans="1:27" ht="15">
      <c r="A76" s="75" t="s">
        <v>1856</v>
      </c>
      <c r="B76" s="75" t="s">
        <v>267</v>
      </c>
      <c r="C76" s="75">
        <v>0</v>
      </c>
      <c r="D76" s="75">
        <f t="shared" si="4"/>
        <v>204528</v>
      </c>
      <c r="E76" s="75">
        <v>140380</v>
      </c>
      <c r="F76" s="75">
        <v>64148</v>
      </c>
      <c r="H76" s="75" t="s">
        <v>1867</v>
      </c>
      <c r="I76" s="75" t="s">
        <v>270</v>
      </c>
      <c r="J76" s="75">
        <v>0</v>
      </c>
      <c r="K76" s="75">
        <f t="shared" si="5"/>
        <v>1808733</v>
      </c>
      <c r="L76" s="75">
        <v>459500</v>
      </c>
      <c r="M76" s="75">
        <v>1349233</v>
      </c>
      <c r="O76" s="75" t="s">
        <v>1847</v>
      </c>
      <c r="P76" s="75" t="s">
        <v>264</v>
      </c>
      <c r="Q76" s="75">
        <v>2984150</v>
      </c>
      <c r="R76" s="75">
        <f t="shared" si="6"/>
        <v>14072824</v>
      </c>
      <c r="S76" s="75">
        <v>7121973</v>
      </c>
      <c r="T76" s="75">
        <v>6950851</v>
      </c>
      <c r="V76" s="75" t="s">
        <v>1847</v>
      </c>
      <c r="W76" s="75" t="s">
        <v>264</v>
      </c>
      <c r="X76" s="75">
        <v>456325</v>
      </c>
      <c r="Y76" s="75">
        <f t="shared" si="7"/>
        <v>1888522</v>
      </c>
      <c r="Z76" s="75">
        <v>81500</v>
      </c>
      <c r="AA76" s="75">
        <v>1807022</v>
      </c>
    </row>
    <row r="77" spans="1:27" ht="15">
      <c r="A77" s="75" t="s">
        <v>1859</v>
      </c>
      <c r="B77" s="75" t="s">
        <v>268</v>
      </c>
      <c r="C77" s="75">
        <v>0</v>
      </c>
      <c r="D77" s="75">
        <f t="shared" si="4"/>
        <v>13500</v>
      </c>
      <c r="E77" s="75">
        <v>0</v>
      </c>
      <c r="F77" s="75">
        <v>13500</v>
      </c>
      <c r="H77" s="75" t="s">
        <v>1870</v>
      </c>
      <c r="I77" s="75" t="s">
        <v>271</v>
      </c>
      <c r="J77" s="75">
        <v>0</v>
      </c>
      <c r="K77" s="75">
        <f t="shared" si="5"/>
        <v>114400</v>
      </c>
      <c r="L77" s="75">
        <v>0</v>
      </c>
      <c r="M77" s="75">
        <v>114400</v>
      </c>
      <c r="O77" s="75" t="s">
        <v>1850</v>
      </c>
      <c r="P77" s="75" t="s">
        <v>265</v>
      </c>
      <c r="Q77" s="75">
        <v>500</v>
      </c>
      <c r="R77" s="75">
        <f t="shared" si="6"/>
        <v>3695613</v>
      </c>
      <c r="S77" s="75">
        <v>2671575</v>
      </c>
      <c r="T77" s="75">
        <v>1024038</v>
      </c>
      <c r="V77" s="75" t="s">
        <v>1850</v>
      </c>
      <c r="W77" s="75" t="s">
        <v>265</v>
      </c>
      <c r="X77" s="75">
        <v>15000</v>
      </c>
      <c r="Y77" s="75">
        <f t="shared" si="7"/>
        <v>986266</v>
      </c>
      <c r="Z77" s="75">
        <v>0</v>
      </c>
      <c r="AA77" s="75">
        <v>986266</v>
      </c>
    </row>
    <row r="78" spans="1:27" ht="15">
      <c r="A78" s="75" t="s">
        <v>1862</v>
      </c>
      <c r="B78" s="75" t="s">
        <v>269</v>
      </c>
      <c r="C78" s="75">
        <v>0</v>
      </c>
      <c r="D78" s="75">
        <f t="shared" si="4"/>
        <v>647075</v>
      </c>
      <c r="E78" s="75">
        <v>173800</v>
      </c>
      <c r="F78" s="75">
        <v>473275</v>
      </c>
      <c r="H78" s="75" t="s">
        <v>1873</v>
      </c>
      <c r="I78" s="75" t="s">
        <v>272</v>
      </c>
      <c r="J78" s="75">
        <v>0</v>
      </c>
      <c r="K78" s="75">
        <f t="shared" si="5"/>
        <v>55719</v>
      </c>
      <c r="L78" s="75">
        <v>0</v>
      </c>
      <c r="M78" s="75">
        <v>55719</v>
      </c>
      <c r="O78" s="75" t="s">
        <v>1853</v>
      </c>
      <c r="P78" s="75" t="s">
        <v>266</v>
      </c>
      <c r="Q78" s="75">
        <v>1764210</v>
      </c>
      <c r="R78" s="75">
        <f t="shared" si="6"/>
        <v>4447816</v>
      </c>
      <c r="S78" s="75">
        <v>2430813</v>
      </c>
      <c r="T78" s="75">
        <v>2017003</v>
      </c>
      <c r="V78" s="75" t="s">
        <v>1853</v>
      </c>
      <c r="W78" s="75" t="s">
        <v>266</v>
      </c>
      <c r="X78" s="75">
        <v>3300000</v>
      </c>
      <c r="Y78" s="75">
        <f t="shared" si="7"/>
        <v>202299</v>
      </c>
      <c r="Z78" s="75">
        <v>37000</v>
      </c>
      <c r="AA78" s="75">
        <v>165299</v>
      </c>
    </row>
    <row r="79" spans="1:27" ht="15">
      <c r="A79" s="75" t="s">
        <v>1867</v>
      </c>
      <c r="B79" s="75" t="s">
        <v>270</v>
      </c>
      <c r="C79" s="75">
        <v>0</v>
      </c>
      <c r="D79" s="75">
        <f t="shared" si="4"/>
        <v>537688</v>
      </c>
      <c r="E79" s="75">
        <v>356450</v>
      </c>
      <c r="F79" s="75">
        <v>181238</v>
      </c>
      <c r="H79" s="75" t="s">
        <v>1875</v>
      </c>
      <c r="I79" s="75" t="s">
        <v>273</v>
      </c>
      <c r="J79" s="75">
        <v>0</v>
      </c>
      <c r="K79" s="75">
        <f t="shared" si="5"/>
        <v>367545</v>
      </c>
      <c r="L79" s="75">
        <v>0</v>
      </c>
      <c r="M79" s="75">
        <v>367545</v>
      </c>
      <c r="O79" s="75" t="s">
        <v>1856</v>
      </c>
      <c r="P79" s="75" t="s">
        <v>267</v>
      </c>
      <c r="Q79" s="75">
        <v>438200</v>
      </c>
      <c r="R79" s="75">
        <f t="shared" si="6"/>
        <v>1262297</v>
      </c>
      <c r="S79" s="75">
        <v>594180</v>
      </c>
      <c r="T79" s="75">
        <v>668117</v>
      </c>
      <c r="V79" s="75" t="s">
        <v>1856</v>
      </c>
      <c r="W79" s="75" t="s">
        <v>267</v>
      </c>
      <c r="X79" s="75">
        <v>1185000</v>
      </c>
      <c r="Y79" s="75">
        <f t="shared" si="7"/>
        <v>1711589</v>
      </c>
      <c r="Z79" s="75">
        <v>91000</v>
      </c>
      <c r="AA79" s="75">
        <v>1620589</v>
      </c>
    </row>
    <row r="80" spans="1:27" ht="15">
      <c r="A80" s="75" t="s">
        <v>1870</v>
      </c>
      <c r="B80" s="75" t="s">
        <v>271</v>
      </c>
      <c r="C80" s="75">
        <v>7100</v>
      </c>
      <c r="D80" s="75">
        <f t="shared" si="4"/>
        <v>1194350</v>
      </c>
      <c r="E80" s="75">
        <v>778800</v>
      </c>
      <c r="F80" s="75">
        <v>415550</v>
      </c>
      <c r="H80" s="75" t="s">
        <v>1878</v>
      </c>
      <c r="I80" s="75" t="s">
        <v>274</v>
      </c>
      <c r="J80" s="75">
        <v>20350</v>
      </c>
      <c r="K80" s="75">
        <f t="shared" si="5"/>
        <v>30225</v>
      </c>
      <c r="L80" s="75">
        <v>0</v>
      </c>
      <c r="M80" s="75">
        <v>30225</v>
      </c>
      <c r="O80" s="75" t="s">
        <v>1859</v>
      </c>
      <c r="P80" s="75" t="s">
        <v>268</v>
      </c>
      <c r="Q80" s="75">
        <v>0</v>
      </c>
      <c r="R80" s="75">
        <f t="shared" si="6"/>
        <v>48100</v>
      </c>
      <c r="S80" s="75">
        <v>0</v>
      </c>
      <c r="T80" s="75">
        <v>48100</v>
      </c>
      <c r="V80" s="75" t="s">
        <v>1859</v>
      </c>
      <c r="W80" s="75" t="s">
        <v>268</v>
      </c>
      <c r="X80" s="75">
        <v>335600</v>
      </c>
      <c r="Y80" s="75">
        <f t="shared" si="7"/>
        <v>387860</v>
      </c>
      <c r="Z80" s="75">
        <v>0</v>
      </c>
      <c r="AA80" s="75">
        <v>387860</v>
      </c>
    </row>
    <row r="81" spans="1:27" ht="15">
      <c r="A81" s="75" t="s">
        <v>1873</v>
      </c>
      <c r="B81" s="75" t="s">
        <v>272</v>
      </c>
      <c r="C81" s="75">
        <v>3012000</v>
      </c>
      <c r="D81" s="75">
        <f t="shared" si="4"/>
        <v>58175</v>
      </c>
      <c r="E81" s="75">
        <v>22000</v>
      </c>
      <c r="F81" s="75">
        <v>36175</v>
      </c>
      <c r="H81" s="75" t="s">
        <v>1881</v>
      </c>
      <c r="I81" s="75" t="s">
        <v>275</v>
      </c>
      <c r="J81" s="75">
        <v>0</v>
      </c>
      <c r="K81" s="75">
        <f t="shared" si="5"/>
        <v>658800</v>
      </c>
      <c r="L81" s="75">
        <v>0</v>
      </c>
      <c r="M81" s="75">
        <v>658800</v>
      </c>
      <c r="O81" s="75" t="s">
        <v>1862</v>
      </c>
      <c r="P81" s="75" t="s">
        <v>269</v>
      </c>
      <c r="Q81" s="75">
        <v>590050</v>
      </c>
      <c r="R81" s="75">
        <f t="shared" si="6"/>
        <v>4709776</v>
      </c>
      <c r="S81" s="75">
        <v>1506330</v>
      </c>
      <c r="T81" s="75">
        <v>3203446</v>
      </c>
      <c r="V81" s="75" t="s">
        <v>1862</v>
      </c>
      <c r="W81" s="75" t="s">
        <v>269</v>
      </c>
      <c r="X81" s="75">
        <v>20500</v>
      </c>
      <c r="Y81" s="75">
        <f t="shared" si="7"/>
        <v>1896484</v>
      </c>
      <c r="Z81" s="75">
        <v>0</v>
      </c>
      <c r="AA81" s="75">
        <v>1896484</v>
      </c>
    </row>
    <row r="82" spans="1:27" ht="15">
      <c r="A82" s="75" t="s">
        <v>1875</v>
      </c>
      <c r="B82" s="75" t="s">
        <v>273</v>
      </c>
      <c r="C82" s="75">
        <v>921301</v>
      </c>
      <c r="D82" s="75">
        <f t="shared" si="4"/>
        <v>2262344</v>
      </c>
      <c r="E82" s="75">
        <v>1137563</v>
      </c>
      <c r="F82" s="75">
        <v>1124781</v>
      </c>
      <c r="H82" s="75" t="s">
        <v>1884</v>
      </c>
      <c r="I82" s="75" t="s">
        <v>276</v>
      </c>
      <c r="J82" s="75">
        <v>0</v>
      </c>
      <c r="K82" s="75">
        <f t="shared" si="5"/>
        <v>9000</v>
      </c>
      <c r="L82" s="75">
        <v>0</v>
      </c>
      <c r="M82" s="75">
        <v>9000</v>
      </c>
      <c r="O82" s="75" t="s">
        <v>1867</v>
      </c>
      <c r="P82" s="75" t="s">
        <v>270</v>
      </c>
      <c r="Q82" s="75">
        <v>494900</v>
      </c>
      <c r="R82" s="75">
        <f t="shared" si="6"/>
        <v>2585846</v>
      </c>
      <c r="S82" s="75">
        <v>1457878</v>
      </c>
      <c r="T82" s="75">
        <v>1127968</v>
      </c>
      <c r="V82" s="75" t="s">
        <v>1867</v>
      </c>
      <c r="W82" s="75" t="s">
        <v>270</v>
      </c>
      <c r="X82" s="75">
        <v>17500</v>
      </c>
      <c r="Y82" s="75">
        <f t="shared" si="7"/>
        <v>7113421</v>
      </c>
      <c r="Z82" s="75">
        <v>859500</v>
      </c>
      <c r="AA82" s="75">
        <v>6253921</v>
      </c>
    </row>
    <row r="83" spans="1:27" ht="15">
      <c r="A83" s="75" t="s">
        <v>1878</v>
      </c>
      <c r="B83" s="75" t="s">
        <v>274</v>
      </c>
      <c r="C83" s="75">
        <v>2120250</v>
      </c>
      <c r="D83" s="75">
        <f t="shared" si="4"/>
        <v>798928</v>
      </c>
      <c r="E83" s="75">
        <v>371000</v>
      </c>
      <c r="F83" s="75">
        <v>427928</v>
      </c>
      <c r="H83" s="75" t="s">
        <v>1887</v>
      </c>
      <c r="I83" s="75" t="s">
        <v>277</v>
      </c>
      <c r="J83" s="75">
        <v>0</v>
      </c>
      <c r="K83" s="75">
        <f t="shared" si="5"/>
        <v>652040</v>
      </c>
      <c r="L83" s="75">
        <v>600</v>
      </c>
      <c r="M83" s="75">
        <v>651440</v>
      </c>
      <c r="O83" s="75" t="s">
        <v>1870</v>
      </c>
      <c r="P83" s="75" t="s">
        <v>271</v>
      </c>
      <c r="Q83" s="75">
        <v>4669601</v>
      </c>
      <c r="R83" s="75">
        <f t="shared" si="6"/>
        <v>2730979</v>
      </c>
      <c r="S83" s="75">
        <v>1498900</v>
      </c>
      <c r="T83" s="75">
        <v>1232079</v>
      </c>
      <c r="V83" s="75" t="s">
        <v>1870</v>
      </c>
      <c r="W83" s="75" t="s">
        <v>271</v>
      </c>
      <c r="X83" s="75">
        <v>0</v>
      </c>
      <c r="Y83" s="75">
        <f t="shared" si="7"/>
        <v>1064664</v>
      </c>
      <c r="Z83" s="75">
        <v>0</v>
      </c>
      <c r="AA83" s="75">
        <v>1064664</v>
      </c>
    </row>
    <row r="84" spans="1:27" ht="15">
      <c r="A84" s="75" t="s">
        <v>1884</v>
      </c>
      <c r="B84" s="75" t="s">
        <v>276</v>
      </c>
      <c r="C84" s="75">
        <v>677000</v>
      </c>
      <c r="D84" s="75">
        <f t="shared" si="4"/>
        <v>2703675</v>
      </c>
      <c r="E84" s="75">
        <v>2377200</v>
      </c>
      <c r="F84" s="75">
        <v>326475</v>
      </c>
      <c r="H84" s="75" t="s">
        <v>1890</v>
      </c>
      <c r="I84" s="75" t="s">
        <v>278</v>
      </c>
      <c r="J84" s="75">
        <v>0</v>
      </c>
      <c r="K84" s="75">
        <f t="shared" si="5"/>
        <v>8845</v>
      </c>
      <c r="L84" s="75">
        <v>0</v>
      </c>
      <c r="M84" s="75">
        <v>8845</v>
      </c>
      <c r="O84" s="75" t="s">
        <v>1873</v>
      </c>
      <c r="P84" s="75" t="s">
        <v>272</v>
      </c>
      <c r="Q84" s="75">
        <v>3012000</v>
      </c>
      <c r="R84" s="75">
        <f t="shared" si="6"/>
        <v>173539</v>
      </c>
      <c r="S84" s="75">
        <v>22000</v>
      </c>
      <c r="T84" s="75">
        <v>151539</v>
      </c>
      <c r="V84" s="75" t="s">
        <v>1873</v>
      </c>
      <c r="W84" s="75" t="s">
        <v>272</v>
      </c>
      <c r="X84" s="75">
        <v>750000</v>
      </c>
      <c r="Y84" s="75">
        <f t="shared" si="7"/>
        <v>4034507</v>
      </c>
      <c r="Z84" s="75">
        <v>132700</v>
      </c>
      <c r="AA84" s="75">
        <v>3901807</v>
      </c>
    </row>
    <row r="85" spans="1:27" ht="15">
      <c r="A85" s="75" t="s">
        <v>1887</v>
      </c>
      <c r="B85" s="75" t="s">
        <v>277</v>
      </c>
      <c r="C85" s="75">
        <v>5000</v>
      </c>
      <c r="D85" s="75">
        <f t="shared" si="4"/>
        <v>335629</v>
      </c>
      <c r="E85" s="75">
        <v>51280</v>
      </c>
      <c r="F85" s="75">
        <v>284349</v>
      </c>
      <c r="H85" s="75" t="s">
        <v>1893</v>
      </c>
      <c r="I85" s="75" t="s">
        <v>279</v>
      </c>
      <c r="J85" s="75">
        <v>0</v>
      </c>
      <c r="K85" s="75">
        <f t="shared" si="5"/>
        <v>1881780</v>
      </c>
      <c r="L85" s="75">
        <v>1785000</v>
      </c>
      <c r="M85" s="75">
        <v>96780</v>
      </c>
      <c r="O85" s="75" t="s">
        <v>1875</v>
      </c>
      <c r="P85" s="75" t="s">
        <v>273</v>
      </c>
      <c r="Q85" s="75">
        <v>6010458</v>
      </c>
      <c r="R85" s="75">
        <f t="shared" si="6"/>
        <v>10551744</v>
      </c>
      <c r="S85" s="75">
        <v>4846751</v>
      </c>
      <c r="T85" s="75">
        <v>5704993</v>
      </c>
      <c r="V85" s="75" t="s">
        <v>1875</v>
      </c>
      <c r="W85" s="75" t="s">
        <v>273</v>
      </c>
      <c r="X85" s="75">
        <v>56500</v>
      </c>
      <c r="Y85" s="75">
        <f t="shared" si="7"/>
        <v>5122164</v>
      </c>
      <c r="Z85" s="75">
        <v>387100</v>
      </c>
      <c r="AA85" s="75">
        <v>4735064</v>
      </c>
    </row>
    <row r="86" spans="1:27" ht="15">
      <c r="A86" s="75" t="s">
        <v>1890</v>
      </c>
      <c r="B86" s="75" t="s">
        <v>278</v>
      </c>
      <c r="C86" s="75">
        <v>116600</v>
      </c>
      <c r="D86" s="75">
        <f t="shared" si="4"/>
        <v>221043</v>
      </c>
      <c r="E86" s="75">
        <v>0</v>
      </c>
      <c r="F86" s="75">
        <v>221043</v>
      </c>
      <c r="H86" s="75" t="s">
        <v>1896</v>
      </c>
      <c r="I86" s="75" t="s">
        <v>280</v>
      </c>
      <c r="J86" s="75">
        <v>5400</v>
      </c>
      <c r="K86" s="75">
        <f t="shared" si="5"/>
        <v>83950</v>
      </c>
      <c r="L86" s="75">
        <v>0</v>
      </c>
      <c r="M86" s="75">
        <v>83950</v>
      </c>
      <c r="O86" s="75" t="s">
        <v>1878</v>
      </c>
      <c r="P86" s="75" t="s">
        <v>274</v>
      </c>
      <c r="Q86" s="75">
        <v>11693876</v>
      </c>
      <c r="R86" s="75">
        <f t="shared" si="6"/>
        <v>5186211</v>
      </c>
      <c r="S86" s="75">
        <v>1990731</v>
      </c>
      <c r="T86" s="75">
        <v>3195480</v>
      </c>
      <c r="V86" s="75" t="s">
        <v>1878</v>
      </c>
      <c r="W86" s="75" t="s">
        <v>274</v>
      </c>
      <c r="X86" s="75">
        <v>251850</v>
      </c>
      <c r="Y86" s="75">
        <f t="shared" si="7"/>
        <v>1272921</v>
      </c>
      <c r="Z86" s="75">
        <v>67300</v>
      </c>
      <c r="AA86" s="75">
        <v>1205621</v>
      </c>
    </row>
    <row r="87" spans="1:27" ht="15">
      <c r="A87" s="75" t="s">
        <v>1893</v>
      </c>
      <c r="B87" s="75" t="s">
        <v>279</v>
      </c>
      <c r="C87" s="75">
        <v>0</v>
      </c>
      <c r="D87" s="75">
        <f t="shared" si="4"/>
        <v>403584</v>
      </c>
      <c r="E87" s="75">
        <v>79300</v>
      </c>
      <c r="F87" s="75">
        <v>324284</v>
      </c>
      <c r="H87" s="75" t="s">
        <v>1899</v>
      </c>
      <c r="I87" s="75" t="s">
        <v>281</v>
      </c>
      <c r="J87" s="75">
        <v>0</v>
      </c>
      <c r="K87" s="75">
        <f t="shared" si="5"/>
        <v>147725</v>
      </c>
      <c r="L87" s="75">
        <v>0</v>
      </c>
      <c r="M87" s="75">
        <v>147725</v>
      </c>
      <c r="O87" s="75" t="s">
        <v>1884</v>
      </c>
      <c r="P87" s="75" t="s">
        <v>276</v>
      </c>
      <c r="Q87" s="75">
        <v>5221451</v>
      </c>
      <c r="R87" s="75">
        <f t="shared" si="6"/>
        <v>6719792</v>
      </c>
      <c r="S87" s="75">
        <v>4575611</v>
      </c>
      <c r="T87" s="75">
        <v>2144181</v>
      </c>
      <c r="V87" s="75" t="s">
        <v>1881</v>
      </c>
      <c r="W87" s="75" t="s">
        <v>275</v>
      </c>
      <c r="X87" s="75">
        <v>0</v>
      </c>
      <c r="Y87" s="75">
        <f t="shared" si="7"/>
        <v>2573828</v>
      </c>
      <c r="Z87" s="75">
        <v>0</v>
      </c>
      <c r="AA87" s="75">
        <v>2573828</v>
      </c>
    </row>
    <row r="88" spans="1:27" ht="15">
      <c r="A88" s="75" t="s">
        <v>1896</v>
      </c>
      <c r="B88" s="75" t="s">
        <v>280</v>
      </c>
      <c r="C88" s="75">
        <v>0</v>
      </c>
      <c r="D88" s="75">
        <f t="shared" si="4"/>
        <v>358969</v>
      </c>
      <c r="E88" s="75">
        <v>108000</v>
      </c>
      <c r="F88" s="75">
        <v>250969</v>
      </c>
      <c r="H88" s="75" t="s">
        <v>1902</v>
      </c>
      <c r="I88" s="75" t="s">
        <v>282</v>
      </c>
      <c r="J88" s="75">
        <v>9600</v>
      </c>
      <c r="K88" s="75">
        <f t="shared" si="5"/>
        <v>172466</v>
      </c>
      <c r="L88" s="75">
        <v>0</v>
      </c>
      <c r="M88" s="75">
        <v>172466</v>
      </c>
      <c r="O88" s="75" t="s">
        <v>1887</v>
      </c>
      <c r="P88" s="75" t="s">
        <v>277</v>
      </c>
      <c r="Q88" s="75">
        <v>322000</v>
      </c>
      <c r="R88" s="75">
        <f t="shared" si="6"/>
        <v>1954317</v>
      </c>
      <c r="S88" s="75">
        <v>448130</v>
      </c>
      <c r="T88" s="75">
        <v>1506187</v>
      </c>
      <c r="V88" s="75" t="s">
        <v>1884</v>
      </c>
      <c r="W88" s="75" t="s">
        <v>276</v>
      </c>
      <c r="X88" s="75">
        <v>0</v>
      </c>
      <c r="Y88" s="75">
        <f t="shared" si="7"/>
        <v>252085</v>
      </c>
      <c r="Z88" s="75">
        <v>0</v>
      </c>
      <c r="AA88" s="75">
        <v>252085</v>
      </c>
    </row>
    <row r="89" spans="1:27" ht="15">
      <c r="A89" s="75" t="s">
        <v>1899</v>
      </c>
      <c r="B89" s="75" t="s">
        <v>281</v>
      </c>
      <c r="C89" s="75">
        <v>900000</v>
      </c>
      <c r="D89" s="75">
        <f t="shared" si="4"/>
        <v>839968</v>
      </c>
      <c r="E89" s="75">
        <v>650000</v>
      </c>
      <c r="F89" s="75">
        <v>189968</v>
      </c>
      <c r="H89" s="75" t="s">
        <v>1905</v>
      </c>
      <c r="I89" s="75" t="s">
        <v>283</v>
      </c>
      <c r="J89" s="75">
        <v>20875</v>
      </c>
      <c r="K89" s="75">
        <f t="shared" si="5"/>
        <v>403725</v>
      </c>
      <c r="L89" s="75">
        <v>0</v>
      </c>
      <c r="M89" s="75">
        <v>403725</v>
      </c>
      <c r="O89" s="75" t="s">
        <v>1890</v>
      </c>
      <c r="P89" s="75" t="s">
        <v>278</v>
      </c>
      <c r="Q89" s="75">
        <v>116600</v>
      </c>
      <c r="R89" s="75">
        <f t="shared" si="6"/>
        <v>1416790</v>
      </c>
      <c r="S89" s="75">
        <v>125000</v>
      </c>
      <c r="T89" s="75">
        <v>1291790</v>
      </c>
      <c r="V89" s="75" t="s">
        <v>1887</v>
      </c>
      <c r="W89" s="75" t="s">
        <v>277</v>
      </c>
      <c r="X89" s="75">
        <v>300</v>
      </c>
      <c r="Y89" s="75">
        <f t="shared" si="7"/>
        <v>2135143</v>
      </c>
      <c r="Z89" s="75">
        <v>12400</v>
      </c>
      <c r="AA89" s="75">
        <v>2122743</v>
      </c>
    </row>
    <row r="90" spans="1:27" ht="15">
      <c r="A90" s="75" t="s">
        <v>1902</v>
      </c>
      <c r="B90" s="75" t="s">
        <v>282</v>
      </c>
      <c r="C90" s="75">
        <v>349500</v>
      </c>
      <c r="D90" s="75">
        <f t="shared" si="4"/>
        <v>123419</v>
      </c>
      <c r="E90" s="75">
        <v>43000</v>
      </c>
      <c r="F90" s="75">
        <v>80419</v>
      </c>
      <c r="H90" s="75" t="s">
        <v>1912</v>
      </c>
      <c r="I90" s="75" t="s">
        <v>285</v>
      </c>
      <c r="J90" s="75">
        <v>2000</v>
      </c>
      <c r="K90" s="75">
        <f t="shared" si="5"/>
        <v>3400</v>
      </c>
      <c r="L90" s="75">
        <v>0</v>
      </c>
      <c r="M90" s="75">
        <v>3400</v>
      </c>
      <c r="O90" s="75" t="s">
        <v>1893</v>
      </c>
      <c r="P90" s="75" t="s">
        <v>279</v>
      </c>
      <c r="Q90" s="75">
        <v>582000</v>
      </c>
      <c r="R90" s="75">
        <f t="shared" si="6"/>
        <v>2205435</v>
      </c>
      <c r="S90" s="75">
        <v>583050</v>
      </c>
      <c r="T90" s="75">
        <v>1622385</v>
      </c>
      <c r="V90" s="75" t="s">
        <v>1890</v>
      </c>
      <c r="W90" s="75" t="s">
        <v>278</v>
      </c>
      <c r="X90" s="75">
        <v>1100000</v>
      </c>
      <c r="Y90" s="75">
        <f t="shared" si="7"/>
        <v>3805325</v>
      </c>
      <c r="Z90" s="75">
        <v>4680</v>
      </c>
      <c r="AA90" s="75">
        <v>3800645</v>
      </c>
    </row>
    <row r="91" spans="1:27" ht="15">
      <c r="A91" s="75" t="s">
        <v>1905</v>
      </c>
      <c r="B91" s="75" t="s">
        <v>283</v>
      </c>
      <c r="C91" s="75">
        <v>332650</v>
      </c>
      <c r="D91" s="75">
        <f t="shared" si="4"/>
        <v>1461901</v>
      </c>
      <c r="E91" s="75">
        <v>421859</v>
      </c>
      <c r="F91" s="75">
        <v>1040042</v>
      </c>
      <c r="H91" s="75" t="s">
        <v>1918</v>
      </c>
      <c r="I91" s="75" t="s">
        <v>287</v>
      </c>
      <c r="J91" s="75">
        <v>0</v>
      </c>
      <c r="K91" s="75">
        <f t="shared" si="5"/>
        <v>52052</v>
      </c>
      <c r="L91" s="75">
        <v>0</v>
      </c>
      <c r="M91" s="75">
        <v>52052</v>
      </c>
      <c r="O91" s="75" t="s">
        <v>1896</v>
      </c>
      <c r="P91" s="75" t="s">
        <v>280</v>
      </c>
      <c r="Q91" s="75">
        <v>375800</v>
      </c>
      <c r="R91" s="75">
        <f t="shared" si="6"/>
        <v>2375250</v>
      </c>
      <c r="S91" s="75">
        <v>1278191</v>
      </c>
      <c r="T91" s="75">
        <v>1097059</v>
      </c>
      <c r="V91" s="75" t="s">
        <v>1893</v>
      </c>
      <c r="W91" s="75" t="s">
        <v>279</v>
      </c>
      <c r="X91" s="75">
        <v>0</v>
      </c>
      <c r="Y91" s="75">
        <f t="shared" si="7"/>
        <v>1917780</v>
      </c>
      <c r="Z91" s="75">
        <v>1785000</v>
      </c>
      <c r="AA91" s="75">
        <v>132780</v>
      </c>
    </row>
    <row r="92" spans="1:27" ht="15">
      <c r="A92" s="75" t="s">
        <v>1912</v>
      </c>
      <c r="B92" s="75" t="s">
        <v>285</v>
      </c>
      <c r="C92" s="75">
        <v>0</v>
      </c>
      <c r="D92" s="75">
        <f t="shared" si="4"/>
        <v>30544</v>
      </c>
      <c r="E92" s="75">
        <v>0</v>
      </c>
      <c r="F92" s="75">
        <v>30544</v>
      </c>
      <c r="H92" s="75" t="s">
        <v>1921</v>
      </c>
      <c r="I92" s="75" t="s">
        <v>288</v>
      </c>
      <c r="J92" s="75">
        <v>0</v>
      </c>
      <c r="K92" s="75">
        <f t="shared" si="5"/>
        <v>219963</v>
      </c>
      <c r="L92" s="75">
        <v>31096</v>
      </c>
      <c r="M92" s="75">
        <v>188867</v>
      </c>
      <c r="O92" s="75" t="s">
        <v>1899</v>
      </c>
      <c r="P92" s="75" t="s">
        <v>281</v>
      </c>
      <c r="Q92" s="75">
        <v>1645000</v>
      </c>
      <c r="R92" s="75">
        <f t="shared" si="6"/>
        <v>3072005</v>
      </c>
      <c r="S92" s="75">
        <v>1822220</v>
      </c>
      <c r="T92" s="75">
        <v>1249785</v>
      </c>
      <c r="V92" s="75" t="s">
        <v>1896</v>
      </c>
      <c r="W92" s="75" t="s">
        <v>280</v>
      </c>
      <c r="X92" s="75">
        <v>55250</v>
      </c>
      <c r="Y92" s="75">
        <f t="shared" si="7"/>
        <v>977821</v>
      </c>
      <c r="Z92" s="75">
        <v>0</v>
      </c>
      <c r="AA92" s="75">
        <v>977821</v>
      </c>
    </row>
    <row r="93" spans="1:27" ht="15">
      <c r="A93" s="75" t="s">
        <v>1915</v>
      </c>
      <c r="B93" s="75" t="s">
        <v>286</v>
      </c>
      <c r="C93" s="75">
        <v>300</v>
      </c>
      <c r="D93" s="75">
        <f t="shared" si="4"/>
        <v>66341</v>
      </c>
      <c r="E93" s="75">
        <v>0</v>
      </c>
      <c r="F93" s="75">
        <v>66341</v>
      </c>
      <c r="H93" s="75" t="s">
        <v>1924</v>
      </c>
      <c r="I93" s="75" t="s">
        <v>289</v>
      </c>
      <c r="J93" s="75">
        <v>7519100</v>
      </c>
      <c r="K93" s="75">
        <f t="shared" si="5"/>
        <v>493315</v>
      </c>
      <c r="L93" s="75">
        <v>0</v>
      </c>
      <c r="M93" s="75">
        <v>493315</v>
      </c>
      <c r="O93" s="75" t="s">
        <v>1902</v>
      </c>
      <c r="P93" s="75" t="s">
        <v>282</v>
      </c>
      <c r="Q93" s="75">
        <v>683901</v>
      </c>
      <c r="R93" s="75">
        <f t="shared" si="6"/>
        <v>993565</v>
      </c>
      <c r="S93" s="75">
        <v>373705</v>
      </c>
      <c r="T93" s="75">
        <v>619860</v>
      </c>
      <c r="V93" s="75" t="s">
        <v>1899</v>
      </c>
      <c r="W93" s="75" t="s">
        <v>281</v>
      </c>
      <c r="X93" s="75">
        <v>0</v>
      </c>
      <c r="Y93" s="75">
        <f t="shared" si="7"/>
        <v>1534586</v>
      </c>
      <c r="Z93" s="75">
        <v>0</v>
      </c>
      <c r="AA93" s="75">
        <v>1534586</v>
      </c>
    </row>
    <row r="94" spans="1:27" ht="15">
      <c r="A94" s="75" t="s">
        <v>1918</v>
      </c>
      <c r="B94" s="75" t="s">
        <v>287</v>
      </c>
      <c r="C94" s="75">
        <v>0</v>
      </c>
      <c r="D94" s="75">
        <f t="shared" si="4"/>
        <v>113394</v>
      </c>
      <c r="E94" s="75">
        <v>0</v>
      </c>
      <c r="F94" s="75">
        <v>113394</v>
      </c>
      <c r="H94" s="75" t="s">
        <v>1927</v>
      </c>
      <c r="I94" s="75" t="s">
        <v>290</v>
      </c>
      <c r="J94" s="75">
        <v>14167</v>
      </c>
      <c r="K94" s="75">
        <f t="shared" si="5"/>
        <v>7175</v>
      </c>
      <c r="L94" s="75">
        <v>0</v>
      </c>
      <c r="M94" s="75">
        <v>7175</v>
      </c>
      <c r="O94" s="75" t="s">
        <v>1905</v>
      </c>
      <c r="P94" s="75" t="s">
        <v>283</v>
      </c>
      <c r="Q94" s="75">
        <v>2067335</v>
      </c>
      <c r="R94" s="75">
        <f t="shared" si="6"/>
        <v>10898769</v>
      </c>
      <c r="S94" s="75">
        <v>7391109</v>
      </c>
      <c r="T94" s="75">
        <v>3507660</v>
      </c>
      <c r="V94" s="75" t="s">
        <v>1902</v>
      </c>
      <c r="W94" s="75" t="s">
        <v>282</v>
      </c>
      <c r="X94" s="75">
        <v>22100</v>
      </c>
      <c r="Y94" s="75">
        <f t="shared" si="7"/>
        <v>280922</v>
      </c>
      <c r="Z94" s="75">
        <v>0</v>
      </c>
      <c r="AA94" s="75">
        <v>280922</v>
      </c>
    </row>
    <row r="95" spans="1:27" ht="15">
      <c r="A95" s="75" t="s">
        <v>1921</v>
      </c>
      <c r="B95" s="75" t="s">
        <v>288</v>
      </c>
      <c r="C95" s="75">
        <v>2000</v>
      </c>
      <c r="D95" s="75">
        <f t="shared" si="4"/>
        <v>127939</v>
      </c>
      <c r="E95" s="75">
        <v>0</v>
      </c>
      <c r="F95" s="75">
        <v>127939</v>
      </c>
      <c r="H95" s="75" t="s">
        <v>1930</v>
      </c>
      <c r="I95" s="75" t="s">
        <v>291</v>
      </c>
      <c r="J95" s="75">
        <v>2265000</v>
      </c>
      <c r="K95" s="75">
        <f t="shared" si="5"/>
        <v>139609</v>
      </c>
      <c r="L95" s="75">
        <v>0</v>
      </c>
      <c r="M95" s="75">
        <v>139609</v>
      </c>
      <c r="O95" s="75" t="s">
        <v>1909</v>
      </c>
      <c r="P95" s="75" t="s">
        <v>284</v>
      </c>
      <c r="Q95" s="75">
        <v>0</v>
      </c>
      <c r="R95" s="75">
        <f t="shared" si="6"/>
        <v>106359</v>
      </c>
      <c r="S95" s="75">
        <v>8000</v>
      </c>
      <c r="T95" s="75">
        <v>98359</v>
      </c>
      <c r="V95" s="75" t="s">
        <v>1905</v>
      </c>
      <c r="W95" s="75" t="s">
        <v>283</v>
      </c>
      <c r="X95" s="75">
        <v>150375</v>
      </c>
      <c r="Y95" s="75">
        <f t="shared" si="7"/>
        <v>1332559</v>
      </c>
      <c r="Z95" s="75">
        <v>50000</v>
      </c>
      <c r="AA95" s="75">
        <v>1282559</v>
      </c>
    </row>
    <row r="96" spans="1:27" ht="15">
      <c r="A96" s="75" t="s">
        <v>1924</v>
      </c>
      <c r="B96" s="75" t="s">
        <v>289</v>
      </c>
      <c r="C96" s="75">
        <v>205367</v>
      </c>
      <c r="D96" s="75">
        <f t="shared" si="4"/>
        <v>388885</v>
      </c>
      <c r="E96" s="75">
        <v>10400</v>
      </c>
      <c r="F96" s="75">
        <v>378485</v>
      </c>
      <c r="H96" s="75" t="s">
        <v>1933</v>
      </c>
      <c r="I96" s="75" t="s">
        <v>292</v>
      </c>
      <c r="J96" s="75">
        <v>0</v>
      </c>
      <c r="K96" s="75">
        <f t="shared" si="5"/>
        <v>20590</v>
      </c>
      <c r="L96" s="75">
        <v>0</v>
      </c>
      <c r="M96" s="75">
        <v>20590</v>
      </c>
      <c r="O96" s="75" t="s">
        <v>1912</v>
      </c>
      <c r="P96" s="75" t="s">
        <v>285</v>
      </c>
      <c r="Q96" s="75">
        <v>481460</v>
      </c>
      <c r="R96" s="75">
        <f t="shared" si="6"/>
        <v>304615</v>
      </c>
      <c r="S96" s="75">
        <v>38350</v>
      </c>
      <c r="T96" s="75">
        <v>266265</v>
      </c>
      <c r="V96" s="75" t="s">
        <v>1909</v>
      </c>
      <c r="W96" s="75" t="s">
        <v>284</v>
      </c>
      <c r="X96" s="75">
        <v>30000</v>
      </c>
      <c r="Y96" s="75">
        <f t="shared" si="7"/>
        <v>65192</v>
      </c>
      <c r="Z96" s="75">
        <v>35000</v>
      </c>
      <c r="AA96" s="75">
        <v>30192</v>
      </c>
    </row>
    <row r="97" spans="1:27" ht="15">
      <c r="A97" s="75" t="s">
        <v>1927</v>
      </c>
      <c r="B97" s="75" t="s">
        <v>290</v>
      </c>
      <c r="C97" s="75">
        <v>2805895</v>
      </c>
      <c r="D97" s="75">
        <f t="shared" si="4"/>
        <v>83253</v>
      </c>
      <c r="E97" s="75">
        <v>19275</v>
      </c>
      <c r="F97" s="75">
        <v>63978</v>
      </c>
      <c r="H97" s="75" t="s">
        <v>1936</v>
      </c>
      <c r="I97" s="75" t="s">
        <v>293</v>
      </c>
      <c r="J97" s="75">
        <v>2759400</v>
      </c>
      <c r="K97" s="75">
        <f t="shared" si="5"/>
        <v>58983</v>
      </c>
      <c r="L97" s="75">
        <v>0</v>
      </c>
      <c r="M97" s="75">
        <v>58983</v>
      </c>
      <c r="O97" s="75" t="s">
        <v>1915</v>
      </c>
      <c r="P97" s="75" t="s">
        <v>286</v>
      </c>
      <c r="Q97" s="75">
        <v>300</v>
      </c>
      <c r="R97" s="75">
        <f t="shared" si="6"/>
        <v>732644</v>
      </c>
      <c r="S97" s="75">
        <v>431100</v>
      </c>
      <c r="T97" s="75">
        <v>301544</v>
      </c>
      <c r="V97" s="75" t="s">
        <v>1912</v>
      </c>
      <c r="W97" s="75" t="s">
        <v>285</v>
      </c>
      <c r="X97" s="75">
        <v>17000</v>
      </c>
      <c r="Y97" s="75">
        <f t="shared" si="7"/>
        <v>15600</v>
      </c>
      <c r="Z97" s="75">
        <v>0</v>
      </c>
      <c r="AA97" s="75">
        <v>15600</v>
      </c>
    </row>
    <row r="98" spans="1:27" ht="15">
      <c r="A98" s="75" t="s">
        <v>1930</v>
      </c>
      <c r="B98" s="75" t="s">
        <v>291</v>
      </c>
      <c r="C98" s="75">
        <v>10500</v>
      </c>
      <c r="D98" s="75">
        <f t="shared" si="4"/>
        <v>276380</v>
      </c>
      <c r="E98" s="75">
        <v>42763</v>
      </c>
      <c r="F98" s="75">
        <v>233617</v>
      </c>
      <c r="H98" s="75" t="s">
        <v>1939</v>
      </c>
      <c r="I98" s="75" t="s">
        <v>294</v>
      </c>
      <c r="J98" s="75">
        <v>0</v>
      </c>
      <c r="K98" s="75">
        <f t="shared" si="5"/>
        <v>52237</v>
      </c>
      <c r="L98" s="75">
        <v>28600</v>
      </c>
      <c r="M98" s="75">
        <v>23637</v>
      </c>
      <c r="O98" s="75" t="s">
        <v>1918</v>
      </c>
      <c r="P98" s="75" t="s">
        <v>287</v>
      </c>
      <c r="Q98" s="75">
        <v>226500</v>
      </c>
      <c r="R98" s="75">
        <f t="shared" si="6"/>
        <v>1447446</v>
      </c>
      <c r="S98" s="75">
        <v>59395</v>
      </c>
      <c r="T98" s="75">
        <v>1388051</v>
      </c>
      <c r="V98" s="75" t="s">
        <v>1915</v>
      </c>
      <c r="W98" s="75" t="s">
        <v>286</v>
      </c>
      <c r="X98" s="75">
        <v>0</v>
      </c>
      <c r="Y98" s="75">
        <f t="shared" si="7"/>
        <v>220315</v>
      </c>
      <c r="Z98" s="75">
        <v>0</v>
      </c>
      <c r="AA98" s="75">
        <v>220315</v>
      </c>
    </row>
    <row r="99" spans="1:27" ht="15">
      <c r="A99" s="75" t="s">
        <v>1933</v>
      </c>
      <c r="B99" s="75" t="s">
        <v>292</v>
      </c>
      <c r="C99" s="75">
        <v>1240</v>
      </c>
      <c r="D99" s="75">
        <f t="shared" si="4"/>
        <v>20765</v>
      </c>
      <c r="E99" s="75">
        <v>0</v>
      </c>
      <c r="F99" s="75">
        <v>20765</v>
      </c>
      <c r="H99" s="75" t="s">
        <v>1942</v>
      </c>
      <c r="I99" s="75" t="s">
        <v>295</v>
      </c>
      <c r="J99" s="75">
        <v>0</v>
      </c>
      <c r="K99" s="75">
        <f t="shared" si="5"/>
        <v>51800</v>
      </c>
      <c r="L99" s="75">
        <v>0</v>
      </c>
      <c r="M99" s="75">
        <v>51800</v>
      </c>
      <c r="O99" s="75" t="s">
        <v>1921</v>
      </c>
      <c r="P99" s="75" t="s">
        <v>288</v>
      </c>
      <c r="Q99" s="75">
        <v>383185</v>
      </c>
      <c r="R99" s="75">
        <f t="shared" si="6"/>
        <v>769352</v>
      </c>
      <c r="S99" s="75">
        <v>6500</v>
      </c>
      <c r="T99" s="75">
        <v>762852</v>
      </c>
      <c r="V99" s="75" t="s">
        <v>1918</v>
      </c>
      <c r="W99" s="75" t="s">
        <v>287</v>
      </c>
      <c r="X99" s="75">
        <v>2600</v>
      </c>
      <c r="Y99" s="75">
        <f t="shared" si="7"/>
        <v>655592</v>
      </c>
      <c r="Z99" s="75">
        <v>56550</v>
      </c>
      <c r="AA99" s="75">
        <v>599042</v>
      </c>
    </row>
    <row r="100" spans="1:27" ht="15">
      <c r="A100" s="75" t="s">
        <v>1936</v>
      </c>
      <c r="B100" s="75" t="s">
        <v>293</v>
      </c>
      <c r="C100" s="75">
        <v>0</v>
      </c>
      <c r="D100" s="75">
        <f t="shared" si="4"/>
        <v>160637</v>
      </c>
      <c r="E100" s="75">
        <v>70950</v>
      </c>
      <c r="F100" s="75">
        <v>89687</v>
      </c>
      <c r="H100" s="75" t="s">
        <v>1945</v>
      </c>
      <c r="I100" s="75" t="s">
        <v>296</v>
      </c>
      <c r="J100" s="75">
        <v>0</v>
      </c>
      <c r="K100" s="75">
        <f t="shared" si="5"/>
        <v>692649</v>
      </c>
      <c r="L100" s="75">
        <v>30350</v>
      </c>
      <c r="M100" s="75">
        <v>662299</v>
      </c>
      <c r="O100" s="75" t="s">
        <v>1924</v>
      </c>
      <c r="P100" s="75" t="s">
        <v>289</v>
      </c>
      <c r="Q100" s="75">
        <v>1414626</v>
      </c>
      <c r="R100" s="75">
        <f t="shared" si="6"/>
        <v>1627482</v>
      </c>
      <c r="S100" s="75">
        <v>251446</v>
      </c>
      <c r="T100" s="75">
        <v>1376036</v>
      </c>
      <c r="V100" s="75" t="s">
        <v>1921</v>
      </c>
      <c r="W100" s="75" t="s">
        <v>288</v>
      </c>
      <c r="X100" s="75">
        <v>14800</v>
      </c>
      <c r="Y100" s="75">
        <f t="shared" si="7"/>
        <v>675334</v>
      </c>
      <c r="Z100" s="75">
        <v>34096</v>
      </c>
      <c r="AA100" s="75">
        <v>641238</v>
      </c>
    </row>
    <row r="101" spans="1:27" ht="15">
      <c r="A101" s="75" t="s">
        <v>1939</v>
      </c>
      <c r="B101" s="75" t="s">
        <v>294</v>
      </c>
      <c r="C101" s="75">
        <v>0</v>
      </c>
      <c r="D101" s="75">
        <f t="shared" si="4"/>
        <v>61845</v>
      </c>
      <c r="E101" s="75">
        <v>10100</v>
      </c>
      <c r="F101" s="75">
        <v>51745</v>
      </c>
      <c r="H101" s="75" t="s">
        <v>1951</v>
      </c>
      <c r="I101" s="75" t="s">
        <v>298</v>
      </c>
      <c r="J101" s="75">
        <v>48446</v>
      </c>
      <c r="K101" s="75">
        <f t="shared" si="5"/>
        <v>622700</v>
      </c>
      <c r="L101" s="75">
        <v>0</v>
      </c>
      <c r="M101" s="75">
        <v>622700</v>
      </c>
      <c r="O101" s="75" t="s">
        <v>1927</v>
      </c>
      <c r="P101" s="75" t="s">
        <v>290</v>
      </c>
      <c r="Q101" s="75">
        <v>12581986</v>
      </c>
      <c r="R101" s="75">
        <f t="shared" si="6"/>
        <v>1328999</v>
      </c>
      <c r="S101" s="75">
        <v>527305</v>
      </c>
      <c r="T101" s="75">
        <v>801694</v>
      </c>
      <c r="V101" s="75" t="s">
        <v>1924</v>
      </c>
      <c r="W101" s="75" t="s">
        <v>289</v>
      </c>
      <c r="X101" s="75">
        <v>9077841</v>
      </c>
      <c r="Y101" s="75">
        <f t="shared" si="7"/>
        <v>3015633</v>
      </c>
      <c r="Z101" s="75">
        <v>1844974</v>
      </c>
      <c r="AA101" s="75">
        <v>1170659</v>
      </c>
    </row>
    <row r="102" spans="1:27" ht="15">
      <c r="A102" s="75" t="s">
        <v>1942</v>
      </c>
      <c r="B102" s="75" t="s">
        <v>295</v>
      </c>
      <c r="C102" s="75">
        <v>0</v>
      </c>
      <c r="D102" s="75">
        <f t="shared" si="4"/>
        <v>210047</v>
      </c>
      <c r="E102" s="75">
        <v>0</v>
      </c>
      <c r="F102" s="75">
        <v>210047</v>
      </c>
      <c r="H102" s="75" t="s">
        <v>1954</v>
      </c>
      <c r="I102" s="75" t="s">
        <v>299</v>
      </c>
      <c r="J102" s="75">
        <v>8300</v>
      </c>
      <c r="K102" s="75">
        <f t="shared" si="5"/>
        <v>198175</v>
      </c>
      <c r="L102" s="75">
        <v>300</v>
      </c>
      <c r="M102" s="75">
        <v>197875</v>
      </c>
      <c r="O102" s="75" t="s">
        <v>1930</v>
      </c>
      <c r="P102" s="75" t="s">
        <v>291</v>
      </c>
      <c r="Q102" s="75">
        <v>5830650</v>
      </c>
      <c r="R102" s="75">
        <f t="shared" si="6"/>
        <v>1864456</v>
      </c>
      <c r="S102" s="75">
        <v>659824</v>
      </c>
      <c r="T102" s="75">
        <v>1204632</v>
      </c>
      <c r="V102" s="75" t="s">
        <v>1927</v>
      </c>
      <c r="W102" s="75" t="s">
        <v>290</v>
      </c>
      <c r="X102" s="75">
        <v>425902</v>
      </c>
      <c r="Y102" s="75">
        <f t="shared" si="7"/>
        <v>11575</v>
      </c>
      <c r="Z102" s="75">
        <v>0</v>
      </c>
      <c r="AA102" s="75">
        <v>11575</v>
      </c>
    </row>
    <row r="103" spans="1:27" ht="15">
      <c r="A103" s="75" t="s">
        <v>1945</v>
      </c>
      <c r="B103" s="75" t="s">
        <v>296</v>
      </c>
      <c r="C103" s="75">
        <v>600</v>
      </c>
      <c r="D103" s="75">
        <f t="shared" si="4"/>
        <v>248259</v>
      </c>
      <c r="E103" s="75">
        <v>200850</v>
      </c>
      <c r="F103" s="75">
        <v>47409</v>
      </c>
      <c r="H103" s="75" t="s">
        <v>1957</v>
      </c>
      <c r="I103" s="75" t="s">
        <v>300</v>
      </c>
      <c r="J103" s="75">
        <v>239580</v>
      </c>
      <c r="K103" s="75">
        <f t="shared" si="5"/>
        <v>731004</v>
      </c>
      <c r="L103" s="75">
        <v>0</v>
      </c>
      <c r="M103" s="75">
        <v>731004</v>
      </c>
      <c r="O103" s="75" t="s">
        <v>1933</v>
      </c>
      <c r="P103" s="75" t="s">
        <v>292</v>
      </c>
      <c r="Q103" s="75">
        <v>307706</v>
      </c>
      <c r="R103" s="75">
        <f t="shared" si="6"/>
        <v>238836</v>
      </c>
      <c r="S103" s="75">
        <v>0</v>
      </c>
      <c r="T103" s="75">
        <v>238836</v>
      </c>
      <c r="V103" s="75" t="s">
        <v>1930</v>
      </c>
      <c r="W103" s="75" t="s">
        <v>291</v>
      </c>
      <c r="X103" s="75">
        <v>15054670</v>
      </c>
      <c r="Y103" s="75">
        <f t="shared" si="7"/>
        <v>3374533</v>
      </c>
      <c r="Z103" s="75">
        <v>1800</v>
      </c>
      <c r="AA103" s="75">
        <v>3372733</v>
      </c>
    </row>
    <row r="104" spans="1:27" ht="15">
      <c r="A104" s="75" t="s">
        <v>1948</v>
      </c>
      <c r="B104" s="75" t="s">
        <v>297</v>
      </c>
      <c r="C104" s="75">
        <v>0</v>
      </c>
      <c r="D104" s="75">
        <f t="shared" si="4"/>
        <v>2380</v>
      </c>
      <c r="E104" s="75">
        <v>0</v>
      </c>
      <c r="F104" s="75">
        <v>2380</v>
      </c>
      <c r="H104" s="75" t="s">
        <v>1960</v>
      </c>
      <c r="I104" s="75" t="s">
        <v>301</v>
      </c>
      <c r="J104" s="75">
        <v>245500</v>
      </c>
      <c r="K104" s="75">
        <f t="shared" si="5"/>
        <v>43684</v>
      </c>
      <c r="L104" s="75">
        <v>0</v>
      </c>
      <c r="M104" s="75">
        <v>43684</v>
      </c>
      <c r="O104" s="75" t="s">
        <v>1936</v>
      </c>
      <c r="P104" s="75" t="s">
        <v>293</v>
      </c>
      <c r="Q104" s="75">
        <v>0</v>
      </c>
      <c r="R104" s="75">
        <f t="shared" si="6"/>
        <v>1313765</v>
      </c>
      <c r="S104" s="75">
        <v>167250</v>
      </c>
      <c r="T104" s="75">
        <v>1146515</v>
      </c>
      <c r="V104" s="75" t="s">
        <v>1933</v>
      </c>
      <c r="W104" s="75" t="s">
        <v>292</v>
      </c>
      <c r="X104" s="75">
        <v>0</v>
      </c>
      <c r="Y104" s="75">
        <f t="shared" si="7"/>
        <v>184107</v>
      </c>
      <c r="Z104" s="75">
        <v>0</v>
      </c>
      <c r="AA104" s="75">
        <v>184107</v>
      </c>
    </row>
    <row r="105" spans="1:27" ht="15">
      <c r="A105" s="75" t="s">
        <v>1951</v>
      </c>
      <c r="B105" s="75" t="s">
        <v>298</v>
      </c>
      <c r="C105" s="75">
        <v>335537</v>
      </c>
      <c r="D105" s="75">
        <f t="shared" si="4"/>
        <v>348567</v>
      </c>
      <c r="E105" s="75">
        <v>0</v>
      </c>
      <c r="F105" s="75">
        <v>348567</v>
      </c>
      <c r="H105" s="75" t="s">
        <v>1963</v>
      </c>
      <c r="I105" s="75" t="s">
        <v>302</v>
      </c>
      <c r="J105" s="75">
        <v>0</v>
      </c>
      <c r="K105" s="75">
        <f t="shared" si="5"/>
        <v>141463</v>
      </c>
      <c r="L105" s="75">
        <v>0</v>
      </c>
      <c r="M105" s="75">
        <v>141463</v>
      </c>
      <c r="O105" s="75" t="s">
        <v>1939</v>
      </c>
      <c r="P105" s="75" t="s">
        <v>294</v>
      </c>
      <c r="Q105" s="75">
        <v>311200</v>
      </c>
      <c r="R105" s="75">
        <f t="shared" si="6"/>
        <v>610672</v>
      </c>
      <c r="S105" s="75">
        <v>101710</v>
      </c>
      <c r="T105" s="75">
        <v>508962</v>
      </c>
      <c r="V105" s="75" t="s">
        <v>1936</v>
      </c>
      <c r="W105" s="75" t="s">
        <v>293</v>
      </c>
      <c r="X105" s="75">
        <v>2777395</v>
      </c>
      <c r="Y105" s="75">
        <f t="shared" si="7"/>
        <v>941272</v>
      </c>
      <c r="Z105" s="75">
        <v>0</v>
      </c>
      <c r="AA105" s="75">
        <v>941272</v>
      </c>
    </row>
    <row r="106" spans="1:27" ht="15">
      <c r="A106" s="75" t="s">
        <v>1954</v>
      </c>
      <c r="B106" s="75" t="s">
        <v>299</v>
      </c>
      <c r="C106" s="75">
        <v>11500</v>
      </c>
      <c r="D106" s="75">
        <f t="shared" si="4"/>
        <v>105199</v>
      </c>
      <c r="E106" s="75">
        <v>15800</v>
      </c>
      <c r="F106" s="75">
        <v>89399</v>
      </c>
      <c r="H106" s="75" t="s">
        <v>1966</v>
      </c>
      <c r="I106" s="75" t="s">
        <v>303</v>
      </c>
      <c r="J106" s="75">
        <v>0</v>
      </c>
      <c r="K106" s="75">
        <f t="shared" si="5"/>
        <v>972211</v>
      </c>
      <c r="L106" s="75">
        <v>0</v>
      </c>
      <c r="M106" s="75">
        <v>972211</v>
      </c>
      <c r="O106" s="75" t="s">
        <v>1942</v>
      </c>
      <c r="P106" s="75" t="s">
        <v>295</v>
      </c>
      <c r="Q106" s="75">
        <v>10000</v>
      </c>
      <c r="R106" s="75">
        <f t="shared" si="6"/>
        <v>760948</v>
      </c>
      <c r="S106" s="75">
        <v>0</v>
      </c>
      <c r="T106" s="75">
        <v>760948</v>
      </c>
      <c r="V106" s="75" t="s">
        <v>1939</v>
      </c>
      <c r="W106" s="75" t="s">
        <v>294</v>
      </c>
      <c r="X106" s="75">
        <v>22880</v>
      </c>
      <c r="Y106" s="75">
        <f t="shared" si="7"/>
        <v>613512</v>
      </c>
      <c r="Z106" s="75">
        <v>28600</v>
      </c>
      <c r="AA106" s="75">
        <v>584912</v>
      </c>
    </row>
    <row r="107" spans="1:27" ht="15">
      <c r="A107" s="75" t="s">
        <v>1957</v>
      </c>
      <c r="B107" s="75" t="s">
        <v>300</v>
      </c>
      <c r="C107" s="75">
        <v>0</v>
      </c>
      <c r="D107" s="75">
        <f t="shared" si="4"/>
        <v>117274</v>
      </c>
      <c r="E107" s="75">
        <v>0</v>
      </c>
      <c r="F107" s="75">
        <v>117274</v>
      </c>
      <c r="H107" s="75" t="s">
        <v>1969</v>
      </c>
      <c r="I107" s="75" t="s">
        <v>721</v>
      </c>
      <c r="J107" s="75">
        <v>0</v>
      </c>
      <c r="K107" s="75">
        <f t="shared" si="5"/>
        <v>10000</v>
      </c>
      <c r="L107" s="75">
        <v>0</v>
      </c>
      <c r="M107" s="75">
        <v>10000</v>
      </c>
      <c r="O107" s="75" t="s">
        <v>1945</v>
      </c>
      <c r="P107" s="75" t="s">
        <v>296</v>
      </c>
      <c r="Q107" s="75">
        <v>6087128</v>
      </c>
      <c r="R107" s="75">
        <f t="shared" si="6"/>
        <v>1074712</v>
      </c>
      <c r="S107" s="75">
        <v>660185</v>
      </c>
      <c r="T107" s="75">
        <v>414527</v>
      </c>
      <c r="V107" s="75" t="s">
        <v>1942</v>
      </c>
      <c r="W107" s="75" t="s">
        <v>295</v>
      </c>
      <c r="X107" s="75">
        <v>0</v>
      </c>
      <c r="Y107" s="75">
        <f t="shared" si="7"/>
        <v>465033</v>
      </c>
      <c r="Z107" s="75">
        <v>0</v>
      </c>
      <c r="AA107" s="75">
        <v>465033</v>
      </c>
    </row>
    <row r="108" spans="1:27" ht="15">
      <c r="A108" s="75" t="s">
        <v>1960</v>
      </c>
      <c r="B108" s="75" t="s">
        <v>301</v>
      </c>
      <c r="C108" s="75">
        <v>1277700</v>
      </c>
      <c r="D108" s="75">
        <f t="shared" si="4"/>
        <v>182478</v>
      </c>
      <c r="E108" s="75">
        <v>7750</v>
      </c>
      <c r="F108" s="75">
        <v>174728</v>
      </c>
      <c r="H108" s="75" t="s">
        <v>1972</v>
      </c>
      <c r="I108" s="75" t="s">
        <v>304</v>
      </c>
      <c r="J108" s="75">
        <v>128780</v>
      </c>
      <c r="K108" s="75">
        <f t="shared" si="5"/>
        <v>543441</v>
      </c>
      <c r="L108" s="75">
        <v>0</v>
      </c>
      <c r="M108" s="75">
        <v>543441</v>
      </c>
      <c r="O108" s="75" t="s">
        <v>1948</v>
      </c>
      <c r="P108" s="75" t="s">
        <v>297</v>
      </c>
      <c r="Q108" s="75">
        <v>0</v>
      </c>
      <c r="R108" s="75">
        <f t="shared" si="6"/>
        <v>49046</v>
      </c>
      <c r="S108" s="75">
        <v>34192</v>
      </c>
      <c r="T108" s="75">
        <v>14854</v>
      </c>
      <c r="V108" s="75" t="s">
        <v>1945</v>
      </c>
      <c r="W108" s="75" t="s">
        <v>296</v>
      </c>
      <c r="X108" s="75">
        <v>3864357</v>
      </c>
      <c r="Y108" s="75">
        <f t="shared" si="7"/>
        <v>11387122</v>
      </c>
      <c r="Z108" s="75">
        <v>4443140</v>
      </c>
      <c r="AA108" s="75">
        <v>6943982</v>
      </c>
    </row>
    <row r="109" spans="1:27" ht="15">
      <c r="A109" s="75" t="s">
        <v>1963</v>
      </c>
      <c r="B109" s="75" t="s">
        <v>302</v>
      </c>
      <c r="C109" s="75">
        <v>113000</v>
      </c>
      <c r="D109" s="75">
        <f t="shared" si="4"/>
        <v>778073</v>
      </c>
      <c r="E109" s="75">
        <v>252347</v>
      </c>
      <c r="F109" s="75">
        <v>525726</v>
      </c>
      <c r="H109" s="75" t="s">
        <v>1975</v>
      </c>
      <c r="I109" s="75" t="s">
        <v>305</v>
      </c>
      <c r="J109" s="75">
        <v>0</v>
      </c>
      <c r="K109" s="75">
        <f t="shared" si="5"/>
        <v>36085</v>
      </c>
      <c r="L109" s="75">
        <v>0</v>
      </c>
      <c r="M109" s="75">
        <v>36085</v>
      </c>
      <c r="O109" s="75" t="s">
        <v>1951</v>
      </c>
      <c r="P109" s="75" t="s">
        <v>298</v>
      </c>
      <c r="Q109" s="75">
        <v>5840830</v>
      </c>
      <c r="R109" s="75">
        <f t="shared" si="6"/>
        <v>1807922</v>
      </c>
      <c r="S109" s="75">
        <v>2450</v>
      </c>
      <c r="T109" s="75">
        <v>1805472</v>
      </c>
      <c r="V109" s="75" t="s">
        <v>1948</v>
      </c>
      <c r="W109" s="75" t="s">
        <v>297</v>
      </c>
      <c r="X109" s="75">
        <v>0</v>
      </c>
      <c r="Y109" s="75">
        <f t="shared" si="7"/>
        <v>14000</v>
      </c>
      <c r="Z109" s="75">
        <v>0</v>
      </c>
      <c r="AA109" s="75">
        <v>14000</v>
      </c>
    </row>
    <row r="110" spans="1:27" ht="15">
      <c r="A110" s="75" t="s">
        <v>1966</v>
      </c>
      <c r="B110" s="75" t="s">
        <v>303</v>
      </c>
      <c r="C110" s="75">
        <v>451600</v>
      </c>
      <c r="D110" s="75">
        <f t="shared" si="4"/>
        <v>698171</v>
      </c>
      <c r="E110" s="75">
        <v>258250</v>
      </c>
      <c r="F110" s="75">
        <v>439921</v>
      </c>
      <c r="H110" s="75" t="s">
        <v>1978</v>
      </c>
      <c r="I110" s="75" t="s">
        <v>306</v>
      </c>
      <c r="J110" s="75">
        <v>86450</v>
      </c>
      <c r="K110" s="75">
        <f t="shared" si="5"/>
        <v>3618971</v>
      </c>
      <c r="L110" s="75">
        <v>17680</v>
      </c>
      <c r="M110" s="75">
        <v>3601291</v>
      </c>
      <c r="O110" s="75" t="s">
        <v>1954</v>
      </c>
      <c r="P110" s="75" t="s">
        <v>299</v>
      </c>
      <c r="Q110" s="75">
        <v>364727</v>
      </c>
      <c r="R110" s="75">
        <f t="shared" si="6"/>
        <v>831038</v>
      </c>
      <c r="S110" s="75">
        <v>143180</v>
      </c>
      <c r="T110" s="75">
        <v>687858</v>
      </c>
      <c r="V110" s="75" t="s">
        <v>1951</v>
      </c>
      <c r="W110" s="75" t="s">
        <v>298</v>
      </c>
      <c r="X110" s="75">
        <v>2431446</v>
      </c>
      <c r="Y110" s="75">
        <f t="shared" si="7"/>
        <v>865228</v>
      </c>
      <c r="Z110" s="75">
        <v>55000</v>
      </c>
      <c r="AA110" s="75">
        <v>810228</v>
      </c>
    </row>
    <row r="111" spans="1:27" ht="15">
      <c r="A111" s="75" t="s">
        <v>1969</v>
      </c>
      <c r="B111" s="75" t="s">
        <v>721</v>
      </c>
      <c r="C111" s="75">
        <v>0</v>
      </c>
      <c r="D111" s="75">
        <f t="shared" si="4"/>
        <v>76665</v>
      </c>
      <c r="E111" s="75">
        <v>0</v>
      </c>
      <c r="F111" s="75">
        <v>76665</v>
      </c>
      <c r="H111" s="75" t="s">
        <v>1981</v>
      </c>
      <c r="I111" s="75" t="s">
        <v>307</v>
      </c>
      <c r="J111" s="75">
        <v>0</v>
      </c>
      <c r="K111" s="75">
        <f t="shared" si="5"/>
        <v>5601</v>
      </c>
      <c r="L111" s="75">
        <v>0</v>
      </c>
      <c r="M111" s="75">
        <v>5601</v>
      </c>
      <c r="O111" s="75" t="s">
        <v>1957</v>
      </c>
      <c r="P111" s="75" t="s">
        <v>300</v>
      </c>
      <c r="Q111" s="75">
        <v>39000</v>
      </c>
      <c r="R111" s="75">
        <f t="shared" si="6"/>
        <v>689418</v>
      </c>
      <c r="S111" s="75">
        <v>39075</v>
      </c>
      <c r="T111" s="75">
        <v>650343</v>
      </c>
      <c r="V111" s="75" t="s">
        <v>1954</v>
      </c>
      <c r="W111" s="75" t="s">
        <v>299</v>
      </c>
      <c r="X111" s="75">
        <v>249668</v>
      </c>
      <c r="Y111" s="75">
        <f t="shared" si="7"/>
        <v>563765</v>
      </c>
      <c r="Z111" s="75">
        <v>108150</v>
      </c>
      <c r="AA111" s="75">
        <v>455615</v>
      </c>
    </row>
    <row r="112" spans="1:27" ht="15">
      <c r="A112" s="75" t="s">
        <v>1972</v>
      </c>
      <c r="B112" s="75" t="s">
        <v>304</v>
      </c>
      <c r="C112" s="75">
        <v>0</v>
      </c>
      <c r="D112" s="75">
        <f t="shared" si="4"/>
        <v>1063660</v>
      </c>
      <c r="E112" s="75">
        <v>627240</v>
      </c>
      <c r="F112" s="75">
        <v>436420</v>
      </c>
      <c r="H112" s="75" t="s">
        <v>1984</v>
      </c>
      <c r="I112" s="75" t="s">
        <v>308</v>
      </c>
      <c r="J112" s="75">
        <v>131400</v>
      </c>
      <c r="K112" s="75">
        <f t="shared" si="5"/>
        <v>0</v>
      </c>
      <c r="L112" s="75">
        <v>0</v>
      </c>
      <c r="M112" s="75">
        <v>0</v>
      </c>
      <c r="O112" s="75" t="s">
        <v>1960</v>
      </c>
      <c r="P112" s="75" t="s">
        <v>301</v>
      </c>
      <c r="Q112" s="75">
        <v>5710845</v>
      </c>
      <c r="R112" s="75">
        <f t="shared" si="6"/>
        <v>1043216</v>
      </c>
      <c r="S112" s="75">
        <v>221090</v>
      </c>
      <c r="T112" s="75">
        <v>822126</v>
      </c>
      <c r="V112" s="75" t="s">
        <v>1957</v>
      </c>
      <c r="W112" s="75" t="s">
        <v>300</v>
      </c>
      <c r="X112" s="75">
        <v>521080</v>
      </c>
      <c r="Y112" s="75">
        <f t="shared" si="7"/>
        <v>2634039</v>
      </c>
      <c r="Z112" s="75">
        <v>0</v>
      </c>
      <c r="AA112" s="75">
        <v>2634039</v>
      </c>
    </row>
    <row r="113" spans="1:27" ht="15">
      <c r="A113" s="75" t="s">
        <v>1975</v>
      </c>
      <c r="B113" s="75" t="s">
        <v>305</v>
      </c>
      <c r="C113" s="75">
        <v>0</v>
      </c>
      <c r="D113" s="75">
        <f t="shared" si="4"/>
        <v>118469</v>
      </c>
      <c r="E113" s="75">
        <v>0</v>
      </c>
      <c r="F113" s="75">
        <v>118469</v>
      </c>
      <c r="H113" s="75" t="s">
        <v>1987</v>
      </c>
      <c r="I113" s="75" t="s">
        <v>722</v>
      </c>
      <c r="J113" s="75">
        <v>0</v>
      </c>
      <c r="K113" s="75">
        <f t="shared" si="5"/>
        <v>800</v>
      </c>
      <c r="L113" s="75">
        <v>0</v>
      </c>
      <c r="M113" s="75">
        <v>800</v>
      </c>
      <c r="O113" s="75" t="s">
        <v>1963</v>
      </c>
      <c r="P113" s="75" t="s">
        <v>302</v>
      </c>
      <c r="Q113" s="75">
        <v>310651</v>
      </c>
      <c r="R113" s="75">
        <f t="shared" si="6"/>
        <v>2035504</v>
      </c>
      <c r="S113" s="75">
        <v>618769</v>
      </c>
      <c r="T113" s="75">
        <v>1416735</v>
      </c>
      <c r="V113" s="75" t="s">
        <v>1960</v>
      </c>
      <c r="W113" s="75" t="s">
        <v>301</v>
      </c>
      <c r="X113" s="75">
        <v>1895750</v>
      </c>
      <c r="Y113" s="75">
        <f t="shared" si="7"/>
        <v>1151156</v>
      </c>
      <c r="Z113" s="75">
        <v>13086</v>
      </c>
      <c r="AA113" s="75">
        <v>1138070</v>
      </c>
    </row>
    <row r="114" spans="1:27" ht="15">
      <c r="A114" s="75" t="s">
        <v>1978</v>
      </c>
      <c r="B114" s="75" t="s">
        <v>306</v>
      </c>
      <c r="C114" s="75">
        <v>1380450</v>
      </c>
      <c r="D114" s="75">
        <f t="shared" si="4"/>
        <v>767919</v>
      </c>
      <c r="E114" s="75">
        <v>261235</v>
      </c>
      <c r="F114" s="75">
        <v>506684</v>
      </c>
      <c r="H114" s="75" t="s">
        <v>1993</v>
      </c>
      <c r="I114" s="75" t="s">
        <v>309</v>
      </c>
      <c r="J114" s="75">
        <v>6000</v>
      </c>
      <c r="K114" s="75">
        <f t="shared" si="5"/>
        <v>309250</v>
      </c>
      <c r="L114" s="75">
        <v>800</v>
      </c>
      <c r="M114" s="75">
        <v>308450</v>
      </c>
      <c r="O114" s="75" t="s">
        <v>1966</v>
      </c>
      <c r="P114" s="75" t="s">
        <v>303</v>
      </c>
      <c r="Q114" s="75">
        <v>2368787</v>
      </c>
      <c r="R114" s="75">
        <f t="shared" si="6"/>
        <v>4889502</v>
      </c>
      <c r="S114" s="75">
        <v>1949477</v>
      </c>
      <c r="T114" s="75">
        <v>2940025</v>
      </c>
      <c r="V114" s="75" t="s">
        <v>1963</v>
      </c>
      <c r="W114" s="75" t="s">
        <v>302</v>
      </c>
      <c r="X114" s="75">
        <v>147001</v>
      </c>
      <c r="Y114" s="75">
        <f t="shared" si="7"/>
        <v>1263491</v>
      </c>
      <c r="Z114" s="75">
        <v>575862</v>
      </c>
      <c r="AA114" s="75">
        <v>687629</v>
      </c>
    </row>
    <row r="115" spans="1:27" ht="15">
      <c r="A115" s="75" t="s">
        <v>1981</v>
      </c>
      <c r="B115" s="75" t="s">
        <v>307</v>
      </c>
      <c r="C115" s="75">
        <v>0</v>
      </c>
      <c r="D115" s="75">
        <f t="shared" si="4"/>
        <v>3100</v>
      </c>
      <c r="E115" s="75">
        <v>0</v>
      </c>
      <c r="F115" s="75">
        <v>3100</v>
      </c>
      <c r="H115" s="75" t="s">
        <v>1996</v>
      </c>
      <c r="I115" s="75" t="s">
        <v>310</v>
      </c>
      <c r="J115" s="75">
        <v>0</v>
      </c>
      <c r="K115" s="75">
        <f t="shared" si="5"/>
        <v>15000</v>
      </c>
      <c r="L115" s="75">
        <v>0</v>
      </c>
      <c r="M115" s="75">
        <v>15000</v>
      </c>
      <c r="O115" s="75" t="s">
        <v>1969</v>
      </c>
      <c r="P115" s="75" t="s">
        <v>721</v>
      </c>
      <c r="Q115" s="75">
        <v>0</v>
      </c>
      <c r="R115" s="75">
        <f t="shared" si="6"/>
        <v>1357472</v>
      </c>
      <c r="S115" s="75">
        <v>718470</v>
      </c>
      <c r="T115" s="75">
        <v>639002</v>
      </c>
      <c r="V115" s="75" t="s">
        <v>1966</v>
      </c>
      <c r="W115" s="75" t="s">
        <v>303</v>
      </c>
      <c r="X115" s="75">
        <v>1124295</v>
      </c>
      <c r="Y115" s="75">
        <f t="shared" si="7"/>
        <v>3483090</v>
      </c>
      <c r="Z115" s="75">
        <v>163993</v>
      </c>
      <c r="AA115" s="75">
        <v>3319097</v>
      </c>
    </row>
    <row r="116" spans="1:27" ht="15">
      <c r="A116" s="75" t="s">
        <v>1984</v>
      </c>
      <c r="B116" s="75" t="s">
        <v>308</v>
      </c>
      <c r="C116" s="75">
        <v>42500</v>
      </c>
      <c r="D116" s="75">
        <f t="shared" si="4"/>
        <v>222446</v>
      </c>
      <c r="E116" s="75">
        <v>79376</v>
      </c>
      <c r="F116" s="75">
        <v>143070</v>
      </c>
      <c r="H116" s="75" t="s">
        <v>1999</v>
      </c>
      <c r="I116" s="75" t="s">
        <v>311</v>
      </c>
      <c r="J116" s="75">
        <v>0</v>
      </c>
      <c r="K116" s="75">
        <f t="shared" si="5"/>
        <v>3600</v>
      </c>
      <c r="L116" s="75">
        <v>0</v>
      </c>
      <c r="M116" s="75">
        <v>3600</v>
      </c>
      <c r="O116" s="75" t="s">
        <v>1972</v>
      </c>
      <c r="P116" s="75" t="s">
        <v>304</v>
      </c>
      <c r="Q116" s="75">
        <v>2316400</v>
      </c>
      <c r="R116" s="75">
        <f t="shared" si="6"/>
        <v>7637538</v>
      </c>
      <c r="S116" s="75">
        <v>4057589</v>
      </c>
      <c r="T116" s="75">
        <v>3579949</v>
      </c>
      <c r="V116" s="75" t="s">
        <v>1969</v>
      </c>
      <c r="W116" s="75" t="s">
        <v>721</v>
      </c>
      <c r="X116" s="75">
        <v>0</v>
      </c>
      <c r="Y116" s="75">
        <f t="shared" si="7"/>
        <v>12400</v>
      </c>
      <c r="Z116" s="75">
        <v>0</v>
      </c>
      <c r="AA116" s="75">
        <v>12400</v>
      </c>
    </row>
    <row r="117" spans="1:27" ht="15">
      <c r="A117" s="75" t="s">
        <v>1987</v>
      </c>
      <c r="B117" s="75" t="s">
        <v>722</v>
      </c>
      <c r="C117" s="75">
        <v>0</v>
      </c>
      <c r="D117" s="75">
        <f t="shared" si="4"/>
        <v>197341</v>
      </c>
      <c r="E117" s="75">
        <v>50000</v>
      </c>
      <c r="F117" s="75">
        <v>147341</v>
      </c>
      <c r="H117" s="75" t="s">
        <v>2002</v>
      </c>
      <c r="I117" s="75" t="s">
        <v>312</v>
      </c>
      <c r="J117" s="75">
        <v>70500</v>
      </c>
      <c r="K117" s="75">
        <f t="shared" si="5"/>
        <v>60257</v>
      </c>
      <c r="L117" s="75">
        <v>0</v>
      </c>
      <c r="M117" s="75">
        <v>60257</v>
      </c>
      <c r="O117" s="75" t="s">
        <v>1975</v>
      </c>
      <c r="P117" s="75" t="s">
        <v>305</v>
      </c>
      <c r="Q117" s="75">
        <v>144550</v>
      </c>
      <c r="R117" s="75">
        <f t="shared" si="6"/>
        <v>945606</v>
      </c>
      <c r="S117" s="75">
        <v>40300</v>
      </c>
      <c r="T117" s="75">
        <v>905306</v>
      </c>
      <c r="V117" s="75" t="s">
        <v>1972</v>
      </c>
      <c r="W117" s="75" t="s">
        <v>304</v>
      </c>
      <c r="X117" s="75">
        <v>1796451</v>
      </c>
      <c r="Y117" s="75">
        <f t="shared" si="7"/>
        <v>12197658</v>
      </c>
      <c r="Z117" s="75">
        <v>1890800</v>
      </c>
      <c r="AA117" s="75">
        <v>10306858</v>
      </c>
    </row>
    <row r="118" spans="1:27" ht="15">
      <c r="A118" s="75" t="s">
        <v>1990</v>
      </c>
      <c r="B118" s="75" t="s">
        <v>723</v>
      </c>
      <c r="C118" s="75">
        <v>634980</v>
      </c>
      <c r="D118" s="75">
        <f t="shared" si="4"/>
        <v>25554</v>
      </c>
      <c r="E118" s="75">
        <v>0</v>
      </c>
      <c r="F118" s="75">
        <v>25554</v>
      </c>
      <c r="H118" s="75" t="s">
        <v>2005</v>
      </c>
      <c r="I118" s="75" t="s">
        <v>313</v>
      </c>
      <c r="J118" s="75">
        <v>7795</v>
      </c>
      <c r="K118" s="75">
        <f t="shared" si="5"/>
        <v>14851</v>
      </c>
      <c r="L118" s="75">
        <v>0</v>
      </c>
      <c r="M118" s="75">
        <v>14851</v>
      </c>
      <c r="O118" s="75" t="s">
        <v>1978</v>
      </c>
      <c r="P118" s="75" t="s">
        <v>306</v>
      </c>
      <c r="Q118" s="75">
        <v>16119232</v>
      </c>
      <c r="R118" s="75">
        <f t="shared" si="6"/>
        <v>2034137</v>
      </c>
      <c r="S118" s="75">
        <v>826774</v>
      </c>
      <c r="T118" s="75">
        <v>1207363</v>
      </c>
      <c r="V118" s="75" t="s">
        <v>1975</v>
      </c>
      <c r="W118" s="75" t="s">
        <v>305</v>
      </c>
      <c r="X118" s="75">
        <v>0</v>
      </c>
      <c r="Y118" s="75">
        <f t="shared" si="7"/>
        <v>1148205</v>
      </c>
      <c r="Z118" s="75">
        <v>10950</v>
      </c>
      <c r="AA118" s="75">
        <v>1137255</v>
      </c>
    </row>
    <row r="119" spans="1:27" ht="15">
      <c r="A119" s="75" t="s">
        <v>1993</v>
      </c>
      <c r="B119" s="75" t="s">
        <v>309</v>
      </c>
      <c r="C119" s="75">
        <v>0</v>
      </c>
      <c r="D119" s="75">
        <f t="shared" si="4"/>
        <v>491033</v>
      </c>
      <c r="E119" s="75">
        <v>171379</v>
      </c>
      <c r="F119" s="75">
        <v>319654</v>
      </c>
      <c r="H119" s="75" t="s">
        <v>2008</v>
      </c>
      <c r="I119" s="75" t="s">
        <v>314</v>
      </c>
      <c r="J119" s="75">
        <v>0</v>
      </c>
      <c r="K119" s="75">
        <f t="shared" si="5"/>
        <v>18900</v>
      </c>
      <c r="L119" s="75">
        <v>14450</v>
      </c>
      <c r="M119" s="75">
        <v>4450</v>
      </c>
      <c r="O119" s="75" t="s">
        <v>1981</v>
      </c>
      <c r="P119" s="75" t="s">
        <v>307</v>
      </c>
      <c r="Q119" s="75">
        <v>203450</v>
      </c>
      <c r="R119" s="75">
        <f t="shared" si="6"/>
        <v>96062</v>
      </c>
      <c r="S119" s="75">
        <v>0</v>
      </c>
      <c r="T119" s="75">
        <v>96062</v>
      </c>
      <c r="V119" s="75" t="s">
        <v>1978</v>
      </c>
      <c r="W119" s="75" t="s">
        <v>306</v>
      </c>
      <c r="X119" s="75">
        <v>3068131</v>
      </c>
      <c r="Y119" s="75">
        <f t="shared" si="7"/>
        <v>15534295</v>
      </c>
      <c r="Z119" s="75">
        <v>916460</v>
      </c>
      <c r="AA119" s="75">
        <v>14617835</v>
      </c>
    </row>
    <row r="120" spans="1:27" ht="15">
      <c r="A120" s="75" t="s">
        <v>1996</v>
      </c>
      <c r="B120" s="75" t="s">
        <v>310</v>
      </c>
      <c r="C120" s="75">
        <v>0</v>
      </c>
      <c r="D120" s="75">
        <f t="shared" si="4"/>
        <v>101437</v>
      </c>
      <c r="E120" s="75">
        <v>0</v>
      </c>
      <c r="F120" s="75">
        <v>101437</v>
      </c>
      <c r="H120" s="75" t="s">
        <v>2011</v>
      </c>
      <c r="I120" s="75" t="s">
        <v>315</v>
      </c>
      <c r="J120" s="75">
        <v>22600</v>
      </c>
      <c r="K120" s="75">
        <f t="shared" si="5"/>
        <v>128912</v>
      </c>
      <c r="L120" s="75">
        <v>15600</v>
      </c>
      <c r="M120" s="75">
        <v>113312</v>
      </c>
      <c r="O120" s="75" t="s">
        <v>1984</v>
      </c>
      <c r="P120" s="75" t="s">
        <v>308</v>
      </c>
      <c r="Q120" s="75">
        <v>684500</v>
      </c>
      <c r="R120" s="75">
        <f t="shared" si="6"/>
        <v>707810</v>
      </c>
      <c r="S120" s="75">
        <v>152818</v>
      </c>
      <c r="T120" s="75">
        <v>554992</v>
      </c>
      <c r="V120" s="75" t="s">
        <v>1981</v>
      </c>
      <c r="W120" s="75" t="s">
        <v>307</v>
      </c>
      <c r="X120" s="75">
        <v>0</v>
      </c>
      <c r="Y120" s="75">
        <f t="shared" si="7"/>
        <v>44601</v>
      </c>
      <c r="Z120" s="75">
        <v>0</v>
      </c>
      <c r="AA120" s="75">
        <v>44601</v>
      </c>
    </row>
    <row r="121" spans="1:27" ht="15">
      <c r="A121" s="75" t="s">
        <v>1999</v>
      </c>
      <c r="B121" s="75" t="s">
        <v>311</v>
      </c>
      <c r="C121" s="75">
        <v>0</v>
      </c>
      <c r="D121" s="75">
        <f t="shared" si="4"/>
        <v>30785</v>
      </c>
      <c r="E121" s="75">
        <v>1350</v>
      </c>
      <c r="F121" s="75">
        <v>29435</v>
      </c>
      <c r="H121" s="75" t="s">
        <v>2014</v>
      </c>
      <c r="I121" s="75" t="s">
        <v>279</v>
      </c>
      <c r="J121" s="75">
        <v>0</v>
      </c>
      <c r="K121" s="75">
        <f t="shared" si="5"/>
        <v>7240</v>
      </c>
      <c r="L121" s="75">
        <v>0</v>
      </c>
      <c r="M121" s="75">
        <v>7240</v>
      </c>
      <c r="O121" s="75" t="s">
        <v>1987</v>
      </c>
      <c r="P121" s="75" t="s">
        <v>722</v>
      </c>
      <c r="Q121" s="75">
        <v>0</v>
      </c>
      <c r="R121" s="75">
        <f t="shared" si="6"/>
        <v>954769</v>
      </c>
      <c r="S121" s="75">
        <v>141565</v>
      </c>
      <c r="T121" s="75">
        <v>813204</v>
      </c>
      <c r="V121" s="75" t="s">
        <v>1984</v>
      </c>
      <c r="W121" s="75" t="s">
        <v>308</v>
      </c>
      <c r="X121" s="75">
        <v>991900</v>
      </c>
      <c r="Y121" s="75">
        <f t="shared" si="7"/>
        <v>39950</v>
      </c>
      <c r="Z121" s="75">
        <v>0</v>
      </c>
      <c r="AA121" s="75">
        <v>39950</v>
      </c>
    </row>
    <row r="122" spans="1:27" ht="15">
      <c r="A122" s="75" t="s">
        <v>2002</v>
      </c>
      <c r="B122" s="75" t="s">
        <v>312</v>
      </c>
      <c r="C122" s="75">
        <v>0</v>
      </c>
      <c r="D122" s="75">
        <f t="shared" si="4"/>
        <v>180151</v>
      </c>
      <c r="E122" s="75">
        <v>77941</v>
      </c>
      <c r="F122" s="75">
        <v>102210</v>
      </c>
      <c r="H122" s="75" t="s">
        <v>2016</v>
      </c>
      <c r="I122" s="75" t="s">
        <v>316</v>
      </c>
      <c r="J122" s="75">
        <v>0</v>
      </c>
      <c r="K122" s="75">
        <f t="shared" si="5"/>
        <v>512376</v>
      </c>
      <c r="L122" s="75">
        <v>0</v>
      </c>
      <c r="M122" s="75">
        <v>512376</v>
      </c>
      <c r="O122" s="75" t="s">
        <v>1990</v>
      </c>
      <c r="P122" s="75" t="s">
        <v>723</v>
      </c>
      <c r="Q122" s="75">
        <v>1689055</v>
      </c>
      <c r="R122" s="75">
        <f t="shared" si="6"/>
        <v>221670</v>
      </c>
      <c r="S122" s="75">
        <v>18540</v>
      </c>
      <c r="T122" s="75">
        <v>203130</v>
      </c>
      <c r="V122" s="75" t="s">
        <v>1987</v>
      </c>
      <c r="W122" s="75" t="s">
        <v>722</v>
      </c>
      <c r="X122" s="75">
        <v>0</v>
      </c>
      <c r="Y122" s="75">
        <f t="shared" si="7"/>
        <v>28700</v>
      </c>
      <c r="Z122" s="75">
        <v>0</v>
      </c>
      <c r="AA122" s="75">
        <v>28700</v>
      </c>
    </row>
    <row r="123" spans="1:27" ht="15">
      <c r="A123" s="75" t="s">
        <v>2005</v>
      </c>
      <c r="B123" s="75" t="s">
        <v>313</v>
      </c>
      <c r="C123" s="75">
        <v>0</v>
      </c>
      <c r="D123" s="75">
        <f t="shared" si="4"/>
        <v>125405</v>
      </c>
      <c r="E123" s="75">
        <v>33200</v>
      </c>
      <c r="F123" s="75">
        <v>92205</v>
      </c>
      <c r="H123" s="75" t="s">
        <v>2019</v>
      </c>
      <c r="I123" s="75" t="s">
        <v>317</v>
      </c>
      <c r="J123" s="75">
        <v>35000</v>
      </c>
      <c r="K123" s="75">
        <f t="shared" si="5"/>
        <v>15406</v>
      </c>
      <c r="L123" s="75">
        <v>0</v>
      </c>
      <c r="M123" s="75">
        <v>15406</v>
      </c>
      <c r="O123" s="75" t="s">
        <v>1993</v>
      </c>
      <c r="P123" s="75" t="s">
        <v>309</v>
      </c>
      <c r="Q123" s="75">
        <v>1780319</v>
      </c>
      <c r="R123" s="75">
        <f t="shared" si="6"/>
        <v>1983101</v>
      </c>
      <c r="S123" s="75">
        <v>428893</v>
      </c>
      <c r="T123" s="75">
        <v>1554208</v>
      </c>
      <c r="V123" s="75" t="s">
        <v>1990</v>
      </c>
      <c r="W123" s="75" t="s">
        <v>723</v>
      </c>
      <c r="X123" s="75">
        <v>0</v>
      </c>
      <c r="Y123" s="75">
        <f t="shared" si="7"/>
        <v>10600</v>
      </c>
      <c r="Z123" s="75">
        <v>0</v>
      </c>
      <c r="AA123" s="75">
        <v>10600</v>
      </c>
    </row>
    <row r="124" spans="1:27" ht="15">
      <c r="A124" s="75" t="s">
        <v>2008</v>
      </c>
      <c r="B124" s="75" t="s">
        <v>314</v>
      </c>
      <c r="C124" s="75">
        <v>1000</v>
      </c>
      <c r="D124" s="75">
        <f t="shared" si="4"/>
        <v>37739</v>
      </c>
      <c r="E124" s="75">
        <v>0</v>
      </c>
      <c r="F124" s="75">
        <v>37739</v>
      </c>
      <c r="H124" s="75" t="s">
        <v>2022</v>
      </c>
      <c r="I124" s="75" t="s">
        <v>724</v>
      </c>
      <c r="J124" s="75">
        <v>22900</v>
      </c>
      <c r="K124" s="75">
        <f t="shared" si="5"/>
        <v>0</v>
      </c>
      <c r="L124" s="75">
        <v>0</v>
      </c>
      <c r="M124" s="75">
        <v>0</v>
      </c>
      <c r="O124" s="75" t="s">
        <v>1996</v>
      </c>
      <c r="P124" s="75" t="s">
        <v>310</v>
      </c>
      <c r="Q124" s="75">
        <v>0</v>
      </c>
      <c r="R124" s="75">
        <f t="shared" si="6"/>
        <v>671611</v>
      </c>
      <c r="S124" s="75">
        <v>51532</v>
      </c>
      <c r="T124" s="75">
        <v>620079</v>
      </c>
      <c r="V124" s="75" t="s">
        <v>1993</v>
      </c>
      <c r="W124" s="75" t="s">
        <v>309</v>
      </c>
      <c r="X124" s="75">
        <v>812643</v>
      </c>
      <c r="Y124" s="75">
        <f t="shared" si="7"/>
        <v>1813695</v>
      </c>
      <c r="Z124" s="75">
        <v>265895</v>
      </c>
      <c r="AA124" s="75">
        <v>1547800</v>
      </c>
    </row>
    <row r="125" spans="1:27" ht="15">
      <c r="A125" s="75" t="s">
        <v>2011</v>
      </c>
      <c r="B125" s="75" t="s">
        <v>315</v>
      </c>
      <c r="C125" s="75">
        <v>1700</v>
      </c>
      <c r="D125" s="75">
        <f t="shared" si="4"/>
        <v>74994</v>
      </c>
      <c r="E125" s="75">
        <v>29800</v>
      </c>
      <c r="F125" s="75">
        <v>45194</v>
      </c>
      <c r="H125" s="75" t="s">
        <v>2025</v>
      </c>
      <c r="I125" s="75" t="s">
        <v>318</v>
      </c>
      <c r="J125" s="75">
        <v>42000</v>
      </c>
      <c r="K125" s="75">
        <f t="shared" si="5"/>
        <v>1000</v>
      </c>
      <c r="L125" s="75">
        <v>0</v>
      </c>
      <c r="M125" s="75">
        <v>1000</v>
      </c>
      <c r="O125" s="75" t="s">
        <v>1999</v>
      </c>
      <c r="P125" s="75" t="s">
        <v>311</v>
      </c>
      <c r="Q125" s="75">
        <v>0</v>
      </c>
      <c r="R125" s="75">
        <f t="shared" si="6"/>
        <v>571170</v>
      </c>
      <c r="S125" s="75">
        <v>282351</v>
      </c>
      <c r="T125" s="75">
        <v>288819</v>
      </c>
      <c r="V125" s="75" t="s">
        <v>1996</v>
      </c>
      <c r="W125" s="75" t="s">
        <v>310</v>
      </c>
      <c r="X125" s="75">
        <v>0</v>
      </c>
      <c r="Y125" s="75">
        <f t="shared" si="7"/>
        <v>78071</v>
      </c>
      <c r="Z125" s="75">
        <v>0</v>
      </c>
      <c r="AA125" s="75">
        <v>78071</v>
      </c>
    </row>
    <row r="126" spans="1:27" ht="15">
      <c r="A126" s="75" t="s">
        <v>2014</v>
      </c>
      <c r="B126" s="75" t="s">
        <v>279</v>
      </c>
      <c r="C126" s="75">
        <v>0</v>
      </c>
      <c r="D126" s="75">
        <f t="shared" si="4"/>
        <v>2100</v>
      </c>
      <c r="E126" s="75">
        <v>100</v>
      </c>
      <c r="F126" s="75">
        <v>2000</v>
      </c>
      <c r="H126" s="75" t="s">
        <v>2029</v>
      </c>
      <c r="I126" s="75" t="s">
        <v>319</v>
      </c>
      <c r="J126" s="75">
        <v>0</v>
      </c>
      <c r="K126" s="75">
        <f t="shared" si="5"/>
        <v>214441</v>
      </c>
      <c r="L126" s="75">
        <v>0</v>
      </c>
      <c r="M126" s="75">
        <v>214441</v>
      </c>
      <c r="O126" s="75" t="s">
        <v>2002</v>
      </c>
      <c r="P126" s="75" t="s">
        <v>312</v>
      </c>
      <c r="Q126" s="75">
        <v>895000</v>
      </c>
      <c r="R126" s="75">
        <f t="shared" si="6"/>
        <v>681837</v>
      </c>
      <c r="S126" s="75">
        <v>256487</v>
      </c>
      <c r="T126" s="75">
        <v>425350</v>
      </c>
      <c r="V126" s="75" t="s">
        <v>1999</v>
      </c>
      <c r="W126" s="75" t="s">
        <v>311</v>
      </c>
      <c r="X126" s="75">
        <v>0</v>
      </c>
      <c r="Y126" s="75">
        <f t="shared" si="7"/>
        <v>135251</v>
      </c>
      <c r="Z126" s="75">
        <v>0</v>
      </c>
      <c r="AA126" s="75">
        <v>135251</v>
      </c>
    </row>
    <row r="127" spans="1:27" ht="15">
      <c r="A127" s="75" t="s">
        <v>2016</v>
      </c>
      <c r="B127" s="75" t="s">
        <v>316</v>
      </c>
      <c r="C127" s="75">
        <v>182000</v>
      </c>
      <c r="D127" s="75">
        <f t="shared" si="4"/>
        <v>326966</v>
      </c>
      <c r="E127" s="75">
        <v>24100</v>
      </c>
      <c r="F127" s="75">
        <v>302866</v>
      </c>
      <c r="H127" s="75" t="s">
        <v>2035</v>
      </c>
      <c r="I127" s="75" t="s">
        <v>321</v>
      </c>
      <c r="J127" s="75">
        <v>0</v>
      </c>
      <c r="K127" s="75">
        <f t="shared" si="5"/>
        <v>1800</v>
      </c>
      <c r="L127" s="75">
        <v>0</v>
      </c>
      <c r="M127" s="75">
        <v>1800</v>
      </c>
      <c r="O127" s="75" t="s">
        <v>2005</v>
      </c>
      <c r="P127" s="75" t="s">
        <v>313</v>
      </c>
      <c r="Q127" s="75">
        <v>545100</v>
      </c>
      <c r="R127" s="75">
        <f t="shared" si="6"/>
        <v>1032904</v>
      </c>
      <c r="S127" s="75">
        <v>116375</v>
      </c>
      <c r="T127" s="75">
        <v>916529</v>
      </c>
      <c r="V127" s="75" t="s">
        <v>2002</v>
      </c>
      <c r="W127" s="75" t="s">
        <v>312</v>
      </c>
      <c r="X127" s="75">
        <v>157300</v>
      </c>
      <c r="Y127" s="75">
        <f t="shared" si="7"/>
        <v>258987</v>
      </c>
      <c r="Z127" s="75">
        <v>17000</v>
      </c>
      <c r="AA127" s="75">
        <v>241987</v>
      </c>
    </row>
    <row r="128" spans="1:27" ht="15">
      <c r="A128" s="75" t="s">
        <v>2019</v>
      </c>
      <c r="B128" s="75" t="s">
        <v>317</v>
      </c>
      <c r="C128" s="75">
        <v>342400</v>
      </c>
      <c r="D128" s="75">
        <f t="shared" si="4"/>
        <v>927983</v>
      </c>
      <c r="E128" s="75">
        <v>189315</v>
      </c>
      <c r="F128" s="75">
        <v>738668</v>
      </c>
      <c r="H128" s="75" t="s">
        <v>2038</v>
      </c>
      <c r="I128" s="75" t="s">
        <v>322</v>
      </c>
      <c r="J128" s="75">
        <v>0</v>
      </c>
      <c r="K128" s="75">
        <f t="shared" si="5"/>
        <v>119348</v>
      </c>
      <c r="L128" s="75">
        <v>0</v>
      </c>
      <c r="M128" s="75">
        <v>119348</v>
      </c>
      <c r="O128" s="75" t="s">
        <v>2008</v>
      </c>
      <c r="P128" s="75" t="s">
        <v>314</v>
      </c>
      <c r="Q128" s="75">
        <v>89900</v>
      </c>
      <c r="R128" s="75">
        <f t="shared" si="6"/>
        <v>472147</v>
      </c>
      <c r="S128" s="75">
        <v>143250</v>
      </c>
      <c r="T128" s="75">
        <v>328897</v>
      </c>
      <c r="V128" s="75" t="s">
        <v>2005</v>
      </c>
      <c r="W128" s="75" t="s">
        <v>313</v>
      </c>
      <c r="X128" s="75">
        <v>1372547</v>
      </c>
      <c r="Y128" s="75">
        <f t="shared" si="7"/>
        <v>1486311</v>
      </c>
      <c r="Z128" s="75">
        <v>148000</v>
      </c>
      <c r="AA128" s="75">
        <v>1338311</v>
      </c>
    </row>
    <row r="129" spans="1:27" ht="15">
      <c r="A129" s="75" t="s">
        <v>2022</v>
      </c>
      <c r="B129" s="75" t="s">
        <v>724</v>
      </c>
      <c r="C129" s="75">
        <v>150000</v>
      </c>
      <c r="D129" s="75">
        <f t="shared" si="4"/>
        <v>70000</v>
      </c>
      <c r="E129" s="75">
        <v>70000</v>
      </c>
      <c r="F129" s="75">
        <v>0</v>
      </c>
      <c r="H129" s="75" t="s">
        <v>2041</v>
      </c>
      <c r="I129" s="75" t="s">
        <v>323</v>
      </c>
      <c r="J129" s="75">
        <v>0</v>
      </c>
      <c r="K129" s="75">
        <f t="shared" si="5"/>
        <v>267330</v>
      </c>
      <c r="L129" s="75">
        <v>0</v>
      </c>
      <c r="M129" s="75">
        <v>267330</v>
      </c>
      <c r="O129" s="75" t="s">
        <v>2011</v>
      </c>
      <c r="P129" s="75" t="s">
        <v>315</v>
      </c>
      <c r="Q129" s="75">
        <v>2868615</v>
      </c>
      <c r="R129" s="75">
        <f t="shared" si="6"/>
        <v>1502518</v>
      </c>
      <c r="S129" s="75">
        <v>1131150</v>
      </c>
      <c r="T129" s="75">
        <v>371368</v>
      </c>
      <c r="V129" s="75" t="s">
        <v>2008</v>
      </c>
      <c r="W129" s="75" t="s">
        <v>314</v>
      </c>
      <c r="X129" s="75">
        <v>45150</v>
      </c>
      <c r="Y129" s="75">
        <f t="shared" si="7"/>
        <v>92180</v>
      </c>
      <c r="Z129" s="75">
        <v>14450</v>
      </c>
      <c r="AA129" s="75">
        <v>77730</v>
      </c>
    </row>
    <row r="130" spans="1:27" ht="15">
      <c r="A130" s="75" t="s">
        <v>2025</v>
      </c>
      <c r="B130" s="75" t="s">
        <v>318</v>
      </c>
      <c r="C130" s="75">
        <v>150250</v>
      </c>
      <c r="D130" s="75">
        <f t="shared" si="4"/>
        <v>1700</v>
      </c>
      <c r="E130" s="75">
        <v>0</v>
      </c>
      <c r="F130" s="75">
        <v>1700</v>
      </c>
      <c r="H130" s="75" t="s">
        <v>2044</v>
      </c>
      <c r="I130" s="75" t="s">
        <v>324</v>
      </c>
      <c r="J130" s="75">
        <v>25200</v>
      </c>
      <c r="K130" s="75">
        <f t="shared" si="5"/>
        <v>169610</v>
      </c>
      <c r="L130" s="75">
        <v>0</v>
      </c>
      <c r="M130" s="75">
        <v>169610</v>
      </c>
      <c r="O130" s="75" t="s">
        <v>2014</v>
      </c>
      <c r="P130" s="75" t="s">
        <v>279</v>
      </c>
      <c r="Q130" s="75">
        <v>419345</v>
      </c>
      <c r="R130" s="75">
        <f t="shared" si="6"/>
        <v>214198</v>
      </c>
      <c r="S130" s="75">
        <v>176013</v>
      </c>
      <c r="T130" s="75">
        <v>38185</v>
      </c>
      <c r="V130" s="75" t="s">
        <v>2011</v>
      </c>
      <c r="W130" s="75" t="s">
        <v>315</v>
      </c>
      <c r="X130" s="75">
        <v>1222919</v>
      </c>
      <c r="Y130" s="75">
        <f t="shared" si="7"/>
        <v>469296</v>
      </c>
      <c r="Z130" s="75">
        <v>32300</v>
      </c>
      <c r="AA130" s="75">
        <v>436996</v>
      </c>
    </row>
    <row r="131" spans="1:27" ht="15">
      <c r="A131" s="75" t="s">
        <v>2029</v>
      </c>
      <c r="B131" s="75" t="s">
        <v>319</v>
      </c>
      <c r="C131" s="75">
        <v>15500</v>
      </c>
      <c r="D131" s="75">
        <f t="shared" si="4"/>
        <v>272400</v>
      </c>
      <c r="E131" s="75">
        <v>155800</v>
      </c>
      <c r="F131" s="75">
        <v>116600</v>
      </c>
      <c r="H131" s="75" t="s">
        <v>2050</v>
      </c>
      <c r="I131" s="75" t="s">
        <v>326</v>
      </c>
      <c r="J131" s="75">
        <v>0</v>
      </c>
      <c r="K131" s="75">
        <f t="shared" si="5"/>
        <v>6962446</v>
      </c>
      <c r="L131" s="75">
        <v>0</v>
      </c>
      <c r="M131" s="75">
        <v>6962446</v>
      </c>
      <c r="O131" s="75" t="s">
        <v>2016</v>
      </c>
      <c r="P131" s="75" t="s">
        <v>316</v>
      </c>
      <c r="Q131" s="75">
        <v>4586300</v>
      </c>
      <c r="R131" s="75">
        <f t="shared" si="6"/>
        <v>1001285</v>
      </c>
      <c r="S131" s="75">
        <v>68200</v>
      </c>
      <c r="T131" s="75">
        <v>933085</v>
      </c>
      <c r="V131" s="75" t="s">
        <v>2014</v>
      </c>
      <c r="W131" s="75" t="s">
        <v>279</v>
      </c>
      <c r="X131" s="75">
        <v>34550</v>
      </c>
      <c r="Y131" s="75">
        <f t="shared" si="7"/>
        <v>109168</v>
      </c>
      <c r="Z131" s="75">
        <v>0</v>
      </c>
      <c r="AA131" s="75">
        <v>109168</v>
      </c>
    </row>
    <row r="132" spans="1:27" ht="15">
      <c r="A132" s="75" t="s">
        <v>2032</v>
      </c>
      <c r="B132" s="75" t="s">
        <v>320</v>
      </c>
      <c r="C132" s="75">
        <v>0</v>
      </c>
      <c r="D132" s="75">
        <f aca="true" t="shared" si="8" ref="D132:D195">E132+F132</f>
        <v>1600</v>
      </c>
      <c r="E132" s="75">
        <v>0</v>
      </c>
      <c r="F132" s="75">
        <v>1600</v>
      </c>
      <c r="H132" s="75" t="s">
        <v>2053</v>
      </c>
      <c r="I132" s="75" t="s">
        <v>327</v>
      </c>
      <c r="J132" s="75">
        <v>950000</v>
      </c>
      <c r="K132" s="75">
        <f aca="true" t="shared" si="9" ref="K132:K195">L132+M132</f>
        <v>5793468</v>
      </c>
      <c r="L132" s="75">
        <v>0</v>
      </c>
      <c r="M132" s="75">
        <v>5793468</v>
      </c>
      <c r="O132" s="75" t="s">
        <v>2019</v>
      </c>
      <c r="P132" s="75" t="s">
        <v>317</v>
      </c>
      <c r="Q132" s="75">
        <v>342900</v>
      </c>
      <c r="R132" s="75">
        <f aca="true" t="shared" si="10" ref="R132:R195">S132+T132</f>
        <v>3021290</v>
      </c>
      <c r="S132" s="75">
        <v>559005</v>
      </c>
      <c r="T132" s="75">
        <v>2462285</v>
      </c>
      <c r="V132" s="75" t="s">
        <v>2016</v>
      </c>
      <c r="W132" s="75" t="s">
        <v>316</v>
      </c>
      <c r="X132" s="75">
        <v>1740501</v>
      </c>
      <c r="Y132" s="75">
        <f aca="true" t="shared" si="11" ref="Y132:Y195">Z132+AA132</f>
        <v>4231664</v>
      </c>
      <c r="Z132" s="75">
        <v>1518000</v>
      </c>
      <c r="AA132" s="75">
        <v>2713664</v>
      </c>
    </row>
    <row r="133" spans="1:27" ht="15">
      <c r="A133" s="75" t="s">
        <v>2035</v>
      </c>
      <c r="B133" s="75" t="s">
        <v>321</v>
      </c>
      <c r="C133" s="75">
        <v>82700</v>
      </c>
      <c r="D133" s="75">
        <f t="shared" si="8"/>
        <v>136481</v>
      </c>
      <c r="E133" s="75">
        <v>29000</v>
      </c>
      <c r="F133" s="75">
        <v>107481</v>
      </c>
      <c r="H133" s="75" t="s">
        <v>2059</v>
      </c>
      <c r="I133" s="75" t="s">
        <v>329</v>
      </c>
      <c r="J133" s="75">
        <v>3000</v>
      </c>
      <c r="K133" s="75">
        <f t="shared" si="9"/>
        <v>58350</v>
      </c>
      <c r="L133" s="75">
        <v>0</v>
      </c>
      <c r="M133" s="75">
        <v>58350</v>
      </c>
      <c r="O133" s="75" t="s">
        <v>2022</v>
      </c>
      <c r="P133" s="75" t="s">
        <v>724</v>
      </c>
      <c r="Q133" s="75">
        <v>150000</v>
      </c>
      <c r="R133" s="75">
        <f t="shared" si="10"/>
        <v>147945</v>
      </c>
      <c r="S133" s="75">
        <v>71495</v>
      </c>
      <c r="T133" s="75">
        <v>76450</v>
      </c>
      <c r="V133" s="75" t="s">
        <v>2019</v>
      </c>
      <c r="W133" s="75" t="s">
        <v>317</v>
      </c>
      <c r="X133" s="75">
        <v>469067</v>
      </c>
      <c r="Y133" s="75">
        <f t="shared" si="11"/>
        <v>1689972</v>
      </c>
      <c r="Z133" s="75">
        <v>1136000</v>
      </c>
      <c r="AA133" s="75">
        <v>553972</v>
      </c>
    </row>
    <row r="134" spans="1:27" ht="15">
      <c r="A134" s="75" t="s">
        <v>2038</v>
      </c>
      <c r="B134" s="75" t="s">
        <v>322</v>
      </c>
      <c r="C134" s="75">
        <v>0</v>
      </c>
      <c r="D134" s="75">
        <f t="shared" si="8"/>
        <v>370868</v>
      </c>
      <c r="E134" s="75">
        <v>127175</v>
      </c>
      <c r="F134" s="75">
        <v>243693</v>
      </c>
      <c r="H134" s="75" t="s">
        <v>2062</v>
      </c>
      <c r="I134" s="75" t="s">
        <v>330</v>
      </c>
      <c r="J134" s="75">
        <v>0</v>
      </c>
      <c r="K134" s="75">
        <f t="shared" si="9"/>
        <v>3600</v>
      </c>
      <c r="L134" s="75">
        <v>0</v>
      </c>
      <c r="M134" s="75">
        <v>3600</v>
      </c>
      <c r="O134" s="75" t="s">
        <v>2025</v>
      </c>
      <c r="P134" s="75" t="s">
        <v>318</v>
      </c>
      <c r="Q134" s="75">
        <v>150250</v>
      </c>
      <c r="R134" s="75">
        <f t="shared" si="10"/>
        <v>49184</v>
      </c>
      <c r="S134" s="75">
        <v>0</v>
      </c>
      <c r="T134" s="75">
        <v>49184</v>
      </c>
      <c r="V134" s="75" t="s">
        <v>2022</v>
      </c>
      <c r="W134" s="75" t="s">
        <v>724</v>
      </c>
      <c r="X134" s="75">
        <v>60772</v>
      </c>
      <c r="Y134" s="75">
        <f t="shared" si="11"/>
        <v>65224</v>
      </c>
      <c r="Z134" s="75">
        <v>0</v>
      </c>
      <c r="AA134" s="75">
        <v>65224</v>
      </c>
    </row>
    <row r="135" spans="1:27" ht="15">
      <c r="A135" s="75" t="s">
        <v>2041</v>
      </c>
      <c r="B135" s="75" t="s">
        <v>323</v>
      </c>
      <c r="C135" s="75">
        <v>0</v>
      </c>
      <c r="D135" s="75">
        <f t="shared" si="8"/>
        <v>46931</v>
      </c>
      <c r="E135" s="75">
        <v>0</v>
      </c>
      <c r="F135" s="75">
        <v>46931</v>
      </c>
      <c r="H135" s="75" t="s">
        <v>2068</v>
      </c>
      <c r="I135" s="75" t="s">
        <v>332</v>
      </c>
      <c r="J135" s="75">
        <v>0</v>
      </c>
      <c r="K135" s="75">
        <f t="shared" si="9"/>
        <v>9575</v>
      </c>
      <c r="L135" s="75">
        <v>0</v>
      </c>
      <c r="M135" s="75">
        <v>9575</v>
      </c>
      <c r="O135" s="75" t="s">
        <v>2029</v>
      </c>
      <c r="P135" s="75" t="s">
        <v>319</v>
      </c>
      <c r="Q135" s="75">
        <v>2444600</v>
      </c>
      <c r="R135" s="75">
        <f t="shared" si="10"/>
        <v>1041195</v>
      </c>
      <c r="S135" s="75">
        <v>364260</v>
      </c>
      <c r="T135" s="75">
        <v>676935</v>
      </c>
      <c r="V135" s="75" t="s">
        <v>2025</v>
      </c>
      <c r="W135" s="75" t="s">
        <v>318</v>
      </c>
      <c r="X135" s="75">
        <v>1147000</v>
      </c>
      <c r="Y135" s="75">
        <f t="shared" si="11"/>
        <v>187215</v>
      </c>
      <c r="Z135" s="75">
        <v>0</v>
      </c>
      <c r="AA135" s="75">
        <v>187215</v>
      </c>
    </row>
    <row r="136" spans="1:27" ht="15">
      <c r="A136" s="75" t="s">
        <v>2044</v>
      </c>
      <c r="B136" s="75" t="s">
        <v>324</v>
      </c>
      <c r="C136" s="75">
        <v>350700</v>
      </c>
      <c r="D136" s="75">
        <f t="shared" si="8"/>
        <v>62137</v>
      </c>
      <c r="E136" s="75">
        <v>19900</v>
      </c>
      <c r="F136" s="75">
        <v>42237</v>
      </c>
      <c r="H136" s="75" t="s">
        <v>2071</v>
      </c>
      <c r="I136" s="75" t="s">
        <v>333</v>
      </c>
      <c r="J136" s="75">
        <v>822500</v>
      </c>
      <c r="K136" s="75">
        <f t="shared" si="9"/>
        <v>4522163</v>
      </c>
      <c r="L136" s="75">
        <v>0</v>
      </c>
      <c r="M136" s="75">
        <v>4522163</v>
      </c>
      <c r="O136" s="75" t="s">
        <v>2032</v>
      </c>
      <c r="P136" s="75" t="s">
        <v>320</v>
      </c>
      <c r="Q136" s="75">
        <v>0</v>
      </c>
      <c r="R136" s="75">
        <f t="shared" si="10"/>
        <v>25310</v>
      </c>
      <c r="S136" s="75">
        <v>0</v>
      </c>
      <c r="T136" s="75">
        <v>25310</v>
      </c>
      <c r="V136" s="75" t="s">
        <v>2029</v>
      </c>
      <c r="W136" s="75" t="s">
        <v>319</v>
      </c>
      <c r="X136" s="75">
        <v>0</v>
      </c>
      <c r="Y136" s="75">
        <f t="shared" si="11"/>
        <v>525618</v>
      </c>
      <c r="Z136" s="75">
        <v>0</v>
      </c>
      <c r="AA136" s="75">
        <v>525618</v>
      </c>
    </row>
    <row r="137" spans="1:27" ht="15">
      <c r="A137" s="75" t="s">
        <v>2047</v>
      </c>
      <c r="B137" s="75" t="s">
        <v>325</v>
      </c>
      <c r="C137" s="75">
        <v>0</v>
      </c>
      <c r="D137" s="75">
        <f t="shared" si="8"/>
        <v>25889</v>
      </c>
      <c r="E137" s="75">
        <v>0</v>
      </c>
      <c r="F137" s="75">
        <v>25889</v>
      </c>
      <c r="H137" s="75" t="s">
        <v>2074</v>
      </c>
      <c r="I137" s="75" t="s">
        <v>334</v>
      </c>
      <c r="J137" s="75">
        <v>0</v>
      </c>
      <c r="K137" s="75">
        <f t="shared" si="9"/>
        <v>224390</v>
      </c>
      <c r="L137" s="75">
        <v>0</v>
      </c>
      <c r="M137" s="75">
        <v>224390</v>
      </c>
      <c r="O137" s="75" t="s">
        <v>2035</v>
      </c>
      <c r="P137" s="75" t="s">
        <v>321</v>
      </c>
      <c r="Q137" s="75">
        <v>1296650</v>
      </c>
      <c r="R137" s="75">
        <f t="shared" si="10"/>
        <v>1215893</v>
      </c>
      <c r="S137" s="75">
        <v>282350</v>
      </c>
      <c r="T137" s="75">
        <v>933543</v>
      </c>
      <c r="V137" s="75" t="s">
        <v>2032</v>
      </c>
      <c r="W137" s="75" t="s">
        <v>320</v>
      </c>
      <c r="X137" s="75">
        <v>0</v>
      </c>
      <c r="Y137" s="75">
        <f t="shared" si="11"/>
        <v>2900</v>
      </c>
      <c r="Z137" s="75">
        <v>0</v>
      </c>
      <c r="AA137" s="75">
        <v>2900</v>
      </c>
    </row>
    <row r="138" spans="1:27" ht="15">
      <c r="A138" s="75" t="s">
        <v>2050</v>
      </c>
      <c r="B138" s="75" t="s">
        <v>326</v>
      </c>
      <c r="C138" s="75">
        <v>1000</v>
      </c>
      <c r="D138" s="75">
        <f t="shared" si="8"/>
        <v>8366570</v>
      </c>
      <c r="E138" s="75">
        <v>5000</v>
      </c>
      <c r="F138" s="75">
        <v>8361570</v>
      </c>
      <c r="H138" s="75" t="s">
        <v>2077</v>
      </c>
      <c r="I138" s="75" t="s">
        <v>335</v>
      </c>
      <c r="J138" s="75">
        <v>0</v>
      </c>
      <c r="K138" s="75">
        <f t="shared" si="9"/>
        <v>9850</v>
      </c>
      <c r="L138" s="75">
        <v>0</v>
      </c>
      <c r="M138" s="75">
        <v>9850</v>
      </c>
      <c r="O138" s="75" t="s">
        <v>2038</v>
      </c>
      <c r="P138" s="75" t="s">
        <v>322</v>
      </c>
      <c r="Q138" s="75">
        <v>415700</v>
      </c>
      <c r="R138" s="75">
        <f t="shared" si="10"/>
        <v>1011485</v>
      </c>
      <c r="S138" s="75">
        <v>216875</v>
      </c>
      <c r="T138" s="75">
        <v>794610</v>
      </c>
      <c r="V138" s="75" t="s">
        <v>2035</v>
      </c>
      <c r="W138" s="75" t="s">
        <v>321</v>
      </c>
      <c r="X138" s="75">
        <v>0</v>
      </c>
      <c r="Y138" s="75">
        <f t="shared" si="11"/>
        <v>40800</v>
      </c>
      <c r="Z138" s="75">
        <v>0</v>
      </c>
      <c r="AA138" s="75">
        <v>40800</v>
      </c>
    </row>
    <row r="139" spans="1:27" ht="15">
      <c r="A139" s="75" t="s">
        <v>2053</v>
      </c>
      <c r="B139" s="75" t="s">
        <v>327</v>
      </c>
      <c r="C139" s="75">
        <v>130000</v>
      </c>
      <c r="D139" s="75">
        <f t="shared" si="8"/>
        <v>2156501</v>
      </c>
      <c r="E139" s="75">
        <v>539924</v>
      </c>
      <c r="F139" s="75">
        <v>1616577</v>
      </c>
      <c r="H139" s="75" t="s">
        <v>2086</v>
      </c>
      <c r="I139" s="75" t="s">
        <v>337</v>
      </c>
      <c r="J139" s="75">
        <v>0</v>
      </c>
      <c r="K139" s="75">
        <f t="shared" si="9"/>
        <v>5400</v>
      </c>
      <c r="L139" s="75">
        <v>0</v>
      </c>
      <c r="M139" s="75">
        <v>5400</v>
      </c>
      <c r="O139" s="75" t="s">
        <v>2041</v>
      </c>
      <c r="P139" s="75" t="s">
        <v>323</v>
      </c>
      <c r="Q139" s="75">
        <v>871840</v>
      </c>
      <c r="R139" s="75">
        <f t="shared" si="10"/>
        <v>419881</v>
      </c>
      <c r="S139" s="75">
        <v>144500</v>
      </c>
      <c r="T139" s="75">
        <v>275381</v>
      </c>
      <c r="V139" s="75" t="s">
        <v>2038</v>
      </c>
      <c r="W139" s="75" t="s">
        <v>322</v>
      </c>
      <c r="X139" s="75">
        <v>309800</v>
      </c>
      <c r="Y139" s="75">
        <f t="shared" si="11"/>
        <v>888790</v>
      </c>
      <c r="Z139" s="75">
        <v>0</v>
      </c>
      <c r="AA139" s="75">
        <v>888790</v>
      </c>
    </row>
    <row r="140" spans="1:27" ht="15">
      <c r="A140" s="75" t="s">
        <v>2056</v>
      </c>
      <c r="B140" s="75" t="s">
        <v>328</v>
      </c>
      <c r="C140" s="75">
        <v>619</v>
      </c>
      <c r="D140" s="75">
        <f t="shared" si="8"/>
        <v>13924</v>
      </c>
      <c r="E140" s="75">
        <v>9250</v>
      </c>
      <c r="F140" s="75">
        <v>4674</v>
      </c>
      <c r="H140" s="75" t="s">
        <v>2092</v>
      </c>
      <c r="I140" s="75" t="s">
        <v>339</v>
      </c>
      <c r="J140" s="75">
        <v>2300</v>
      </c>
      <c r="K140" s="75">
        <f t="shared" si="9"/>
        <v>76372</v>
      </c>
      <c r="L140" s="75">
        <v>0</v>
      </c>
      <c r="M140" s="75">
        <v>76372</v>
      </c>
      <c r="O140" s="75" t="s">
        <v>2044</v>
      </c>
      <c r="P140" s="75" t="s">
        <v>324</v>
      </c>
      <c r="Q140" s="75">
        <v>3107460</v>
      </c>
      <c r="R140" s="75">
        <f t="shared" si="10"/>
        <v>385686</v>
      </c>
      <c r="S140" s="75">
        <v>86400</v>
      </c>
      <c r="T140" s="75">
        <v>299286</v>
      </c>
      <c r="V140" s="75" t="s">
        <v>2041</v>
      </c>
      <c r="W140" s="75" t="s">
        <v>323</v>
      </c>
      <c r="X140" s="75">
        <v>219036</v>
      </c>
      <c r="Y140" s="75">
        <f t="shared" si="11"/>
        <v>720552</v>
      </c>
      <c r="Z140" s="75">
        <v>0</v>
      </c>
      <c r="AA140" s="75">
        <v>720552</v>
      </c>
    </row>
    <row r="141" spans="1:27" ht="15">
      <c r="A141" s="75" t="s">
        <v>2059</v>
      </c>
      <c r="B141" s="75" t="s">
        <v>329</v>
      </c>
      <c r="C141" s="75">
        <v>1250</v>
      </c>
      <c r="D141" s="75">
        <f t="shared" si="8"/>
        <v>64665</v>
      </c>
      <c r="E141" s="75">
        <v>330</v>
      </c>
      <c r="F141" s="75">
        <v>64335</v>
      </c>
      <c r="H141" s="75" t="s">
        <v>2095</v>
      </c>
      <c r="I141" s="75" t="s">
        <v>340</v>
      </c>
      <c r="J141" s="75">
        <v>0</v>
      </c>
      <c r="K141" s="75">
        <f t="shared" si="9"/>
        <v>622270</v>
      </c>
      <c r="L141" s="75">
        <v>0</v>
      </c>
      <c r="M141" s="75">
        <v>622270</v>
      </c>
      <c r="O141" s="75" t="s">
        <v>2047</v>
      </c>
      <c r="P141" s="75" t="s">
        <v>325</v>
      </c>
      <c r="Q141" s="75">
        <v>0</v>
      </c>
      <c r="R141" s="75">
        <f t="shared" si="10"/>
        <v>137361</v>
      </c>
      <c r="S141" s="75">
        <v>17500</v>
      </c>
      <c r="T141" s="75">
        <v>119861</v>
      </c>
      <c r="V141" s="75" t="s">
        <v>2044</v>
      </c>
      <c r="W141" s="75" t="s">
        <v>324</v>
      </c>
      <c r="X141" s="75">
        <v>10404662</v>
      </c>
      <c r="Y141" s="75">
        <f t="shared" si="11"/>
        <v>864161</v>
      </c>
      <c r="Z141" s="75">
        <v>0</v>
      </c>
      <c r="AA141" s="75">
        <v>864161</v>
      </c>
    </row>
    <row r="142" spans="1:27" ht="15">
      <c r="A142" s="75" t="s">
        <v>2062</v>
      </c>
      <c r="B142" s="75" t="s">
        <v>330</v>
      </c>
      <c r="C142" s="75">
        <v>0</v>
      </c>
      <c r="D142" s="75">
        <f t="shared" si="8"/>
        <v>552880</v>
      </c>
      <c r="E142" s="75">
        <v>284788</v>
      </c>
      <c r="F142" s="75">
        <v>268092</v>
      </c>
      <c r="H142" s="75" t="s">
        <v>2101</v>
      </c>
      <c r="I142" s="75" t="s">
        <v>727</v>
      </c>
      <c r="J142" s="75">
        <v>0</v>
      </c>
      <c r="K142" s="75">
        <f t="shared" si="9"/>
        <v>1400</v>
      </c>
      <c r="L142" s="75">
        <v>0</v>
      </c>
      <c r="M142" s="75">
        <v>1400</v>
      </c>
      <c r="O142" s="75" t="s">
        <v>2050</v>
      </c>
      <c r="P142" s="75" t="s">
        <v>326</v>
      </c>
      <c r="Q142" s="75">
        <v>8861267</v>
      </c>
      <c r="R142" s="75">
        <f t="shared" si="10"/>
        <v>10628512</v>
      </c>
      <c r="S142" s="75">
        <v>22000</v>
      </c>
      <c r="T142" s="75">
        <v>10606512</v>
      </c>
      <c r="V142" s="75" t="s">
        <v>2047</v>
      </c>
      <c r="W142" s="75" t="s">
        <v>325</v>
      </c>
      <c r="X142" s="75">
        <v>0</v>
      </c>
      <c r="Y142" s="75">
        <f t="shared" si="11"/>
        <v>60225</v>
      </c>
      <c r="Z142" s="75">
        <v>0</v>
      </c>
      <c r="AA142" s="75">
        <v>60225</v>
      </c>
    </row>
    <row r="143" spans="1:27" ht="15">
      <c r="A143" s="75" t="s">
        <v>2065</v>
      </c>
      <c r="B143" s="75" t="s">
        <v>331</v>
      </c>
      <c r="C143" s="75">
        <v>0</v>
      </c>
      <c r="D143" s="75">
        <f t="shared" si="8"/>
        <v>30575</v>
      </c>
      <c r="E143" s="75">
        <v>0</v>
      </c>
      <c r="F143" s="75">
        <v>30575</v>
      </c>
      <c r="H143" s="75" t="s">
        <v>2107</v>
      </c>
      <c r="I143" s="75" t="s">
        <v>342</v>
      </c>
      <c r="J143" s="75">
        <v>0</v>
      </c>
      <c r="K143" s="75">
        <f t="shared" si="9"/>
        <v>1049752</v>
      </c>
      <c r="L143" s="75">
        <v>138050</v>
      </c>
      <c r="M143" s="75">
        <v>911702</v>
      </c>
      <c r="O143" s="75" t="s">
        <v>2053</v>
      </c>
      <c r="P143" s="75" t="s">
        <v>327</v>
      </c>
      <c r="Q143" s="75">
        <v>2634200</v>
      </c>
      <c r="R143" s="75">
        <f t="shared" si="10"/>
        <v>10380406</v>
      </c>
      <c r="S143" s="75">
        <v>2175735</v>
      </c>
      <c r="T143" s="75">
        <v>8204671</v>
      </c>
      <c r="V143" s="75" t="s">
        <v>2050</v>
      </c>
      <c r="W143" s="75" t="s">
        <v>326</v>
      </c>
      <c r="X143" s="75">
        <v>3409000</v>
      </c>
      <c r="Y143" s="75">
        <f t="shared" si="11"/>
        <v>18642965</v>
      </c>
      <c r="Z143" s="75">
        <v>2064760</v>
      </c>
      <c r="AA143" s="75">
        <v>16578205</v>
      </c>
    </row>
    <row r="144" spans="1:27" ht="15">
      <c r="A144" s="75" t="s">
        <v>2068</v>
      </c>
      <c r="B144" s="75" t="s">
        <v>332</v>
      </c>
      <c r="C144" s="75">
        <v>10800</v>
      </c>
      <c r="D144" s="75">
        <f t="shared" si="8"/>
        <v>134659</v>
      </c>
      <c r="E144" s="75">
        <v>0</v>
      </c>
      <c r="F144" s="75">
        <v>134659</v>
      </c>
      <c r="H144" s="75" t="s">
        <v>2110</v>
      </c>
      <c r="I144" s="75" t="s">
        <v>343</v>
      </c>
      <c r="J144" s="75">
        <v>0</v>
      </c>
      <c r="K144" s="75">
        <f t="shared" si="9"/>
        <v>222349</v>
      </c>
      <c r="L144" s="75">
        <v>0</v>
      </c>
      <c r="M144" s="75">
        <v>222349</v>
      </c>
      <c r="O144" s="75" t="s">
        <v>2056</v>
      </c>
      <c r="P144" s="75" t="s">
        <v>328</v>
      </c>
      <c r="Q144" s="75">
        <v>216489</v>
      </c>
      <c r="R144" s="75">
        <f t="shared" si="10"/>
        <v>171949</v>
      </c>
      <c r="S144" s="75">
        <v>9250</v>
      </c>
      <c r="T144" s="75">
        <v>162699</v>
      </c>
      <c r="V144" s="75" t="s">
        <v>2053</v>
      </c>
      <c r="W144" s="75" t="s">
        <v>327</v>
      </c>
      <c r="X144" s="75">
        <v>12490000</v>
      </c>
      <c r="Y144" s="75">
        <f t="shared" si="11"/>
        <v>93305193</v>
      </c>
      <c r="Z144" s="75">
        <v>21961000</v>
      </c>
      <c r="AA144" s="75">
        <v>71344193</v>
      </c>
    </row>
    <row r="145" spans="1:27" ht="15">
      <c r="A145" s="75" t="s">
        <v>2071</v>
      </c>
      <c r="B145" s="75" t="s">
        <v>333</v>
      </c>
      <c r="C145" s="75">
        <v>186500</v>
      </c>
      <c r="D145" s="75">
        <f t="shared" si="8"/>
        <v>811075</v>
      </c>
      <c r="E145" s="75">
        <v>142340</v>
      </c>
      <c r="F145" s="75">
        <v>668735</v>
      </c>
      <c r="H145" s="75" t="s">
        <v>2116</v>
      </c>
      <c r="I145" s="75" t="s">
        <v>345</v>
      </c>
      <c r="J145" s="75">
        <v>0</v>
      </c>
      <c r="K145" s="75">
        <f t="shared" si="9"/>
        <v>42542</v>
      </c>
      <c r="L145" s="75">
        <v>0</v>
      </c>
      <c r="M145" s="75">
        <v>42542</v>
      </c>
      <c r="O145" s="75" t="s">
        <v>2059</v>
      </c>
      <c r="P145" s="75" t="s">
        <v>329</v>
      </c>
      <c r="Q145" s="75">
        <v>148250</v>
      </c>
      <c r="R145" s="75">
        <f t="shared" si="10"/>
        <v>314241</v>
      </c>
      <c r="S145" s="75">
        <v>66780</v>
      </c>
      <c r="T145" s="75">
        <v>247461</v>
      </c>
      <c r="V145" s="75" t="s">
        <v>2056</v>
      </c>
      <c r="W145" s="75" t="s">
        <v>328</v>
      </c>
      <c r="X145" s="75">
        <v>30300</v>
      </c>
      <c r="Y145" s="75">
        <f t="shared" si="11"/>
        <v>4450</v>
      </c>
      <c r="Z145" s="75">
        <v>2850</v>
      </c>
      <c r="AA145" s="75">
        <v>1600</v>
      </c>
    </row>
    <row r="146" spans="1:27" ht="15">
      <c r="A146" s="75" t="s">
        <v>2074</v>
      </c>
      <c r="B146" s="75" t="s">
        <v>334</v>
      </c>
      <c r="C146" s="75">
        <v>0</v>
      </c>
      <c r="D146" s="75">
        <f t="shared" si="8"/>
        <v>247156</v>
      </c>
      <c r="E146" s="75">
        <v>600</v>
      </c>
      <c r="F146" s="75">
        <v>246556</v>
      </c>
      <c r="H146" s="75" t="s">
        <v>2119</v>
      </c>
      <c r="I146" s="75" t="s">
        <v>346</v>
      </c>
      <c r="J146" s="75">
        <v>0</v>
      </c>
      <c r="K146" s="75">
        <f t="shared" si="9"/>
        <v>9795</v>
      </c>
      <c r="L146" s="75">
        <v>0</v>
      </c>
      <c r="M146" s="75">
        <v>9795</v>
      </c>
      <c r="O146" s="75" t="s">
        <v>2062</v>
      </c>
      <c r="P146" s="75" t="s">
        <v>330</v>
      </c>
      <c r="Q146" s="75">
        <v>0</v>
      </c>
      <c r="R146" s="75">
        <f t="shared" si="10"/>
        <v>2155306</v>
      </c>
      <c r="S146" s="75">
        <v>994362</v>
      </c>
      <c r="T146" s="75">
        <v>1160944</v>
      </c>
      <c r="V146" s="75" t="s">
        <v>2059</v>
      </c>
      <c r="W146" s="75" t="s">
        <v>329</v>
      </c>
      <c r="X146" s="75">
        <v>310350</v>
      </c>
      <c r="Y146" s="75">
        <f t="shared" si="11"/>
        <v>518044</v>
      </c>
      <c r="Z146" s="75">
        <v>0</v>
      </c>
      <c r="AA146" s="75">
        <v>518044</v>
      </c>
    </row>
    <row r="147" spans="1:27" ht="15">
      <c r="A147" s="75" t="s">
        <v>2077</v>
      </c>
      <c r="B147" s="75" t="s">
        <v>335</v>
      </c>
      <c r="C147" s="75">
        <v>30000</v>
      </c>
      <c r="D147" s="75">
        <f t="shared" si="8"/>
        <v>1112886</v>
      </c>
      <c r="E147" s="75">
        <v>555228</v>
      </c>
      <c r="F147" s="75">
        <v>557658</v>
      </c>
      <c r="H147" s="75" t="s">
        <v>2122</v>
      </c>
      <c r="I147" s="75" t="s">
        <v>347</v>
      </c>
      <c r="J147" s="75">
        <v>500000</v>
      </c>
      <c r="K147" s="75">
        <f t="shared" si="9"/>
        <v>33512</v>
      </c>
      <c r="L147" s="75">
        <v>0</v>
      </c>
      <c r="M147" s="75">
        <v>33512</v>
      </c>
      <c r="O147" s="75" t="s">
        <v>2065</v>
      </c>
      <c r="P147" s="75" t="s">
        <v>331</v>
      </c>
      <c r="Q147" s="75">
        <v>0</v>
      </c>
      <c r="R147" s="75">
        <f t="shared" si="10"/>
        <v>464033</v>
      </c>
      <c r="S147" s="75">
        <v>0</v>
      </c>
      <c r="T147" s="75">
        <v>464033</v>
      </c>
      <c r="V147" s="75" t="s">
        <v>2062</v>
      </c>
      <c r="W147" s="75" t="s">
        <v>330</v>
      </c>
      <c r="X147" s="75">
        <v>0</v>
      </c>
      <c r="Y147" s="75">
        <f t="shared" si="11"/>
        <v>305896</v>
      </c>
      <c r="Z147" s="75">
        <v>0</v>
      </c>
      <c r="AA147" s="75">
        <v>305896</v>
      </c>
    </row>
    <row r="148" spans="1:27" ht="15">
      <c r="A148" s="75" t="s">
        <v>2080</v>
      </c>
      <c r="B148" s="75" t="s">
        <v>336</v>
      </c>
      <c r="C148" s="75">
        <v>213600</v>
      </c>
      <c r="D148" s="75">
        <f t="shared" si="8"/>
        <v>295768</v>
      </c>
      <c r="E148" s="75">
        <v>66675</v>
      </c>
      <c r="F148" s="75">
        <v>229093</v>
      </c>
      <c r="H148" s="75" t="s">
        <v>2128</v>
      </c>
      <c r="I148" s="75" t="s">
        <v>348</v>
      </c>
      <c r="J148" s="75">
        <v>33100</v>
      </c>
      <c r="K148" s="75">
        <f t="shared" si="9"/>
        <v>143769</v>
      </c>
      <c r="L148" s="75">
        <v>0</v>
      </c>
      <c r="M148" s="75">
        <v>143769</v>
      </c>
      <c r="O148" s="75" t="s">
        <v>2068</v>
      </c>
      <c r="P148" s="75" t="s">
        <v>332</v>
      </c>
      <c r="Q148" s="75">
        <v>92100</v>
      </c>
      <c r="R148" s="75">
        <f t="shared" si="10"/>
        <v>882142</v>
      </c>
      <c r="S148" s="75">
        <v>262300</v>
      </c>
      <c r="T148" s="75">
        <v>619842</v>
      </c>
      <c r="V148" s="75" t="s">
        <v>2065</v>
      </c>
      <c r="W148" s="75" t="s">
        <v>331</v>
      </c>
      <c r="X148" s="75">
        <v>0</v>
      </c>
      <c r="Y148" s="75">
        <f t="shared" si="11"/>
        <v>1183400</v>
      </c>
      <c r="Z148" s="75">
        <v>0</v>
      </c>
      <c r="AA148" s="75">
        <v>1183400</v>
      </c>
    </row>
    <row r="149" spans="1:27" ht="15">
      <c r="A149" s="75" t="s">
        <v>2086</v>
      </c>
      <c r="B149" s="75" t="s">
        <v>337</v>
      </c>
      <c r="C149" s="75">
        <v>0</v>
      </c>
      <c r="D149" s="75">
        <f t="shared" si="8"/>
        <v>15400</v>
      </c>
      <c r="E149" s="75">
        <v>0</v>
      </c>
      <c r="F149" s="75">
        <v>15400</v>
      </c>
      <c r="H149" s="75" t="s">
        <v>2131</v>
      </c>
      <c r="I149" s="75" t="s">
        <v>349</v>
      </c>
      <c r="J149" s="75">
        <v>19125</v>
      </c>
      <c r="K149" s="75">
        <f t="shared" si="9"/>
        <v>71959</v>
      </c>
      <c r="L149" s="75">
        <v>0</v>
      </c>
      <c r="M149" s="75">
        <v>71959</v>
      </c>
      <c r="O149" s="75" t="s">
        <v>2071</v>
      </c>
      <c r="P149" s="75" t="s">
        <v>333</v>
      </c>
      <c r="Q149" s="75">
        <v>789210</v>
      </c>
      <c r="R149" s="75">
        <f t="shared" si="10"/>
        <v>4720418</v>
      </c>
      <c r="S149" s="75">
        <v>235590</v>
      </c>
      <c r="T149" s="75">
        <v>4484828</v>
      </c>
      <c r="V149" s="75" t="s">
        <v>2068</v>
      </c>
      <c r="W149" s="75" t="s">
        <v>332</v>
      </c>
      <c r="X149" s="75">
        <v>92800</v>
      </c>
      <c r="Y149" s="75">
        <f t="shared" si="11"/>
        <v>1164960</v>
      </c>
      <c r="Z149" s="75">
        <v>209000</v>
      </c>
      <c r="AA149" s="75">
        <v>955960</v>
      </c>
    </row>
    <row r="150" spans="1:27" ht="15">
      <c r="A150" s="75" t="s">
        <v>2089</v>
      </c>
      <c r="B150" s="75" t="s">
        <v>338</v>
      </c>
      <c r="C150" s="75">
        <v>8400</v>
      </c>
      <c r="D150" s="75">
        <f t="shared" si="8"/>
        <v>70335</v>
      </c>
      <c r="E150" s="75">
        <v>0</v>
      </c>
      <c r="F150" s="75">
        <v>70335</v>
      </c>
      <c r="H150" s="75" t="s">
        <v>2134</v>
      </c>
      <c r="I150" s="75" t="s">
        <v>350</v>
      </c>
      <c r="J150" s="75">
        <v>3048500</v>
      </c>
      <c r="K150" s="75">
        <f t="shared" si="9"/>
        <v>538593</v>
      </c>
      <c r="L150" s="75">
        <v>0</v>
      </c>
      <c r="M150" s="75">
        <v>538593</v>
      </c>
      <c r="O150" s="75" t="s">
        <v>2074</v>
      </c>
      <c r="P150" s="75" t="s">
        <v>334</v>
      </c>
      <c r="Q150" s="75">
        <v>0</v>
      </c>
      <c r="R150" s="75">
        <f t="shared" si="10"/>
        <v>1977053</v>
      </c>
      <c r="S150" s="75">
        <v>635609</v>
      </c>
      <c r="T150" s="75">
        <v>1341444</v>
      </c>
      <c r="V150" s="75" t="s">
        <v>2071</v>
      </c>
      <c r="W150" s="75" t="s">
        <v>333</v>
      </c>
      <c r="X150" s="75">
        <v>1118350</v>
      </c>
      <c r="Y150" s="75">
        <f t="shared" si="11"/>
        <v>8439038</v>
      </c>
      <c r="Z150" s="75">
        <v>0</v>
      </c>
      <c r="AA150" s="75">
        <v>8439038</v>
      </c>
    </row>
    <row r="151" spans="1:27" ht="15">
      <c r="A151" s="75" t="s">
        <v>2092</v>
      </c>
      <c r="B151" s="75" t="s">
        <v>339</v>
      </c>
      <c r="C151" s="75">
        <v>0</v>
      </c>
      <c r="D151" s="75">
        <f t="shared" si="8"/>
        <v>168018</v>
      </c>
      <c r="E151" s="75">
        <v>0</v>
      </c>
      <c r="F151" s="75">
        <v>168018</v>
      </c>
      <c r="H151" s="75" t="s">
        <v>2137</v>
      </c>
      <c r="I151" s="75" t="s">
        <v>728</v>
      </c>
      <c r="J151" s="75">
        <v>0</v>
      </c>
      <c r="K151" s="75">
        <f t="shared" si="9"/>
        <v>2575</v>
      </c>
      <c r="L151" s="75">
        <v>0</v>
      </c>
      <c r="M151" s="75">
        <v>2575</v>
      </c>
      <c r="O151" s="75" t="s">
        <v>2077</v>
      </c>
      <c r="P151" s="75" t="s">
        <v>335</v>
      </c>
      <c r="Q151" s="75">
        <v>746300</v>
      </c>
      <c r="R151" s="75">
        <f t="shared" si="10"/>
        <v>5347300</v>
      </c>
      <c r="S151" s="75">
        <v>3325867</v>
      </c>
      <c r="T151" s="75">
        <v>2021433</v>
      </c>
      <c r="V151" s="75" t="s">
        <v>2074</v>
      </c>
      <c r="W151" s="75" t="s">
        <v>334</v>
      </c>
      <c r="X151" s="75">
        <v>0</v>
      </c>
      <c r="Y151" s="75">
        <f t="shared" si="11"/>
        <v>882381</v>
      </c>
      <c r="Z151" s="75">
        <v>105000</v>
      </c>
      <c r="AA151" s="75">
        <v>777381</v>
      </c>
    </row>
    <row r="152" spans="1:27" ht="15">
      <c r="A152" s="75" t="s">
        <v>2095</v>
      </c>
      <c r="B152" s="75" t="s">
        <v>340</v>
      </c>
      <c r="C152" s="75">
        <v>174200</v>
      </c>
      <c r="D152" s="75">
        <f t="shared" si="8"/>
        <v>126469</v>
      </c>
      <c r="E152" s="75">
        <v>64430</v>
      </c>
      <c r="F152" s="75">
        <v>62039</v>
      </c>
      <c r="H152" s="75" t="s">
        <v>2141</v>
      </c>
      <c r="I152" s="75" t="s">
        <v>351</v>
      </c>
      <c r="J152" s="75">
        <v>5000</v>
      </c>
      <c r="K152" s="75">
        <f t="shared" si="9"/>
        <v>94650</v>
      </c>
      <c r="L152" s="75">
        <v>0</v>
      </c>
      <c r="M152" s="75">
        <v>94650</v>
      </c>
      <c r="O152" s="75" t="s">
        <v>2080</v>
      </c>
      <c r="P152" s="75" t="s">
        <v>336</v>
      </c>
      <c r="Q152" s="75">
        <v>225600</v>
      </c>
      <c r="R152" s="75">
        <f t="shared" si="10"/>
        <v>2392492</v>
      </c>
      <c r="S152" s="75">
        <v>698725</v>
      </c>
      <c r="T152" s="75">
        <v>1693767</v>
      </c>
      <c r="V152" s="75" t="s">
        <v>2077</v>
      </c>
      <c r="W152" s="75" t="s">
        <v>335</v>
      </c>
      <c r="X152" s="75">
        <v>397500</v>
      </c>
      <c r="Y152" s="75">
        <f t="shared" si="11"/>
        <v>268682</v>
      </c>
      <c r="Z152" s="75">
        <v>0</v>
      </c>
      <c r="AA152" s="75">
        <v>268682</v>
      </c>
    </row>
    <row r="153" spans="1:27" ht="15">
      <c r="A153" s="75" t="s">
        <v>2098</v>
      </c>
      <c r="B153" s="75" t="s">
        <v>726</v>
      </c>
      <c r="C153" s="75">
        <v>0</v>
      </c>
      <c r="D153" s="75">
        <f t="shared" si="8"/>
        <v>97958</v>
      </c>
      <c r="E153" s="75">
        <v>0</v>
      </c>
      <c r="F153" s="75">
        <v>97958</v>
      </c>
      <c r="H153" s="75" t="s">
        <v>2144</v>
      </c>
      <c r="I153" s="75" t="s">
        <v>352</v>
      </c>
      <c r="J153" s="75">
        <v>0</v>
      </c>
      <c r="K153" s="75">
        <f t="shared" si="9"/>
        <v>47475</v>
      </c>
      <c r="L153" s="75">
        <v>0</v>
      </c>
      <c r="M153" s="75">
        <v>47475</v>
      </c>
      <c r="O153" s="75" t="s">
        <v>2083</v>
      </c>
      <c r="P153" s="75" t="s">
        <v>725</v>
      </c>
      <c r="Q153" s="75">
        <v>0</v>
      </c>
      <c r="R153" s="75">
        <f t="shared" si="10"/>
        <v>19550</v>
      </c>
      <c r="S153" s="75">
        <v>0</v>
      </c>
      <c r="T153" s="75">
        <v>19550</v>
      </c>
      <c r="V153" s="75" t="s">
        <v>2080</v>
      </c>
      <c r="W153" s="75" t="s">
        <v>336</v>
      </c>
      <c r="X153" s="75">
        <v>0</v>
      </c>
      <c r="Y153" s="75">
        <f t="shared" si="11"/>
        <v>27500</v>
      </c>
      <c r="Z153" s="75">
        <v>0</v>
      </c>
      <c r="AA153" s="75">
        <v>27500</v>
      </c>
    </row>
    <row r="154" spans="1:27" ht="15">
      <c r="A154" s="75" t="s">
        <v>2101</v>
      </c>
      <c r="B154" s="75" t="s">
        <v>727</v>
      </c>
      <c r="C154" s="75">
        <v>95000</v>
      </c>
      <c r="D154" s="75">
        <f t="shared" si="8"/>
        <v>69767</v>
      </c>
      <c r="E154" s="75">
        <v>0</v>
      </c>
      <c r="F154" s="75">
        <v>69767</v>
      </c>
      <c r="H154" s="75" t="s">
        <v>2150</v>
      </c>
      <c r="I154" s="75" t="s">
        <v>353</v>
      </c>
      <c r="J154" s="75">
        <v>0</v>
      </c>
      <c r="K154" s="75">
        <f t="shared" si="9"/>
        <v>43221</v>
      </c>
      <c r="L154" s="75">
        <v>2000</v>
      </c>
      <c r="M154" s="75">
        <v>41221</v>
      </c>
      <c r="O154" s="75" t="s">
        <v>2086</v>
      </c>
      <c r="P154" s="75" t="s">
        <v>337</v>
      </c>
      <c r="Q154" s="75">
        <v>91000</v>
      </c>
      <c r="R154" s="75">
        <f t="shared" si="10"/>
        <v>92070</v>
      </c>
      <c r="S154" s="75">
        <v>0</v>
      </c>
      <c r="T154" s="75">
        <v>92070</v>
      </c>
      <c r="V154" s="75" t="s">
        <v>2086</v>
      </c>
      <c r="W154" s="75" t="s">
        <v>337</v>
      </c>
      <c r="X154" s="75">
        <v>0</v>
      </c>
      <c r="Y154" s="75">
        <f t="shared" si="11"/>
        <v>1289400</v>
      </c>
      <c r="Z154" s="75">
        <v>1280000</v>
      </c>
      <c r="AA154" s="75">
        <v>9400</v>
      </c>
    </row>
    <row r="155" spans="1:27" ht="15">
      <c r="A155" s="75" t="s">
        <v>2104</v>
      </c>
      <c r="B155" s="75" t="s">
        <v>341</v>
      </c>
      <c r="C155" s="75">
        <v>0</v>
      </c>
      <c r="D155" s="75">
        <f t="shared" si="8"/>
        <v>64573</v>
      </c>
      <c r="E155" s="75">
        <v>17100</v>
      </c>
      <c r="F155" s="75">
        <v>47473</v>
      </c>
      <c r="H155" s="75" t="s">
        <v>2153</v>
      </c>
      <c r="I155" s="75" t="s">
        <v>354</v>
      </c>
      <c r="J155" s="75">
        <v>56410</v>
      </c>
      <c r="K155" s="75">
        <f t="shared" si="9"/>
        <v>1259893</v>
      </c>
      <c r="L155" s="75">
        <v>1000</v>
      </c>
      <c r="M155" s="75">
        <v>1258893</v>
      </c>
      <c r="O155" s="75" t="s">
        <v>2089</v>
      </c>
      <c r="P155" s="75" t="s">
        <v>338</v>
      </c>
      <c r="Q155" s="75">
        <v>267799</v>
      </c>
      <c r="R155" s="75">
        <f t="shared" si="10"/>
        <v>502403</v>
      </c>
      <c r="S155" s="75">
        <v>35337</v>
      </c>
      <c r="T155" s="75">
        <v>467066</v>
      </c>
      <c r="V155" s="75" t="s">
        <v>2089</v>
      </c>
      <c r="W155" s="75" t="s">
        <v>338</v>
      </c>
      <c r="X155" s="75">
        <v>744300</v>
      </c>
      <c r="Y155" s="75">
        <f t="shared" si="11"/>
        <v>187036</v>
      </c>
      <c r="Z155" s="75">
        <v>0</v>
      </c>
      <c r="AA155" s="75">
        <v>187036</v>
      </c>
    </row>
    <row r="156" spans="1:27" ht="15">
      <c r="A156" s="75" t="s">
        <v>2107</v>
      </c>
      <c r="B156" s="75" t="s">
        <v>342</v>
      </c>
      <c r="C156" s="75">
        <v>2000</v>
      </c>
      <c r="D156" s="75">
        <f t="shared" si="8"/>
        <v>602575</v>
      </c>
      <c r="E156" s="75">
        <v>63988</v>
      </c>
      <c r="F156" s="75">
        <v>538587</v>
      </c>
      <c r="H156" s="75" t="s">
        <v>2156</v>
      </c>
      <c r="I156" s="75" t="s">
        <v>355</v>
      </c>
      <c r="J156" s="75">
        <v>10000</v>
      </c>
      <c r="K156" s="75">
        <f t="shared" si="9"/>
        <v>541376</v>
      </c>
      <c r="L156" s="75">
        <v>0</v>
      </c>
      <c r="M156" s="75">
        <v>541376</v>
      </c>
      <c r="O156" s="75" t="s">
        <v>2092</v>
      </c>
      <c r="P156" s="75" t="s">
        <v>339</v>
      </c>
      <c r="Q156" s="75">
        <v>3000</v>
      </c>
      <c r="R156" s="75">
        <f t="shared" si="10"/>
        <v>985676</v>
      </c>
      <c r="S156" s="75">
        <v>260719</v>
      </c>
      <c r="T156" s="75">
        <v>724957</v>
      </c>
      <c r="V156" s="75" t="s">
        <v>2092</v>
      </c>
      <c r="W156" s="75" t="s">
        <v>339</v>
      </c>
      <c r="X156" s="75">
        <v>223250</v>
      </c>
      <c r="Y156" s="75">
        <f t="shared" si="11"/>
        <v>154251</v>
      </c>
      <c r="Z156" s="75">
        <v>0</v>
      </c>
      <c r="AA156" s="75">
        <v>154251</v>
      </c>
    </row>
    <row r="157" spans="1:27" ht="15">
      <c r="A157" s="75" t="s">
        <v>2110</v>
      </c>
      <c r="B157" s="75" t="s">
        <v>343</v>
      </c>
      <c r="C157" s="75">
        <v>0</v>
      </c>
      <c r="D157" s="75">
        <f t="shared" si="8"/>
        <v>99989</v>
      </c>
      <c r="E157" s="75">
        <v>0</v>
      </c>
      <c r="F157" s="75">
        <v>99989</v>
      </c>
      <c r="H157" s="75" t="s">
        <v>2159</v>
      </c>
      <c r="I157" s="75" t="s">
        <v>356</v>
      </c>
      <c r="J157" s="75">
        <v>7700</v>
      </c>
      <c r="K157" s="75">
        <f t="shared" si="9"/>
        <v>80947</v>
      </c>
      <c r="L157" s="75">
        <v>0</v>
      </c>
      <c r="M157" s="75">
        <v>80947</v>
      </c>
      <c r="O157" s="75" t="s">
        <v>2095</v>
      </c>
      <c r="P157" s="75" t="s">
        <v>340</v>
      </c>
      <c r="Q157" s="75">
        <v>174200</v>
      </c>
      <c r="R157" s="75">
        <f t="shared" si="10"/>
        <v>341006</v>
      </c>
      <c r="S157" s="75">
        <v>80231</v>
      </c>
      <c r="T157" s="75">
        <v>260775</v>
      </c>
      <c r="V157" s="75" t="s">
        <v>2095</v>
      </c>
      <c r="W157" s="75" t="s">
        <v>340</v>
      </c>
      <c r="X157" s="75">
        <v>631372</v>
      </c>
      <c r="Y157" s="75">
        <f t="shared" si="11"/>
        <v>689725</v>
      </c>
      <c r="Z157" s="75">
        <v>0</v>
      </c>
      <c r="AA157" s="75">
        <v>689725</v>
      </c>
    </row>
    <row r="158" spans="1:27" ht="15">
      <c r="A158" s="75" t="s">
        <v>2116</v>
      </c>
      <c r="B158" s="75" t="s">
        <v>345</v>
      </c>
      <c r="C158" s="75">
        <v>0</v>
      </c>
      <c r="D158" s="75">
        <f t="shared" si="8"/>
        <v>93893</v>
      </c>
      <c r="E158" s="75">
        <v>0</v>
      </c>
      <c r="F158" s="75">
        <v>93893</v>
      </c>
      <c r="H158" s="75" t="s">
        <v>2162</v>
      </c>
      <c r="I158" s="75" t="s">
        <v>357</v>
      </c>
      <c r="J158" s="75">
        <v>7050</v>
      </c>
      <c r="K158" s="75">
        <f t="shared" si="9"/>
        <v>310215</v>
      </c>
      <c r="L158" s="75">
        <v>2825</v>
      </c>
      <c r="M158" s="75">
        <v>307390</v>
      </c>
      <c r="O158" s="75" t="s">
        <v>2098</v>
      </c>
      <c r="P158" s="75" t="s">
        <v>726</v>
      </c>
      <c r="Q158" s="75">
        <v>0</v>
      </c>
      <c r="R158" s="75">
        <f t="shared" si="10"/>
        <v>449317</v>
      </c>
      <c r="S158" s="75">
        <v>0</v>
      </c>
      <c r="T158" s="75">
        <v>449317</v>
      </c>
      <c r="V158" s="75" t="s">
        <v>2098</v>
      </c>
      <c r="W158" s="75" t="s">
        <v>726</v>
      </c>
      <c r="X158" s="75">
        <v>705410</v>
      </c>
      <c r="Y158" s="75">
        <f t="shared" si="11"/>
        <v>29420</v>
      </c>
      <c r="Z158" s="75">
        <v>0</v>
      </c>
      <c r="AA158" s="75">
        <v>29420</v>
      </c>
    </row>
    <row r="159" spans="1:27" ht="15">
      <c r="A159" s="75" t="s">
        <v>2119</v>
      </c>
      <c r="B159" s="75" t="s">
        <v>346</v>
      </c>
      <c r="C159" s="75">
        <v>0</v>
      </c>
      <c r="D159" s="75">
        <f t="shared" si="8"/>
        <v>153640</v>
      </c>
      <c r="E159" s="75">
        <v>0</v>
      </c>
      <c r="F159" s="75">
        <v>153640</v>
      </c>
      <c r="H159" s="75" t="s">
        <v>2165</v>
      </c>
      <c r="I159" s="75" t="s">
        <v>358</v>
      </c>
      <c r="J159" s="75">
        <v>0</v>
      </c>
      <c r="K159" s="75">
        <f t="shared" si="9"/>
        <v>51350</v>
      </c>
      <c r="L159" s="75">
        <v>0</v>
      </c>
      <c r="M159" s="75">
        <v>51350</v>
      </c>
      <c r="O159" s="75" t="s">
        <v>2101</v>
      </c>
      <c r="P159" s="75" t="s">
        <v>727</v>
      </c>
      <c r="Q159" s="75">
        <v>205100</v>
      </c>
      <c r="R159" s="75">
        <f t="shared" si="10"/>
        <v>395347</v>
      </c>
      <c r="S159" s="75">
        <v>91350</v>
      </c>
      <c r="T159" s="75">
        <v>303997</v>
      </c>
      <c r="V159" s="75" t="s">
        <v>2101</v>
      </c>
      <c r="W159" s="75" t="s">
        <v>727</v>
      </c>
      <c r="X159" s="75">
        <v>1000</v>
      </c>
      <c r="Y159" s="75">
        <f t="shared" si="11"/>
        <v>72716</v>
      </c>
      <c r="Z159" s="75">
        <v>0</v>
      </c>
      <c r="AA159" s="75">
        <v>72716</v>
      </c>
    </row>
    <row r="160" spans="1:27" ht="15">
      <c r="A160" s="75" t="s">
        <v>2122</v>
      </c>
      <c r="B160" s="75" t="s">
        <v>347</v>
      </c>
      <c r="C160" s="75">
        <v>0</v>
      </c>
      <c r="D160" s="75">
        <f t="shared" si="8"/>
        <v>174904</v>
      </c>
      <c r="E160" s="75">
        <v>30000</v>
      </c>
      <c r="F160" s="75">
        <v>144904</v>
      </c>
      <c r="H160" s="75" t="s">
        <v>2168</v>
      </c>
      <c r="I160" s="75" t="s">
        <v>359</v>
      </c>
      <c r="J160" s="75">
        <v>0</v>
      </c>
      <c r="K160" s="75">
        <f t="shared" si="9"/>
        <v>46032</v>
      </c>
      <c r="L160" s="75">
        <v>0</v>
      </c>
      <c r="M160" s="75">
        <v>46032</v>
      </c>
      <c r="O160" s="75" t="s">
        <v>2104</v>
      </c>
      <c r="P160" s="75" t="s">
        <v>341</v>
      </c>
      <c r="Q160" s="75">
        <v>0</v>
      </c>
      <c r="R160" s="75">
        <f t="shared" si="10"/>
        <v>489045</v>
      </c>
      <c r="S160" s="75">
        <v>121600</v>
      </c>
      <c r="T160" s="75">
        <v>367445</v>
      </c>
      <c r="V160" s="75" t="s">
        <v>2104</v>
      </c>
      <c r="W160" s="75" t="s">
        <v>341</v>
      </c>
      <c r="X160" s="75">
        <v>0</v>
      </c>
      <c r="Y160" s="75">
        <f t="shared" si="11"/>
        <v>557178</v>
      </c>
      <c r="Z160" s="75">
        <v>549600</v>
      </c>
      <c r="AA160" s="75">
        <v>7578</v>
      </c>
    </row>
    <row r="161" spans="1:27" ht="15">
      <c r="A161" s="75" t="s">
        <v>2128</v>
      </c>
      <c r="B161" s="75" t="s">
        <v>348</v>
      </c>
      <c r="C161" s="75">
        <v>0</v>
      </c>
      <c r="D161" s="75">
        <f t="shared" si="8"/>
        <v>162702</v>
      </c>
      <c r="E161" s="75">
        <v>300</v>
      </c>
      <c r="F161" s="75">
        <v>162402</v>
      </c>
      <c r="H161" s="75" t="s">
        <v>2171</v>
      </c>
      <c r="I161" s="75" t="s">
        <v>360</v>
      </c>
      <c r="J161" s="75">
        <v>618500</v>
      </c>
      <c r="K161" s="75">
        <f t="shared" si="9"/>
        <v>99244</v>
      </c>
      <c r="L161" s="75">
        <v>0</v>
      </c>
      <c r="M161" s="75">
        <v>99244</v>
      </c>
      <c r="O161" s="75" t="s">
        <v>2107</v>
      </c>
      <c r="P161" s="75" t="s">
        <v>342</v>
      </c>
      <c r="Q161" s="75">
        <v>294150</v>
      </c>
      <c r="R161" s="75">
        <f t="shared" si="10"/>
        <v>2856916</v>
      </c>
      <c r="S161" s="75">
        <v>255071</v>
      </c>
      <c r="T161" s="75">
        <v>2601845</v>
      </c>
      <c r="V161" s="75" t="s">
        <v>2107</v>
      </c>
      <c r="W161" s="75" t="s">
        <v>342</v>
      </c>
      <c r="X161" s="75">
        <v>976800</v>
      </c>
      <c r="Y161" s="75">
        <f t="shared" si="11"/>
        <v>4094861</v>
      </c>
      <c r="Z161" s="75">
        <v>806050</v>
      </c>
      <c r="AA161" s="75">
        <v>3288811</v>
      </c>
    </row>
    <row r="162" spans="1:27" ht="15">
      <c r="A162" s="75" t="s">
        <v>2131</v>
      </c>
      <c r="B162" s="75" t="s">
        <v>349</v>
      </c>
      <c r="C162" s="75">
        <v>129000</v>
      </c>
      <c r="D162" s="75">
        <f t="shared" si="8"/>
        <v>62398</v>
      </c>
      <c r="E162" s="75">
        <v>0</v>
      </c>
      <c r="F162" s="75">
        <v>62398</v>
      </c>
      <c r="H162" s="75" t="s">
        <v>2174</v>
      </c>
      <c r="I162" s="75" t="s">
        <v>361</v>
      </c>
      <c r="J162" s="75">
        <v>0</v>
      </c>
      <c r="K162" s="75">
        <f t="shared" si="9"/>
        <v>9061</v>
      </c>
      <c r="L162" s="75">
        <v>0</v>
      </c>
      <c r="M162" s="75">
        <v>9061</v>
      </c>
      <c r="O162" s="75" t="s">
        <v>2110</v>
      </c>
      <c r="P162" s="75" t="s">
        <v>343</v>
      </c>
      <c r="Q162" s="75">
        <v>0</v>
      </c>
      <c r="R162" s="75">
        <f t="shared" si="10"/>
        <v>909357</v>
      </c>
      <c r="S162" s="75">
        <v>109175</v>
      </c>
      <c r="T162" s="75">
        <v>800182</v>
      </c>
      <c r="V162" s="75" t="s">
        <v>2110</v>
      </c>
      <c r="W162" s="75" t="s">
        <v>343</v>
      </c>
      <c r="X162" s="75">
        <v>105000</v>
      </c>
      <c r="Y162" s="75">
        <f t="shared" si="11"/>
        <v>536842</v>
      </c>
      <c r="Z162" s="75">
        <v>0</v>
      </c>
      <c r="AA162" s="75">
        <v>536842</v>
      </c>
    </row>
    <row r="163" spans="1:27" ht="15">
      <c r="A163" s="75" t="s">
        <v>2134</v>
      </c>
      <c r="B163" s="75" t="s">
        <v>350</v>
      </c>
      <c r="C163" s="75">
        <v>1095939</v>
      </c>
      <c r="D163" s="75">
        <f t="shared" si="8"/>
        <v>415065</v>
      </c>
      <c r="E163" s="75">
        <v>102120</v>
      </c>
      <c r="F163" s="75">
        <v>312945</v>
      </c>
      <c r="H163" s="75" t="s">
        <v>2177</v>
      </c>
      <c r="I163" s="75" t="s">
        <v>730</v>
      </c>
      <c r="J163" s="75">
        <v>0</v>
      </c>
      <c r="K163" s="75">
        <f t="shared" si="9"/>
        <v>1000</v>
      </c>
      <c r="L163" s="75">
        <v>0</v>
      </c>
      <c r="M163" s="75">
        <v>1000</v>
      </c>
      <c r="O163" s="75" t="s">
        <v>2113</v>
      </c>
      <c r="P163" s="75" t="s">
        <v>344</v>
      </c>
      <c r="Q163" s="75">
        <v>0</v>
      </c>
      <c r="R163" s="75">
        <f t="shared" si="10"/>
        <v>48800</v>
      </c>
      <c r="S163" s="75">
        <v>44300</v>
      </c>
      <c r="T163" s="75">
        <v>4500</v>
      </c>
      <c r="V163" s="75" t="s">
        <v>2113</v>
      </c>
      <c r="W163" s="75" t="s">
        <v>344</v>
      </c>
      <c r="X163" s="75">
        <v>0</v>
      </c>
      <c r="Y163" s="75">
        <f t="shared" si="11"/>
        <v>6500</v>
      </c>
      <c r="Z163" s="75">
        <v>0</v>
      </c>
      <c r="AA163" s="75">
        <v>6500</v>
      </c>
    </row>
    <row r="164" spans="1:27" ht="15">
      <c r="A164" s="75" t="s">
        <v>2137</v>
      </c>
      <c r="B164" s="75" t="s">
        <v>728</v>
      </c>
      <c r="C164" s="75">
        <v>0</v>
      </c>
      <c r="D164" s="75">
        <f t="shared" si="8"/>
        <v>32484</v>
      </c>
      <c r="E164" s="75">
        <v>0</v>
      </c>
      <c r="F164" s="75">
        <v>32484</v>
      </c>
      <c r="H164" s="75" t="s">
        <v>2180</v>
      </c>
      <c r="I164" s="75" t="s">
        <v>362</v>
      </c>
      <c r="J164" s="75">
        <v>99000</v>
      </c>
      <c r="K164" s="75">
        <f t="shared" si="9"/>
        <v>155137</v>
      </c>
      <c r="L164" s="75">
        <v>0</v>
      </c>
      <c r="M164" s="75">
        <v>155137</v>
      </c>
      <c r="O164" s="75" t="s">
        <v>2116</v>
      </c>
      <c r="P164" s="75" t="s">
        <v>345</v>
      </c>
      <c r="Q164" s="75">
        <v>0</v>
      </c>
      <c r="R164" s="75">
        <f t="shared" si="10"/>
        <v>716247</v>
      </c>
      <c r="S164" s="75">
        <v>161710</v>
      </c>
      <c r="T164" s="75">
        <v>554537</v>
      </c>
      <c r="V164" s="75" t="s">
        <v>2116</v>
      </c>
      <c r="W164" s="75" t="s">
        <v>345</v>
      </c>
      <c r="X164" s="75">
        <v>634600</v>
      </c>
      <c r="Y164" s="75">
        <f t="shared" si="11"/>
        <v>1023305</v>
      </c>
      <c r="Z164" s="75">
        <v>500000</v>
      </c>
      <c r="AA164" s="75">
        <v>523305</v>
      </c>
    </row>
    <row r="165" spans="1:27" ht="15">
      <c r="A165" s="75" t="s">
        <v>2141</v>
      </c>
      <c r="B165" s="75" t="s">
        <v>351</v>
      </c>
      <c r="C165" s="75">
        <v>4269555</v>
      </c>
      <c r="D165" s="75">
        <f t="shared" si="8"/>
        <v>284478</v>
      </c>
      <c r="E165" s="75">
        <v>16000</v>
      </c>
      <c r="F165" s="75">
        <v>268478</v>
      </c>
      <c r="H165" s="75" t="s">
        <v>2183</v>
      </c>
      <c r="I165" s="75" t="s">
        <v>363</v>
      </c>
      <c r="J165" s="75">
        <v>0</v>
      </c>
      <c r="K165" s="75">
        <f t="shared" si="9"/>
        <v>38141</v>
      </c>
      <c r="L165" s="75">
        <v>0</v>
      </c>
      <c r="M165" s="75">
        <v>38141</v>
      </c>
      <c r="O165" s="75" t="s">
        <v>2119</v>
      </c>
      <c r="P165" s="75" t="s">
        <v>346</v>
      </c>
      <c r="Q165" s="75">
        <v>602783</v>
      </c>
      <c r="R165" s="75">
        <f t="shared" si="10"/>
        <v>359159</v>
      </c>
      <c r="S165" s="75">
        <v>33300</v>
      </c>
      <c r="T165" s="75">
        <v>325859</v>
      </c>
      <c r="V165" s="75" t="s">
        <v>2119</v>
      </c>
      <c r="W165" s="75" t="s">
        <v>346</v>
      </c>
      <c r="X165" s="75">
        <v>0</v>
      </c>
      <c r="Y165" s="75">
        <f t="shared" si="11"/>
        <v>291201</v>
      </c>
      <c r="Z165" s="75">
        <v>0</v>
      </c>
      <c r="AA165" s="75">
        <v>291201</v>
      </c>
    </row>
    <row r="166" spans="1:27" ht="15">
      <c r="A166" s="75" t="s">
        <v>2144</v>
      </c>
      <c r="B166" s="75" t="s">
        <v>352</v>
      </c>
      <c r="C166" s="75">
        <v>436400</v>
      </c>
      <c r="D166" s="75">
        <f t="shared" si="8"/>
        <v>557829</v>
      </c>
      <c r="E166" s="75">
        <v>464341</v>
      </c>
      <c r="F166" s="75">
        <v>93488</v>
      </c>
      <c r="H166" s="75" t="s">
        <v>2186</v>
      </c>
      <c r="I166" s="75" t="s">
        <v>364</v>
      </c>
      <c r="J166" s="75">
        <v>0</v>
      </c>
      <c r="K166" s="75">
        <f t="shared" si="9"/>
        <v>81089</v>
      </c>
      <c r="L166" s="75">
        <v>0</v>
      </c>
      <c r="M166" s="75">
        <v>81089</v>
      </c>
      <c r="O166" s="75" t="s">
        <v>2122</v>
      </c>
      <c r="P166" s="75" t="s">
        <v>347</v>
      </c>
      <c r="Q166" s="75">
        <v>0</v>
      </c>
      <c r="R166" s="75">
        <f t="shared" si="10"/>
        <v>523949</v>
      </c>
      <c r="S166" s="75">
        <v>62500</v>
      </c>
      <c r="T166" s="75">
        <v>461449</v>
      </c>
      <c r="V166" s="75" t="s">
        <v>2122</v>
      </c>
      <c r="W166" s="75" t="s">
        <v>347</v>
      </c>
      <c r="X166" s="75">
        <v>571525</v>
      </c>
      <c r="Y166" s="75">
        <f t="shared" si="11"/>
        <v>214484</v>
      </c>
      <c r="Z166" s="75">
        <v>26200</v>
      </c>
      <c r="AA166" s="75">
        <v>188284</v>
      </c>
    </row>
    <row r="167" spans="1:27" ht="15">
      <c r="A167" s="75" t="s">
        <v>2147</v>
      </c>
      <c r="B167" s="75" t="s">
        <v>729</v>
      </c>
      <c r="C167" s="75">
        <v>0</v>
      </c>
      <c r="D167" s="75">
        <f t="shared" si="8"/>
        <v>16700</v>
      </c>
      <c r="E167" s="75">
        <v>0</v>
      </c>
      <c r="F167" s="75">
        <v>16700</v>
      </c>
      <c r="H167" s="75" t="s">
        <v>2190</v>
      </c>
      <c r="I167" s="75" t="s">
        <v>365</v>
      </c>
      <c r="J167" s="75">
        <v>0</v>
      </c>
      <c r="K167" s="75">
        <f t="shared" si="9"/>
        <v>470470</v>
      </c>
      <c r="L167" s="75">
        <v>0</v>
      </c>
      <c r="M167" s="75">
        <v>470470</v>
      </c>
      <c r="O167" s="75" t="s">
        <v>2128</v>
      </c>
      <c r="P167" s="75" t="s">
        <v>348</v>
      </c>
      <c r="Q167" s="75">
        <v>13736846</v>
      </c>
      <c r="R167" s="75">
        <f t="shared" si="10"/>
        <v>1938507</v>
      </c>
      <c r="S167" s="75">
        <v>407102</v>
      </c>
      <c r="T167" s="75">
        <v>1531405</v>
      </c>
      <c r="V167" s="75" t="s">
        <v>2128</v>
      </c>
      <c r="W167" s="75" t="s">
        <v>348</v>
      </c>
      <c r="X167" s="75">
        <v>17278200</v>
      </c>
      <c r="Y167" s="75">
        <f t="shared" si="11"/>
        <v>8586151</v>
      </c>
      <c r="Z167" s="75">
        <v>24730</v>
      </c>
      <c r="AA167" s="75">
        <v>8561421</v>
      </c>
    </row>
    <row r="168" spans="1:27" ht="15">
      <c r="A168" s="75" t="s">
        <v>2150</v>
      </c>
      <c r="B168" s="75" t="s">
        <v>353</v>
      </c>
      <c r="C168" s="75">
        <v>0</v>
      </c>
      <c r="D168" s="75">
        <f t="shared" si="8"/>
        <v>289213</v>
      </c>
      <c r="E168" s="75">
        <v>85000</v>
      </c>
      <c r="F168" s="75">
        <v>204213</v>
      </c>
      <c r="H168" s="75" t="s">
        <v>2193</v>
      </c>
      <c r="I168" s="75" t="s">
        <v>366</v>
      </c>
      <c r="J168" s="75">
        <v>0</v>
      </c>
      <c r="K168" s="75">
        <f t="shared" si="9"/>
        <v>5150</v>
      </c>
      <c r="L168" s="75">
        <v>0</v>
      </c>
      <c r="M168" s="75">
        <v>5150</v>
      </c>
      <c r="O168" s="75" t="s">
        <v>2131</v>
      </c>
      <c r="P168" s="75" t="s">
        <v>349</v>
      </c>
      <c r="Q168" s="75">
        <v>1257515</v>
      </c>
      <c r="R168" s="75">
        <f t="shared" si="10"/>
        <v>802686</v>
      </c>
      <c r="S168" s="75">
        <v>358711</v>
      </c>
      <c r="T168" s="75">
        <v>443975</v>
      </c>
      <c r="V168" s="75" t="s">
        <v>2131</v>
      </c>
      <c r="W168" s="75" t="s">
        <v>349</v>
      </c>
      <c r="X168" s="75">
        <v>1025833</v>
      </c>
      <c r="Y168" s="75">
        <f t="shared" si="11"/>
        <v>215073</v>
      </c>
      <c r="Z168" s="75">
        <v>0</v>
      </c>
      <c r="AA168" s="75">
        <v>215073</v>
      </c>
    </row>
    <row r="169" spans="1:27" ht="15">
      <c r="A169" s="75" t="s">
        <v>2153</v>
      </c>
      <c r="B169" s="75" t="s">
        <v>354</v>
      </c>
      <c r="C169" s="75">
        <v>936850</v>
      </c>
      <c r="D169" s="75">
        <f t="shared" si="8"/>
        <v>934305</v>
      </c>
      <c r="E169" s="75">
        <v>566777</v>
      </c>
      <c r="F169" s="75">
        <v>367528</v>
      </c>
      <c r="H169" s="75" t="s">
        <v>2196</v>
      </c>
      <c r="I169" s="75" t="s">
        <v>367</v>
      </c>
      <c r="J169" s="75">
        <v>500782</v>
      </c>
      <c r="K169" s="75">
        <f t="shared" si="9"/>
        <v>15725</v>
      </c>
      <c r="L169" s="75">
        <v>0</v>
      </c>
      <c r="M169" s="75">
        <v>15725</v>
      </c>
      <c r="O169" s="75" t="s">
        <v>2134</v>
      </c>
      <c r="P169" s="75" t="s">
        <v>350</v>
      </c>
      <c r="Q169" s="75">
        <v>8858018</v>
      </c>
      <c r="R169" s="75">
        <f t="shared" si="10"/>
        <v>2202699</v>
      </c>
      <c r="S169" s="75">
        <v>633666</v>
      </c>
      <c r="T169" s="75">
        <v>1569033</v>
      </c>
      <c r="V169" s="75" t="s">
        <v>2134</v>
      </c>
      <c r="W169" s="75" t="s">
        <v>350</v>
      </c>
      <c r="X169" s="75">
        <v>6243519</v>
      </c>
      <c r="Y169" s="75">
        <f t="shared" si="11"/>
        <v>1851622</v>
      </c>
      <c r="Z169" s="75">
        <v>1500</v>
      </c>
      <c r="AA169" s="75">
        <v>1850122</v>
      </c>
    </row>
    <row r="170" spans="1:27" ht="15">
      <c r="A170" s="75" t="s">
        <v>2156</v>
      </c>
      <c r="B170" s="75" t="s">
        <v>355</v>
      </c>
      <c r="C170" s="75">
        <v>169400</v>
      </c>
      <c r="D170" s="75">
        <f t="shared" si="8"/>
        <v>47927</v>
      </c>
      <c r="E170" s="75">
        <v>44927</v>
      </c>
      <c r="F170" s="75">
        <v>3000</v>
      </c>
      <c r="H170" s="75" t="s">
        <v>2199</v>
      </c>
      <c r="I170" s="75" t="s">
        <v>368</v>
      </c>
      <c r="J170" s="75">
        <v>6500</v>
      </c>
      <c r="K170" s="75">
        <f t="shared" si="9"/>
        <v>0</v>
      </c>
      <c r="L170" s="75">
        <v>0</v>
      </c>
      <c r="M170" s="75">
        <v>0</v>
      </c>
      <c r="O170" s="75" t="s">
        <v>2137</v>
      </c>
      <c r="P170" s="75" t="s">
        <v>728</v>
      </c>
      <c r="Q170" s="75">
        <v>0</v>
      </c>
      <c r="R170" s="75">
        <f t="shared" si="10"/>
        <v>96131</v>
      </c>
      <c r="S170" s="75">
        <v>0</v>
      </c>
      <c r="T170" s="75">
        <v>96131</v>
      </c>
      <c r="V170" s="75" t="s">
        <v>2137</v>
      </c>
      <c r="W170" s="75" t="s">
        <v>728</v>
      </c>
      <c r="X170" s="75">
        <v>0</v>
      </c>
      <c r="Y170" s="75">
        <f t="shared" si="11"/>
        <v>2775</v>
      </c>
      <c r="Z170" s="75">
        <v>0</v>
      </c>
      <c r="AA170" s="75">
        <v>2775</v>
      </c>
    </row>
    <row r="171" spans="1:27" ht="15">
      <c r="A171" s="75" t="s">
        <v>2159</v>
      </c>
      <c r="B171" s="75" t="s">
        <v>356</v>
      </c>
      <c r="C171" s="75">
        <v>47000</v>
      </c>
      <c r="D171" s="75">
        <f t="shared" si="8"/>
        <v>516658</v>
      </c>
      <c r="E171" s="75">
        <v>9375</v>
      </c>
      <c r="F171" s="75">
        <v>507283</v>
      </c>
      <c r="H171" s="75" t="s">
        <v>2202</v>
      </c>
      <c r="I171" s="75" t="s">
        <v>369</v>
      </c>
      <c r="J171" s="75">
        <v>0</v>
      </c>
      <c r="K171" s="75">
        <f t="shared" si="9"/>
        <v>2835</v>
      </c>
      <c r="L171" s="75">
        <v>2835</v>
      </c>
      <c r="M171" s="75">
        <v>0</v>
      </c>
      <c r="O171" s="75" t="s">
        <v>2141</v>
      </c>
      <c r="P171" s="75" t="s">
        <v>351</v>
      </c>
      <c r="Q171" s="75">
        <v>20889578</v>
      </c>
      <c r="R171" s="75">
        <f t="shared" si="10"/>
        <v>3062575</v>
      </c>
      <c r="S171" s="75">
        <v>957109</v>
      </c>
      <c r="T171" s="75">
        <v>2105466</v>
      </c>
      <c r="V171" s="75" t="s">
        <v>2141</v>
      </c>
      <c r="W171" s="75" t="s">
        <v>351</v>
      </c>
      <c r="X171" s="75">
        <v>554796</v>
      </c>
      <c r="Y171" s="75">
        <f t="shared" si="11"/>
        <v>2404189</v>
      </c>
      <c r="Z171" s="75">
        <v>0</v>
      </c>
      <c r="AA171" s="75">
        <v>2404189</v>
      </c>
    </row>
    <row r="172" spans="1:27" ht="15">
      <c r="A172" s="75" t="s">
        <v>2162</v>
      </c>
      <c r="B172" s="75" t="s">
        <v>357</v>
      </c>
      <c r="C172" s="75">
        <v>1287200</v>
      </c>
      <c r="D172" s="75">
        <f t="shared" si="8"/>
        <v>1114044</v>
      </c>
      <c r="E172" s="75">
        <v>194600</v>
      </c>
      <c r="F172" s="75">
        <v>919444</v>
      </c>
      <c r="H172" s="75" t="s">
        <v>2208</v>
      </c>
      <c r="I172" s="75" t="s">
        <v>371</v>
      </c>
      <c r="J172" s="75">
        <v>225100</v>
      </c>
      <c r="K172" s="75">
        <f t="shared" si="9"/>
        <v>28500</v>
      </c>
      <c r="L172" s="75">
        <v>0</v>
      </c>
      <c r="M172" s="75">
        <v>28500</v>
      </c>
      <c r="O172" s="75" t="s">
        <v>2144</v>
      </c>
      <c r="P172" s="75" t="s">
        <v>352</v>
      </c>
      <c r="Q172" s="75">
        <v>3686343</v>
      </c>
      <c r="R172" s="75">
        <f t="shared" si="10"/>
        <v>5348071</v>
      </c>
      <c r="S172" s="75">
        <v>2943983</v>
      </c>
      <c r="T172" s="75">
        <v>2404088</v>
      </c>
      <c r="V172" s="75" t="s">
        <v>2144</v>
      </c>
      <c r="W172" s="75" t="s">
        <v>352</v>
      </c>
      <c r="X172" s="75">
        <v>1753313</v>
      </c>
      <c r="Y172" s="75">
        <f t="shared" si="11"/>
        <v>2144260</v>
      </c>
      <c r="Z172" s="75">
        <v>5650</v>
      </c>
      <c r="AA172" s="75">
        <v>2138610</v>
      </c>
    </row>
    <row r="173" spans="1:27" ht="15">
      <c r="A173" s="75" t="s">
        <v>2165</v>
      </c>
      <c r="B173" s="75" t="s">
        <v>358</v>
      </c>
      <c r="C173" s="75">
        <v>421200</v>
      </c>
      <c r="D173" s="75">
        <f t="shared" si="8"/>
        <v>234913</v>
      </c>
      <c r="E173" s="75">
        <v>0</v>
      </c>
      <c r="F173" s="75">
        <v>234913</v>
      </c>
      <c r="H173" s="75" t="s">
        <v>2214</v>
      </c>
      <c r="I173" s="75" t="s">
        <v>372</v>
      </c>
      <c r="J173" s="75">
        <v>20745</v>
      </c>
      <c r="K173" s="75">
        <f t="shared" si="9"/>
        <v>37641</v>
      </c>
      <c r="L173" s="75">
        <v>2640</v>
      </c>
      <c r="M173" s="75">
        <v>35001</v>
      </c>
      <c r="O173" s="75" t="s">
        <v>2147</v>
      </c>
      <c r="P173" s="75" t="s">
        <v>729</v>
      </c>
      <c r="Q173" s="75">
        <v>727601</v>
      </c>
      <c r="R173" s="75">
        <f t="shared" si="10"/>
        <v>363995</v>
      </c>
      <c r="S173" s="75">
        <v>61200</v>
      </c>
      <c r="T173" s="75">
        <v>302795</v>
      </c>
      <c r="V173" s="75" t="s">
        <v>2147</v>
      </c>
      <c r="W173" s="75" t="s">
        <v>729</v>
      </c>
      <c r="X173" s="75">
        <v>0</v>
      </c>
      <c r="Y173" s="75">
        <f t="shared" si="11"/>
        <v>2000</v>
      </c>
      <c r="Z173" s="75">
        <v>2000</v>
      </c>
      <c r="AA173" s="75">
        <v>0</v>
      </c>
    </row>
    <row r="174" spans="1:27" ht="15">
      <c r="A174" s="75" t="s">
        <v>2168</v>
      </c>
      <c r="B174" s="75" t="s">
        <v>359</v>
      </c>
      <c r="C174" s="75">
        <v>294285</v>
      </c>
      <c r="D174" s="75">
        <f t="shared" si="8"/>
        <v>767538</v>
      </c>
      <c r="E174" s="75">
        <v>0</v>
      </c>
      <c r="F174" s="75">
        <v>767538</v>
      </c>
      <c r="H174" s="75" t="s">
        <v>2217</v>
      </c>
      <c r="I174" s="75" t="s">
        <v>373</v>
      </c>
      <c r="J174" s="75">
        <v>28402</v>
      </c>
      <c r="K174" s="75">
        <f t="shared" si="9"/>
        <v>798281</v>
      </c>
      <c r="L174" s="75">
        <v>190680</v>
      </c>
      <c r="M174" s="75">
        <v>607601</v>
      </c>
      <c r="O174" s="75" t="s">
        <v>2150</v>
      </c>
      <c r="P174" s="75" t="s">
        <v>353</v>
      </c>
      <c r="Q174" s="75">
        <v>744500</v>
      </c>
      <c r="R174" s="75">
        <f t="shared" si="10"/>
        <v>1210534</v>
      </c>
      <c r="S174" s="75">
        <v>387100</v>
      </c>
      <c r="T174" s="75">
        <v>823434</v>
      </c>
      <c r="V174" s="75" t="s">
        <v>2150</v>
      </c>
      <c r="W174" s="75" t="s">
        <v>353</v>
      </c>
      <c r="X174" s="75">
        <v>458925</v>
      </c>
      <c r="Y174" s="75">
        <f t="shared" si="11"/>
        <v>894810</v>
      </c>
      <c r="Z174" s="75">
        <v>42000</v>
      </c>
      <c r="AA174" s="75">
        <v>852810</v>
      </c>
    </row>
    <row r="175" spans="1:27" ht="15">
      <c r="A175" s="75" t="s">
        <v>2171</v>
      </c>
      <c r="B175" s="75" t="s">
        <v>360</v>
      </c>
      <c r="C175" s="75">
        <v>46885</v>
      </c>
      <c r="D175" s="75">
        <f t="shared" si="8"/>
        <v>185488</v>
      </c>
      <c r="E175" s="75">
        <v>72540</v>
      </c>
      <c r="F175" s="75">
        <v>112948</v>
      </c>
      <c r="H175" s="75" t="s">
        <v>2223</v>
      </c>
      <c r="I175" s="75" t="s">
        <v>731</v>
      </c>
      <c r="J175" s="75">
        <v>0</v>
      </c>
      <c r="K175" s="75">
        <f t="shared" si="9"/>
        <v>7000</v>
      </c>
      <c r="L175" s="75">
        <v>0</v>
      </c>
      <c r="M175" s="75">
        <v>7000</v>
      </c>
      <c r="O175" s="75" t="s">
        <v>2153</v>
      </c>
      <c r="P175" s="75" t="s">
        <v>354</v>
      </c>
      <c r="Q175" s="75">
        <v>2928812</v>
      </c>
      <c r="R175" s="75">
        <f t="shared" si="10"/>
        <v>10295946</v>
      </c>
      <c r="S175" s="75">
        <v>2378338</v>
      </c>
      <c r="T175" s="75">
        <v>7917608</v>
      </c>
      <c r="V175" s="75" t="s">
        <v>2153</v>
      </c>
      <c r="W175" s="75" t="s">
        <v>354</v>
      </c>
      <c r="X175" s="75">
        <v>218950</v>
      </c>
      <c r="Y175" s="75">
        <f t="shared" si="11"/>
        <v>2271414</v>
      </c>
      <c r="Z175" s="75">
        <v>111040</v>
      </c>
      <c r="AA175" s="75">
        <v>2160374</v>
      </c>
    </row>
    <row r="176" spans="1:27" ht="15">
      <c r="A176" s="75" t="s">
        <v>2174</v>
      </c>
      <c r="B176" s="75" t="s">
        <v>361</v>
      </c>
      <c r="C176" s="75">
        <v>0</v>
      </c>
      <c r="D176" s="75">
        <f t="shared" si="8"/>
        <v>91560</v>
      </c>
      <c r="E176" s="75">
        <v>28675</v>
      </c>
      <c r="F176" s="75">
        <v>62885</v>
      </c>
      <c r="H176" s="75" t="s">
        <v>2226</v>
      </c>
      <c r="I176" s="75" t="s">
        <v>375</v>
      </c>
      <c r="J176" s="75">
        <v>21000</v>
      </c>
      <c r="K176" s="75">
        <f t="shared" si="9"/>
        <v>231100</v>
      </c>
      <c r="L176" s="75">
        <v>0</v>
      </c>
      <c r="M176" s="75">
        <v>231100</v>
      </c>
      <c r="O176" s="75" t="s">
        <v>2156</v>
      </c>
      <c r="P176" s="75" t="s">
        <v>355</v>
      </c>
      <c r="Q176" s="75">
        <v>8096136</v>
      </c>
      <c r="R176" s="75">
        <f t="shared" si="10"/>
        <v>1242045</v>
      </c>
      <c r="S176" s="75">
        <v>1211745</v>
      </c>
      <c r="T176" s="75">
        <v>30300</v>
      </c>
      <c r="V176" s="75" t="s">
        <v>2156</v>
      </c>
      <c r="W176" s="75" t="s">
        <v>355</v>
      </c>
      <c r="X176" s="75">
        <v>661775</v>
      </c>
      <c r="Y176" s="75">
        <f t="shared" si="11"/>
        <v>3440610</v>
      </c>
      <c r="Z176" s="75">
        <v>0</v>
      </c>
      <c r="AA176" s="75">
        <v>3440610</v>
      </c>
    </row>
    <row r="177" spans="1:27" ht="15">
      <c r="A177" s="75" t="s">
        <v>2177</v>
      </c>
      <c r="B177" s="75" t="s">
        <v>730</v>
      </c>
      <c r="C177" s="75">
        <v>0</v>
      </c>
      <c r="D177" s="75">
        <f t="shared" si="8"/>
        <v>17893</v>
      </c>
      <c r="E177" s="75">
        <v>0</v>
      </c>
      <c r="F177" s="75">
        <v>17893</v>
      </c>
      <c r="H177" s="75" t="s">
        <v>2229</v>
      </c>
      <c r="I177" s="75" t="s">
        <v>376</v>
      </c>
      <c r="J177" s="75">
        <v>736717</v>
      </c>
      <c r="K177" s="75">
        <f t="shared" si="9"/>
        <v>1486068</v>
      </c>
      <c r="L177" s="75">
        <v>596200</v>
      </c>
      <c r="M177" s="75">
        <v>889868</v>
      </c>
      <c r="O177" s="75" t="s">
        <v>2159</v>
      </c>
      <c r="P177" s="75" t="s">
        <v>356</v>
      </c>
      <c r="Q177" s="75">
        <v>1544093</v>
      </c>
      <c r="R177" s="75">
        <f t="shared" si="10"/>
        <v>3031419</v>
      </c>
      <c r="S177" s="75">
        <v>637825</v>
      </c>
      <c r="T177" s="75">
        <v>2393594</v>
      </c>
      <c r="V177" s="75" t="s">
        <v>2159</v>
      </c>
      <c r="W177" s="75" t="s">
        <v>356</v>
      </c>
      <c r="X177" s="75">
        <v>61616</v>
      </c>
      <c r="Y177" s="75">
        <f t="shared" si="11"/>
        <v>745849</v>
      </c>
      <c r="Z177" s="75">
        <v>0</v>
      </c>
      <c r="AA177" s="75">
        <v>745849</v>
      </c>
    </row>
    <row r="178" spans="1:27" ht="15">
      <c r="A178" s="75" t="s">
        <v>2180</v>
      </c>
      <c r="B178" s="75" t="s">
        <v>362</v>
      </c>
      <c r="C178" s="75">
        <v>110200</v>
      </c>
      <c r="D178" s="75">
        <f t="shared" si="8"/>
        <v>224905</v>
      </c>
      <c r="E178" s="75">
        <v>0</v>
      </c>
      <c r="F178" s="75">
        <v>224905</v>
      </c>
      <c r="H178" s="75" t="s">
        <v>2233</v>
      </c>
      <c r="I178" s="75" t="s">
        <v>377</v>
      </c>
      <c r="J178" s="75">
        <v>0</v>
      </c>
      <c r="K178" s="75">
        <f t="shared" si="9"/>
        <v>22175</v>
      </c>
      <c r="L178" s="75">
        <v>0</v>
      </c>
      <c r="M178" s="75">
        <v>22175</v>
      </c>
      <c r="O178" s="75" t="s">
        <v>2162</v>
      </c>
      <c r="P178" s="75" t="s">
        <v>357</v>
      </c>
      <c r="Q178" s="75">
        <v>11351391</v>
      </c>
      <c r="R178" s="75">
        <f t="shared" si="10"/>
        <v>7105956</v>
      </c>
      <c r="S178" s="75">
        <v>1196564</v>
      </c>
      <c r="T178" s="75">
        <v>5909392</v>
      </c>
      <c r="V178" s="75" t="s">
        <v>2162</v>
      </c>
      <c r="W178" s="75" t="s">
        <v>357</v>
      </c>
      <c r="X178" s="75">
        <v>454683</v>
      </c>
      <c r="Y178" s="75">
        <f t="shared" si="11"/>
        <v>3175554</v>
      </c>
      <c r="Z178" s="75">
        <v>140375</v>
      </c>
      <c r="AA178" s="75">
        <v>3035179</v>
      </c>
    </row>
    <row r="179" spans="1:27" ht="15">
      <c r="A179" s="75" t="s">
        <v>2183</v>
      </c>
      <c r="B179" s="75" t="s">
        <v>363</v>
      </c>
      <c r="C179" s="75">
        <v>663000</v>
      </c>
      <c r="D179" s="75">
        <f t="shared" si="8"/>
        <v>88710</v>
      </c>
      <c r="E179" s="75">
        <v>5000</v>
      </c>
      <c r="F179" s="75">
        <v>83710</v>
      </c>
      <c r="H179" s="75" t="s">
        <v>2236</v>
      </c>
      <c r="I179" s="75" t="s">
        <v>732</v>
      </c>
      <c r="J179" s="75">
        <v>0</v>
      </c>
      <c r="K179" s="75">
        <f t="shared" si="9"/>
        <v>12700</v>
      </c>
      <c r="L179" s="75">
        <v>0</v>
      </c>
      <c r="M179" s="75">
        <v>12700</v>
      </c>
      <c r="O179" s="75" t="s">
        <v>2165</v>
      </c>
      <c r="P179" s="75" t="s">
        <v>358</v>
      </c>
      <c r="Q179" s="75">
        <v>3661600</v>
      </c>
      <c r="R179" s="75">
        <f t="shared" si="10"/>
        <v>2005002</v>
      </c>
      <c r="S179" s="75">
        <v>58400</v>
      </c>
      <c r="T179" s="75">
        <v>1946602</v>
      </c>
      <c r="V179" s="75" t="s">
        <v>2165</v>
      </c>
      <c r="W179" s="75" t="s">
        <v>358</v>
      </c>
      <c r="X179" s="75">
        <v>600</v>
      </c>
      <c r="Y179" s="75">
        <f t="shared" si="11"/>
        <v>239650</v>
      </c>
      <c r="Z179" s="75">
        <v>0</v>
      </c>
      <c r="AA179" s="75">
        <v>239650</v>
      </c>
    </row>
    <row r="180" spans="1:27" ht="15">
      <c r="A180" s="75" t="s">
        <v>2186</v>
      </c>
      <c r="B180" s="75" t="s">
        <v>364</v>
      </c>
      <c r="C180" s="75">
        <v>25000</v>
      </c>
      <c r="D180" s="75">
        <f t="shared" si="8"/>
        <v>101330</v>
      </c>
      <c r="E180" s="75">
        <v>2080</v>
      </c>
      <c r="F180" s="75">
        <v>99250</v>
      </c>
      <c r="H180" s="75" t="s">
        <v>2239</v>
      </c>
      <c r="I180" s="75" t="s">
        <v>378</v>
      </c>
      <c r="J180" s="75">
        <v>0</v>
      </c>
      <c r="K180" s="75">
        <f t="shared" si="9"/>
        <v>292001</v>
      </c>
      <c r="L180" s="75">
        <v>0</v>
      </c>
      <c r="M180" s="75">
        <v>292001</v>
      </c>
      <c r="O180" s="75" t="s">
        <v>2168</v>
      </c>
      <c r="P180" s="75" t="s">
        <v>359</v>
      </c>
      <c r="Q180" s="75">
        <v>5529569</v>
      </c>
      <c r="R180" s="75">
        <f t="shared" si="10"/>
        <v>3925039</v>
      </c>
      <c r="S180" s="75">
        <v>439800</v>
      </c>
      <c r="T180" s="75">
        <v>3485239</v>
      </c>
      <c r="V180" s="75" t="s">
        <v>2168</v>
      </c>
      <c r="W180" s="75" t="s">
        <v>359</v>
      </c>
      <c r="X180" s="75">
        <v>0</v>
      </c>
      <c r="Y180" s="75">
        <f t="shared" si="11"/>
        <v>525290</v>
      </c>
      <c r="Z180" s="75">
        <v>0</v>
      </c>
      <c r="AA180" s="75">
        <v>525290</v>
      </c>
    </row>
    <row r="181" spans="1:27" ht="15">
      <c r="A181" s="75" t="s">
        <v>2190</v>
      </c>
      <c r="B181" s="75" t="s">
        <v>365</v>
      </c>
      <c r="C181" s="75">
        <v>0</v>
      </c>
      <c r="D181" s="75">
        <f t="shared" si="8"/>
        <v>301620</v>
      </c>
      <c r="E181" s="75">
        <v>0</v>
      </c>
      <c r="F181" s="75">
        <v>301620</v>
      </c>
      <c r="H181" s="75" t="s">
        <v>2242</v>
      </c>
      <c r="I181" s="75" t="s">
        <v>379</v>
      </c>
      <c r="J181" s="75">
        <v>0</v>
      </c>
      <c r="K181" s="75">
        <f t="shared" si="9"/>
        <v>727500</v>
      </c>
      <c r="L181" s="75">
        <v>0</v>
      </c>
      <c r="M181" s="75">
        <v>727500</v>
      </c>
      <c r="O181" s="75" t="s">
        <v>2171</v>
      </c>
      <c r="P181" s="75" t="s">
        <v>360</v>
      </c>
      <c r="Q181" s="75">
        <v>1941285</v>
      </c>
      <c r="R181" s="75">
        <f t="shared" si="10"/>
        <v>2465420</v>
      </c>
      <c r="S181" s="75">
        <v>1640178</v>
      </c>
      <c r="T181" s="75">
        <v>825242</v>
      </c>
      <c r="V181" s="75" t="s">
        <v>2171</v>
      </c>
      <c r="W181" s="75" t="s">
        <v>360</v>
      </c>
      <c r="X181" s="75">
        <v>5783044</v>
      </c>
      <c r="Y181" s="75">
        <f t="shared" si="11"/>
        <v>1093479</v>
      </c>
      <c r="Z181" s="75">
        <v>4100</v>
      </c>
      <c r="AA181" s="75">
        <v>1089379</v>
      </c>
    </row>
    <row r="182" spans="1:27" ht="15">
      <c r="A182" s="75" t="s">
        <v>2193</v>
      </c>
      <c r="B182" s="75" t="s">
        <v>366</v>
      </c>
      <c r="C182" s="75">
        <v>0</v>
      </c>
      <c r="D182" s="75">
        <f t="shared" si="8"/>
        <v>124034</v>
      </c>
      <c r="E182" s="75">
        <v>0</v>
      </c>
      <c r="F182" s="75">
        <v>124034</v>
      </c>
      <c r="H182" s="75" t="s">
        <v>2245</v>
      </c>
      <c r="I182" s="75" t="s">
        <v>380</v>
      </c>
      <c r="J182" s="75">
        <v>0</v>
      </c>
      <c r="K182" s="75">
        <f t="shared" si="9"/>
        <v>223751</v>
      </c>
      <c r="L182" s="75">
        <v>0</v>
      </c>
      <c r="M182" s="75">
        <v>223751</v>
      </c>
      <c r="O182" s="75" t="s">
        <v>2174</v>
      </c>
      <c r="P182" s="75" t="s">
        <v>361</v>
      </c>
      <c r="Q182" s="75">
        <v>1600</v>
      </c>
      <c r="R182" s="75">
        <f t="shared" si="10"/>
        <v>509567</v>
      </c>
      <c r="S182" s="75">
        <v>107225</v>
      </c>
      <c r="T182" s="75">
        <v>402342</v>
      </c>
      <c r="V182" s="75" t="s">
        <v>2174</v>
      </c>
      <c r="W182" s="75" t="s">
        <v>361</v>
      </c>
      <c r="X182" s="75">
        <v>119001</v>
      </c>
      <c r="Y182" s="75">
        <f t="shared" si="11"/>
        <v>43037</v>
      </c>
      <c r="Z182" s="75">
        <v>0</v>
      </c>
      <c r="AA182" s="75">
        <v>43037</v>
      </c>
    </row>
    <row r="183" spans="1:27" ht="15">
      <c r="A183" s="75" t="s">
        <v>2196</v>
      </c>
      <c r="B183" s="75" t="s">
        <v>367</v>
      </c>
      <c r="C183" s="75">
        <v>0</v>
      </c>
      <c r="D183" s="75">
        <f t="shared" si="8"/>
        <v>11431</v>
      </c>
      <c r="E183" s="75">
        <v>0</v>
      </c>
      <c r="F183" s="75">
        <v>11431</v>
      </c>
      <c r="H183" s="75" t="s">
        <v>2248</v>
      </c>
      <c r="I183" s="75" t="s">
        <v>381</v>
      </c>
      <c r="J183" s="75">
        <v>0</v>
      </c>
      <c r="K183" s="75">
        <f t="shared" si="9"/>
        <v>151800</v>
      </c>
      <c r="L183" s="75">
        <v>0</v>
      </c>
      <c r="M183" s="75">
        <v>151800</v>
      </c>
      <c r="O183" s="75" t="s">
        <v>2177</v>
      </c>
      <c r="P183" s="75" t="s">
        <v>730</v>
      </c>
      <c r="Q183" s="75">
        <v>176975</v>
      </c>
      <c r="R183" s="75">
        <f t="shared" si="10"/>
        <v>76533</v>
      </c>
      <c r="S183" s="75">
        <v>0</v>
      </c>
      <c r="T183" s="75">
        <v>76533</v>
      </c>
      <c r="V183" s="75" t="s">
        <v>2177</v>
      </c>
      <c r="W183" s="75" t="s">
        <v>730</v>
      </c>
      <c r="X183" s="75">
        <v>0</v>
      </c>
      <c r="Y183" s="75">
        <f t="shared" si="11"/>
        <v>28598</v>
      </c>
      <c r="Z183" s="75">
        <v>0</v>
      </c>
      <c r="AA183" s="75">
        <v>28598</v>
      </c>
    </row>
    <row r="184" spans="1:27" ht="15">
      <c r="A184" s="75" t="s">
        <v>2199</v>
      </c>
      <c r="B184" s="75" t="s">
        <v>368</v>
      </c>
      <c r="C184" s="75">
        <v>0</v>
      </c>
      <c r="D184" s="75">
        <f t="shared" si="8"/>
        <v>30580</v>
      </c>
      <c r="E184" s="75">
        <v>0</v>
      </c>
      <c r="F184" s="75">
        <v>30580</v>
      </c>
      <c r="H184" s="75" t="s">
        <v>2251</v>
      </c>
      <c r="I184" s="75" t="s">
        <v>382</v>
      </c>
      <c r="J184" s="75">
        <v>0</v>
      </c>
      <c r="K184" s="75">
        <f t="shared" si="9"/>
        <v>266907</v>
      </c>
      <c r="L184" s="75">
        <v>0</v>
      </c>
      <c r="M184" s="75">
        <v>266907</v>
      </c>
      <c r="O184" s="75" t="s">
        <v>2180</v>
      </c>
      <c r="P184" s="75" t="s">
        <v>362</v>
      </c>
      <c r="Q184" s="75">
        <v>550554</v>
      </c>
      <c r="R184" s="75">
        <f t="shared" si="10"/>
        <v>1201615</v>
      </c>
      <c r="S184" s="75">
        <v>170675</v>
      </c>
      <c r="T184" s="75">
        <v>1030940</v>
      </c>
      <c r="V184" s="75" t="s">
        <v>2180</v>
      </c>
      <c r="W184" s="75" t="s">
        <v>362</v>
      </c>
      <c r="X184" s="75">
        <v>728050</v>
      </c>
      <c r="Y184" s="75">
        <f t="shared" si="11"/>
        <v>1902928</v>
      </c>
      <c r="Z184" s="75">
        <v>325517</v>
      </c>
      <c r="AA184" s="75">
        <v>1577411</v>
      </c>
    </row>
    <row r="185" spans="1:27" ht="15">
      <c r="A185" s="75" t="s">
        <v>2202</v>
      </c>
      <c r="B185" s="75" t="s">
        <v>369</v>
      </c>
      <c r="C185" s="75">
        <v>5750</v>
      </c>
      <c r="D185" s="75">
        <f t="shared" si="8"/>
        <v>27885</v>
      </c>
      <c r="E185" s="75">
        <v>0</v>
      </c>
      <c r="F185" s="75">
        <v>27885</v>
      </c>
      <c r="H185" s="75" t="s">
        <v>2256</v>
      </c>
      <c r="I185" s="75" t="s">
        <v>384</v>
      </c>
      <c r="J185" s="75">
        <v>0</v>
      </c>
      <c r="K185" s="75">
        <f t="shared" si="9"/>
        <v>66286</v>
      </c>
      <c r="L185" s="75">
        <v>500</v>
      </c>
      <c r="M185" s="75">
        <v>65786</v>
      </c>
      <c r="O185" s="75" t="s">
        <v>2183</v>
      </c>
      <c r="P185" s="75" t="s">
        <v>363</v>
      </c>
      <c r="Q185" s="75">
        <v>3599050</v>
      </c>
      <c r="R185" s="75">
        <f t="shared" si="10"/>
        <v>1182980</v>
      </c>
      <c r="S185" s="75">
        <v>382825</v>
      </c>
      <c r="T185" s="75">
        <v>800155</v>
      </c>
      <c r="V185" s="75" t="s">
        <v>2183</v>
      </c>
      <c r="W185" s="75" t="s">
        <v>363</v>
      </c>
      <c r="X185" s="75">
        <v>0</v>
      </c>
      <c r="Y185" s="75">
        <f t="shared" si="11"/>
        <v>637474</v>
      </c>
      <c r="Z185" s="75">
        <v>0</v>
      </c>
      <c r="AA185" s="75">
        <v>637474</v>
      </c>
    </row>
    <row r="186" spans="1:27" ht="15">
      <c r="A186" s="75" t="s">
        <v>2205</v>
      </c>
      <c r="B186" s="75" t="s">
        <v>370</v>
      </c>
      <c r="C186" s="75">
        <v>0</v>
      </c>
      <c r="D186" s="75">
        <f t="shared" si="8"/>
        <v>355225</v>
      </c>
      <c r="E186" s="75">
        <v>323800</v>
      </c>
      <c r="F186" s="75">
        <v>31425</v>
      </c>
      <c r="H186" s="75" t="s">
        <v>2259</v>
      </c>
      <c r="I186" s="75" t="s">
        <v>385</v>
      </c>
      <c r="J186" s="75">
        <v>1</v>
      </c>
      <c r="K186" s="75">
        <f t="shared" si="9"/>
        <v>1564583</v>
      </c>
      <c r="L186" s="75">
        <v>0</v>
      </c>
      <c r="M186" s="75">
        <v>1564583</v>
      </c>
      <c r="O186" s="75" t="s">
        <v>2186</v>
      </c>
      <c r="P186" s="75" t="s">
        <v>364</v>
      </c>
      <c r="Q186" s="75">
        <v>142400</v>
      </c>
      <c r="R186" s="75">
        <f t="shared" si="10"/>
        <v>246470</v>
      </c>
      <c r="S186" s="75">
        <v>24280</v>
      </c>
      <c r="T186" s="75">
        <v>222190</v>
      </c>
      <c r="V186" s="75" t="s">
        <v>2186</v>
      </c>
      <c r="W186" s="75" t="s">
        <v>364</v>
      </c>
      <c r="X186" s="75">
        <v>0</v>
      </c>
      <c r="Y186" s="75">
        <f t="shared" si="11"/>
        <v>99390</v>
      </c>
      <c r="Z186" s="75">
        <v>0</v>
      </c>
      <c r="AA186" s="75">
        <v>99390</v>
      </c>
    </row>
    <row r="187" spans="1:27" ht="15">
      <c r="A187" s="75" t="s">
        <v>2208</v>
      </c>
      <c r="B187" s="75" t="s">
        <v>371</v>
      </c>
      <c r="C187" s="75">
        <v>336001</v>
      </c>
      <c r="D187" s="75">
        <f t="shared" si="8"/>
        <v>47270</v>
      </c>
      <c r="E187" s="75">
        <v>0</v>
      </c>
      <c r="F187" s="75">
        <v>47270</v>
      </c>
      <c r="H187" s="75" t="s">
        <v>2262</v>
      </c>
      <c r="I187" s="75" t="s">
        <v>386</v>
      </c>
      <c r="J187" s="75">
        <v>7500</v>
      </c>
      <c r="K187" s="75">
        <f t="shared" si="9"/>
        <v>251332</v>
      </c>
      <c r="L187" s="75">
        <v>0</v>
      </c>
      <c r="M187" s="75">
        <v>251332</v>
      </c>
      <c r="O187" s="75" t="s">
        <v>2190</v>
      </c>
      <c r="P187" s="75" t="s">
        <v>365</v>
      </c>
      <c r="Q187" s="75">
        <v>660194</v>
      </c>
      <c r="R187" s="75">
        <f t="shared" si="10"/>
        <v>1879626</v>
      </c>
      <c r="S187" s="75">
        <v>0</v>
      </c>
      <c r="T187" s="75">
        <v>1879626</v>
      </c>
      <c r="V187" s="75" t="s">
        <v>2190</v>
      </c>
      <c r="W187" s="75" t="s">
        <v>365</v>
      </c>
      <c r="X187" s="75">
        <v>0</v>
      </c>
      <c r="Y187" s="75">
        <f t="shared" si="11"/>
        <v>1962101</v>
      </c>
      <c r="Z187" s="75">
        <v>121000</v>
      </c>
      <c r="AA187" s="75">
        <v>1841101</v>
      </c>
    </row>
    <row r="188" spans="1:27" ht="15">
      <c r="A188" s="75" t="s">
        <v>2211</v>
      </c>
      <c r="B188" s="75" t="s">
        <v>451</v>
      </c>
      <c r="C188" s="75">
        <v>0</v>
      </c>
      <c r="D188" s="75">
        <f t="shared" si="8"/>
        <v>43000</v>
      </c>
      <c r="E188" s="75">
        <v>4000</v>
      </c>
      <c r="F188" s="75">
        <v>39000</v>
      </c>
      <c r="H188" s="75" t="s">
        <v>2265</v>
      </c>
      <c r="I188" s="75" t="s">
        <v>387</v>
      </c>
      <c r="J188" s="75">
        <v>0</v>
      </c>
      <c r="K188" s="75">
        <f t="shared" si="9"/>
        <v>1401</v>
      </c>
      <c r="L188" s="75">
        <v>0</v>
      </c>
      <c r="M188" s="75">
        <v>1401</v>
      </c>
      <c r="O188" s="75" t="s">
        <v>2193</v>
      </c>
      <c r="P188" s="75" t="s">
        <v>366</v>
      </c>
      <c r="Q188" s="75">
        <v>0</v>
      </c>
      <c r="R188" s="75">
        <f t="shared" si="10"/>
        <v>543475</v>
      </c>
      <c r="S188" s="75">
        <v>24450</v>
      </c>
      <c r="T188" s="75">
        <v>519025</v>
      </c>
      <c r="V188" s="75" t="s">
        <v>2193</v>
      </c>
      <c r="W188" s="75" t="s">
        <v>366</v>
      </c>
      <c r="X188" s="75">
        <v>40654</v>
      </c>
      <c r="Y188" s="75">
        <f t="shared" si="11"/>
        <v>750040</v>
      </c>
      <c r="Z188" s="75">
        <v>0</v>
      </c>
      <c r="AA188" s="75">
        <v>750040</v>
      </c>
    </row>
    <row r="189" spans="1:27" ht="15">
      <c r="A189" s="75" t="s">
        <v>2214</v>
      </c>
      <c r="B189" s="75" t="s">
        <v>372</v>
      </c>
      <c r="C189" s="75">
        <v>41950</v>
      </c>
      <c r="D189" s="75">
        <f t="shared" si="8"/>
        <v>18800</v>
      </c>
      <c r="E189" s="75">
        <v>0</v>
      </c>
      <c r="F189" s="75">
        <v>18800</v>
      </c>
      <c r="H189" s="75" t="s">
        <v>2268</v>
      </c>
      <c r="I189" s="75" t="s">
        <v>388</v>
      </c>
      <c r="J189" s="75">
        <v>155600</v>
      </c>
      <c r="K189" s="75">
        <f t="shared" si="9"/>
        <v>1575612</v>
      </c>
      <c r="L189" s="75">
        <v>0</v>
      </c>
      <c r="M189" s="75">
        <v>1575612</v>
      </c>
      <c r="O189" s="75" t="s">
        <v>2196</v>
      </c>
      <c r="P189" s="75" t="s">
        <v>367</v>
      </c>
      <c r="Q189" s="75">
        <v>473802</v>
      </c>
      <c r="R189" s="75">
        <f t="shared" si="10"/>
        <v>317195</v>
      </c>
      <c r="S189" s="75">
        <v>4700</v>
      </c>
      <c r="T189" s="75">
        <v>312495</v>
      </c>
      <c r="V189" s="75" t="s">
        <v>2196</v>
      </c>
      <c r="W189" s="75" t="s">
        <v>367</v>
      </c>
      <c r="X189" s="75">
        <v>1319333</v>
      </c>
      <c r="Y189" s="75">
        <f t="shared" si="11"/>
        <v>808451</v>
      </c>
      <c r="Z189" s="75">
        <v>20000</v>
      </c>
      <c r="AA189" s="75">
        <v>788451</v>
      </c>
    </row>
    <row r="190" spans="1:27" ht="15">
      <c r="A190" s="75" t="s">
        <v>2217</v>
      </c>
      <c r="B190" s="75" t="s">
        <v>373</v>
      </c>
      <c r="C190" s="75">
        <v>472450</v>
      </c>
      <c r="D190" s="75">
        <f t="shared" si="8"/>
        <v>171125</v>
      </c>
      <c r="E190" s="75">
        <v>0</v>
      </c>
      <c r="F190" s="75">
        <v>171125</v>
      </c>
      <c r="H190" s="75" t="s">
        <v>2271</v>
      </c>
      <c r="I190" s="75" t="s">
        <v>389</v>
      </c>
      <c r="J190" s="75">
        <v>15578447</v>
      </c>
      <c r="K190" s="75">
        <f t="shared" si="9"/>
        <v>4411737</v>
      </c>
      <c r="L190" s="75">
        <v>12000</v>
      </c>
      <c r="M190" s="75">
        <v>4399737</v>
      </c>
      <c r="O190" s="75" t="s">
        <v>2199</v>
      </c>
      <c r="P190" s="75" t="s">
        <v>368</v>
      </c>
      <c r="Q190" s="75">
        <v>122472</v>
      </c>
      <c r="R190" s="75">
        <f t="shared" si="10"/>
        <v>137558</v>
      </c>
      <c r="S190" s="75">
        <v>3850</v>
      </c>
      <c r="T190" s="75">
        <v>133708</v>
      </c>
      <c r="V190" s="75" t="s">
        <v>2199</v>
      </c>
      <c r="W190" s="75" t="s">
        <v>368</v>
      </c>
      <c r="X190" s="75">
        <v>40180</v>
      </c>
      <c r="Y190" s="75">
        <f t="shared" si="11"/>
        <v>33590</v>
      </c>
      <c r="Z190" s="75">
        <v>12000</v>
      </c>
      <c r="AA190" s="75">
        <v>21590</v>
      </c>
    </row>
    <row r="191" spans="1:27" ht="15">
      <c r="A191" s="75" t="s">
        <v>2220</v>
      </c>
      <c r="B191" s="75" t="s">
        <v>374</v>
      </c>
      <c r="C191" s="75">
        <v>0</v>
      </c>
      <c r="D191" s="75">
        <f t="shared" si="8"/>
        <v>76400</v>
      </c>
      <c r="E191" s="75">
        <v>61800</v>
      </c>
      <c r="F191" s="75">
        <v>14600</v>
      </c>
      <c r="H191" s="75" t="s">
        <v>2274</v>
      </c>
      <c r="I191" s="75" t="s">
        <v>390</v>
      </c>
      <c r="J191" s="75">
        <v>0</v>
      </c>
      <c r="K191" s="75">
        <f t="shared" si="9"/>
        <v>5080</v>
      </c>
      <c r="L191" s="75">
        <v>0</v>
      </c>
      <c r="M191" s="75">
        <v>5080</v>
      </c>
      <c r="O191" s="75" t="s">
        <v>2202</v>
      </c>
      <c r="P191" s="75" t="s">
        <v>369</v>
      </c>
      <c r="Q191" s="75">
        <v>774365</v>
      </c>
      <c r="R191" s="75">
        <f t="shared" si="10"/>
        <v>197255</v>
      </c>
      <c r="S191" s="75">
        <v>27720</v>
      </c>
      <c r="T191" s="75">
        <v>169535</v>
      </c>
      <c r="V191" s="75" t="s">
        <v>2202</v>
      </c>
      <c r="W191" s="75" t="s">
        <v>369</v>
      </c>
      <c r="X191" s="75">
        <v>2500</v>
      </c>
      <c r="Y191" s="75">
        <f t="shared" si="11"/>
        <v>46858</v>
      </c>
      <c r="Z191" s="75">
        <v>3635</v>
      </c>
      <c r="AA191" s="75">
        <v>43223</v>
      </c>
    </row>
    <row r="192" spans="1:27" ht="15">
      <c r="A192" s="75" t="s">
        <v>2223</v>
      </c>
      <c r="B192" s="75" t="s">
        <v>731</v>
      </c>
      <c r="C192" s="75">
        <v>180000</v>
      </c>
      <c r="D192" s="75">
        <f t="shared" si="8"/>
        <v>8750</v>
      </c>
      <c r="E192" s="75">
        <v>0</v>
      </c>
      <c r="F192" s="75">
        <v>8750</v>
      </c>
      <c r="H192" s="75" t="s">
        <v>2277</v>
      </c>
      <c r="I192" s="75" t="s">
        <v>391</v>
      </c>
      <c r="J192" s="75">
        <v>2000</v>
      </c>
      <c r="K192" s="75">
        <f t="shared" si="9"/>
        <v>173853</v>
      </c>
      <c r="L192" s="75">
        <v>0</v>
      </c>
      <c r="M192" s="75">
        <v>173853</v>
      </c>
      <c r="O192" s="75" t="s">
        <v>2205</v>
      </c>
      <c r="P192" s="75" t="s">
        <v>370</v>
      </c>
      <c r="Q192" s="75">
        <v>0</v>
      </c>
      <c r="R192" s="75">
        <f t="shared" si="10"/>
        <v>407975</v>
      </c>
      <c r="S192" s="75">
        <v>323800</v>
      </c>
      <c r="T192" s="75">
        <v>84175</v>
      </c>
      <c r="V192" s="75" t="s">
        <v>2205</v>
      </c>
      <c r="W192" s="75" t="s">
        <v>370</v>
      </c>
      <c r="X192" s="75">
        <v>0</v>
      </c>
      <c r="Y192" s="75">
        <f t="shared" si="11"/>
        <v>5000</v>
      </c>
      <c r="Z192" s="75">
        <v>0</v>
      </c>
      <c r="AA192" s="75">
        <v>5000</v>
      </c>
    </row>
    <row r="193" spans="1:27" ht="15">
      <c r="A193" s="75" t="s">
        <v>2226</v>
      </c>
      <c r="B193" s="75" t="s">
        <v>375</v>
      </c>
      <c r="C193" s="75">
        <v>50</v>
      </c>
      <c r="D193" s="75">
        <f t="shared" si="8"/>
        <v>134303</v>
      </c>
      <c r="E193" s="75">
        <v>0</v>
      </c>
      <c r="F193" s="75">
        <v>134303</v>
      </c>
      <c r="H193" s="75" t="s">
        <v>2279</v>
      </c>
      <c r="I193" s="75" t="s">
        <v>392</v>
      </c>
      <c r="J193" s="75">
        <v>0</v>
      </c>
      <c r="K193" s="75">
        <f t="shared" si="9"/>
        <v>126740</v>
      </c>
      <c r="L193" s="75">
        <v>0</v>
      </c>
      <c r="M193" s="75">
        <v>126740</v>
      </c>
      <c r="O193" s="75" t="s">
        <v>2208</v>
      </c>
      <c r="P193" s="75" t="s">
        <v>371</v>
      </c>
      <c r="Q193" s="75">
        <v>979301</v>
      </c>
      <c r="R193" s="75">
        <f t="shared" si="10"/>
        <v>377775</v>
      </c>
      <c r="S193" s="75">
        <v>53800</v>
      </c>
      <c r="T193" s="75">
        <v>323975</v>
      </c>
      <c r="V193" s="75" t="s">
        <v>2208</v>
      </c>
      <c r="W193" s="75" t="s">
        <v>371</v>
      </c>
      <c r="X193" s="75">
        <v>333600</v>
      </c>
      <c r="Y193" s="75">
        <f t="shared" si="11"/>
        <v>138431</v>
      </c>
      <c r="Z193" s="75">
        <v>20000</v>
      </c>
      <c r="AA193" s="75">
        <v>118431</v>
      </c>
    </row>
    <row r="194" spans="1:27" ht="15">
      <c r="A194" s="75" t="s">
        <v>2229</v>
      </c>
      <c r="B194" s="75" t="s">
        <v>376</v>
      </c>
      <c r="C194" s="75">
        <v>1346837</v>
      </c>
      <c r="D194" s="75">
        <f t="shared" si="8"/>
        <v>659051</v>
      </c>
      <c r="E194" s="75">
        <v>171665</v>
      </c>
      <c r="F194" s="75">
        <v>487386</v>
      </c>
      <c r="H194" s="75" t="s">
        <v>2282</v>
      </c>
      <c r="I194" s="75" t="s">
        <v>393</v>
      </c>
      <c r="J194" s="75">
        <v>0</v>
      </c>
      <c r="K194" s="75">
        <f t="shared" si="9"/>
        <v>398814</v>
      </c>
      <c r="L194" s="75">
        <v>0</v>
      </c>
      <c r="M194" s="75">
        <v>398814</v>
      </c>
      <c r="O194" s="75" t="s">
        <v>2211</v>
      </c>
      <c r="P194" s="75" t="s">
        <v>451</v>
      </c>
      <c r="Q194" s="75">
        <v>95000</v>
      </c>
      <c r="R194" s="75">
        <f t="shared" si="10"/>
        <v>415500</v>
      </c>
      <c r="S194" s="75">
        <v>196000</v>
      </c>
      <c r="T194" s="75">
        <v>219500</v>
      </c>
      <c r="V194" s="75" t="s">
        <v>2214</v>
      </c>
      <c r="W194" s="75" t="s">
        <v>372</v>
      </c>
      <c r="X194" s="75">
        <v>107211</v>
      </c>
      <c r="Y194" s="75">
        <f t="shared" si="11"/>
        <v>57141</v>
      </c>
      <c r="Z194" s="75">
        <v>2640</v>
      </c>
      <c r="AA194" s="75">
        <v>54501</v>
      </c>
    </row>
    <row r="195" spans="1:27" ht="15">
      <c r="A195" s="75" t="s">
        <v>2233</v>
      </c>
      <c r="B195" s="75" t="s">
        <v>377</v>
      </c>
      <c r="C195" s="75">
        <v>48100</v>
      </c>
      <c r="D195" s="75">
        <f t="shared" si="8"/>
        <v>613212</v>
      </c>
      <c r="E195" s="75">
        <v>42900</v>
      </c>
      <c r="F195" s="75">
        <v>570312</v>
      </c>
      <c r="H195" s="75" t="s">
        <v>2285</v>
      </c>
      <c r="I195" s="75" t="s">
        <v>394</v>
      </c>
      <c r="J195" s="75">
        <v>0</v>
      </c>
      <c r="K195" s="75">
        <f t="shared" si="9"/>
        <v>137999</v>
      </c>
      <c r="L195" s="75">
        <v>0</v>
      </c>
      <c r="M195" s="75">
        <v>137999</v>
      </c>
      <c r="O195" s="75" t="s">
        <v>2214</v>
      </c>
      <c r="P195" s="75" t="s">
        <v>372</v>
      </c>
      <c r="Q195" s="75">
        <v>117625</v>
      </c>
      <c r="R195" s="75">
        <f t="shared" si="10"/>
        <v>263227</v>
      </c>
      <c r="S195" s="75">
        <v>74258</v>
      </c>
      <c r="T195" s="75">
        <v>188969</v>
      </c>
      <c r="V195" s="75" t="s">
        <v>2217</v>
      </c>
      <c r="W195" s="75" t="s">
        <v>373</v>
      </c>
      <c r="X195" s="75">
        <v>3370359</v>
      </c>
      <c r="Y195" s="75">
        <f t="shared" si="11"/>
        <v>2761721</v>
      </c>
      <c r="Z195" s="75">
        <v>469270</v>
      </c>
      <c r="AA195" s="75">
        <v>2292451</v>
      </c>
    </row>
    <row r="196" spans="1:27" ht="15">
      <c r="A196" s="75" t="s">
        <v>2236</v>
      </c>
      <c r="B196" s="75" t="s">
        <v>732</v>
      </c>
      <c r="C196" s="75">
        <v>2768000</v>
      </c>
      <c r="D196" s="75">
        <f aca="true" t="shared" si="12" ref="D196:D259">E196+F196</f>
        <v>911029</v>
      </c>
      <c r="E196" s="75">
        <v>188090</v>
      </c>
      <c r="F196" s="75">
        <v>722939</v>
      </c>
      <c r="H196" s="75" t="s">
        <v>2288</v>
      </c>
      <c r="I196" s="75" t="s">
        <v>395</v>
      </c>
      <c r="J196" s="75">
        <v>0</v>
      </c>
      <c r="K196" s="75">
        <f aca="true" t="shared" si="13" ref="K196:K259">L196+M196</f>
        <v>45600</v>
      </c>
      <c r="L196" s="75">
        <v>0</v>
      </c>
      <c r="M196" s="75">
        <v>45600</v>
      </c>
      <c r="O196" s="75" t="s">
        <v>2217</v>
      </c>
      <c r="P196" s="75" t="s">
        <v>373</v>
      </c>
      <c r="Q196" s="75">
        <v>2540054</v>
      </c>
      <c r="R196" s="75">
        <f aca="true" t="shared" si="14" ref="R196:R259">S196+T196</f>
        <v>1257553</v>
      </c>
      <c r="S196" s="75">
        <v>224428</v>
      </c>
      <c r="T196" s="75">
        <v>1033125</v>
      </c>
      <c r="V196" s="75" t="s">
        <v>2220</v>
      </c>
      <c r="W196" s="75" t="s">
        <v>374</v>
      </c>
      <c r="X196" s="75">
        <v>0</v>
      </c>
      <c r="Y196" s="75">
        <f aca="true" t="shared" si="15" ref="Y196:Y259">Z196+AA196</f>
        <v>28800</v>
      </c>
      <c r="Z196" s="75">
        <v>15800</v>
      </c>
      <c r="AA196" s="75">
        <v>13000</v>
      </c>
    </row>
    <row r="197" spans="1:27" ht="15">
      <c r="A197" s="75" t="s">
        <v>2239</v>
      </c>
      <c r="B197" s="75" t="s">
        <v>378</v>
      </c>
      <c r="C197" s="75">
        <v>21000</v>
      </c>
      <c r="D197" s="75">
        <f t="shared" si="12"/>
        <v>401788</v>
      </c>
      <c r="E197" s="75">
        <v>199602</v>
      </c>
      <c r="F197" s="75">
        <v>202186</v>
      </c>
      <c r="H197" s="75" t="s">
        <v>2291</v>
      </c>
      <c r="I197" s="75" t="s">
        <v>396</v>
      </c>
      <c r="J197" s="75">
        <v>0</v>
      </c>
      <c r="K197" s="75">
        <f t="shared" si="13"/>
        <v>2178803</v>
      </c>
      <c r="L197" s="75">
        <v>0</v>
      </c>
      <c r="M197" s="75">
        <v>2178803</v>
      </c>
      <c r="O197" s="75" t="s">
        <v>2220</v>
      </c>
      <c r="P197" s="75" t="s">
        <v>374</v>
      </c>
      <c r="Q197" s="75">
        <v>0</v>
      </c>
      <c r="R197" s="75">
        <f t="shared" si="14"/>
        <v>87820</v>
      </c>
      <c r="S197" s="75">
        <v>61800</v>
      </c>
      <c r="T197" s="75">
        <v>26020</v>
      </c>
      <c r="V197" s="75" t="s">
        <v>2223</v>
      </c>
      <c r="W197" s="75" t="s">
        <v>731</v>
      </c>
      <c r="X197" s="75">
        <v>0</v>
      </c>
      <c r="Y197" s="75">
        <f t="shared" si="15"/>
        <v>9100</v>
      </c>
      <c r="Z197" s="75">
        <v>0</v>
      </c>
      <c r="AA197" s="75">
        <v>9100</v>
      </c>
    </row>
    <row r="198" spans="1:27" ht="15">
      <c r="A198" s="75" t="s">
        <v>2242</v>
      </c>
      <c r="B198" s="75" t="s">
        <v>379</v>
      </c>
      <c r="C198" s="75">
        <v>0</v>
      </c>
      <c r="D198" s="75">
        <f t="shared" si="12"/>
        <v>490227</v>
      </c>
      <c r="E198" s="75">
        <v>215000</v>
      </c>
      <c r="F198" s="75">
        <v>275227</v>
      </c>
      <c r="H198" s="75" t="s">
        <v>2</v>
      </c>
      <c r="I198" s="75" t="s">
        <v>397</v>
      </c>
      <c r="J198" s="75">
        <v>1048000</v>
      </c>
      <c r="K198" s="75">
        <f t="shared" si="13"/>
        <v>738450</v>
      </c>
      <c r="L198" s="75">
        <v>0</v>
      </c>
      <c r="M198" s="75">
        <v>738450</v>
      </c>
      <c r="O198" s="75" t="s">
        <v>2223</v>
      </c>
      <c r="P198" s="75" t="s">
        <v>731</v>
      </c>
      <c r="Q198" s="75">
        <v>330000</v>
      </c>
      <c r="R198" s="75">
        <f t="shared" si="14"/>
        <v>22760</v>
      </c>
      <c r="S198" s="75">
        <v>0</v>
      </c>
      <c r="T198" s="75">
        <v>22760</v>
      </c>
      <c r="V198" s="75" t="s">
        <v>2226</v>
      </c>
      <c r="W198" s="75" t="s">
        <v>375</v>
      </c>
      <c r="X198" s="75">
        <v>62190</v>
      </c>
      <c r="Y198" s="75">
        <f t="shared" si="15"/>
        <v>602926</v>
      </c>
      <c r="Z198" s="75">
        <v>400</v>
      </c>
      <c r="AA198" s="75">
        <v>602526</v>
      </c>
    </row>
    <row r="199" spans="1:27" ht="15">
      <c r="A199" s="75" t="s">
        <v>2245</v>
      </c>
      <c r="B199" s="75" t="s">
        <v>380</v>
      </c>
      <c r="C199" s="75">
        <v>24100</v>
      </c>
      <c r="D199" s="75">
        <f t="shared" si="12"/>
        <v>908454</v>
      </c>
      <c r="E199" s="75">
        <v>0</v>
      </c>
      <c r="F199" s="75">
        <v>908454</v>
      </c>
      <c r="H199" s="75" t="s">
        <v>6</v>
      </c>
      <c r="I199" s="75" t="s">
        <v>398</v>
      </c>
      <c r="J199" s="75">
        <v>16995</v>
      </c>
      <c r="K199" s="75">
        <f t="shared" si="13"/>
        <v>251559</v>
      </c>
      <c r="L199" s="75">
        <v>30000</v>
      </c>
      <c r="M199" s="75">
        <v>221559</v>
      </c>
      <c r="O199" s="75" t="s">
        <v>2226</v>
      </c>
      <c r="P199" s="75" t="s">
        <v>375</v>
      </c>
      <c r="Q199" s="75">
        <v>1009254</v>
      </c>
      <c r="R199" s="75">
        <f t="shared" si="14"/>
        <v>622298</v>
      </c>
      <c r="S199" s="75">
        <v>48200</v>
      </c>
      <c r="T199" s="75">
        <v>574098</v>
      </c>
      <c r="V199" s="75" t="s">
        <v>2229</v>
      </c>
      <c r="W199" s="75" t="s">
        <v>376</v>
      </c>
      <c r="X199" s="75">
        <v>21845335</v>
      </c>
      <c r="Y199" s="75">
        <f t="shared" si="15"/>
        <v>9634105</v>
      </c>
      <c r="Z199" s="75">
        <v>1133385</v>
      </c>
      <c r="AA199" s="75">
        <v>8500720</v>
      </c>
    </row>
    <row r="200" spans="1:27" ht="15">
      <c r="A200" s="75" t="s">
        <v>2248</v>
      </c>
      <c r="B200" s="75" t="s">
        <v>381</v>
      </c>
      <c r="C200" s="75">
        <v>0</v>
      </c>
      <c r="D200" s="75">
        <f t="shared" si="12"/>
        <v>510276</v>
      </c>
      <c r="E200" s="75">
        <v>119450</v>
      </c>
      <c r="F200" s="75">
        <v>390826</v>
      </c>
      <c r="H200" s="75" t="s">
        <v>9</v>
      </c>
      <c r="I200" s="75" t="s">
        <v>399</v>
      </c>
      <c r="J200" s="75">
        <v>5500</v>
      </c>
      <c r="K200" s="75">
        <f t="shared" si="13"/>
        <v>420265</v>
      </c>
      <c r="L200" s="75">
        <v>5615</v>
      </c>
      <c r="M200" s="75">
        <v>414650</v>
      </c>
      <c r="O200" s="75" t="s">
        <v>2229</v>
      </c>
      <c r="P200" s="75" t="s">
        <v>376</v>
      </c>
      <c r="Q200" s="75">
        <v>13202015</v>
      </c>
      <c r="R200" s="75">
        <f t="shared" si="14"/>
        <v>3920795</v>
      </c>
      <c r="S200" s="75">
        <v>969447</v>
      </c>
      <c r="T200" s="75">
        <v>2951348</v>
      </c>
      <c r="V200" s="75" t="s">
        <v>2233</v>
      </c>
      <c r="W200" s="75" t="s">
        <v>377</v>
      </c>
      <c r="X200" s="75">
        <v>86000</v>
      </c>
      <c r="Y200" s="75">
        <f t="shared" si="15"/>
        <v>1911675</v>
      </c>
      <c r="Z200" s="75">
        <v>0</v>
      </c>
      <c r="AA200" s="75">
        <v>1911675</v>
      </c>
    </row>
    <row r="201" spans="1:27" ht="15">
      <c r="A201" s="75" t="s">
        <v>2251</v>
      </c>
      <c r="B201" s="75" t="s">
        <v>382</v>
      </c>
      <c r="C201" s="75">
        <v>0</v>
      </c>
      <c r="D201" s="75">
        <f t="shared" si="12"/>
        <v>224086</v>
      </c>
      <c r="E201" s="75">
        <v>108325</v>
      </c>
      <c r="F201" s="75">
        <v>115761</v>
      </c>
      <c r="H201" s="75" t="s">
        <v>12</v>
      </c>
      <c r="I201" s="75" t="s">
        <v>400</v>
      </c>
      <c r="J201" s="75">
        <v>79000</v>
      </c>
      <c r="K201" s="75">
        <f t="shared" si="13"/>
        <v>91600</v>
      </c>
      <c r="L201" s="75">
        <v>0</v>
      </c>
      <c r="M201" s="75">
        <v>91600</v>
      </c>
      <c r="O201" s="75" t="s">
        <v>2233</v>
      </c>
      <c r="P201" s="75" t="s">
        <v>377</v>
      </c>
      <c r="Q201" s="75">
        <v>1328100</v>
      </c>
      <c r="R201" s="75">
        <f t="shared" si="14"/>
        <v>4209865</v>
      </c>
      <c r="S201" s="75">
        <v>99150</v>
      </c>
      <c r="T201" s="75">
        <v>4110715</v>
      </c>
      <c r="V201" s="75" t="s">
        <v>2236</v>
      </c>
      <c r="W201" s="75" t="s">
        <v>732</v>
      </c>
      <c r="X201" s="75">
        <v>354010</v>
      </c>
      <c r="Y201" s="75">
        <f t="shared" si="15"/>
        <v>1088649</v>
      </c>
      <c r="Z201" s="75">
        <v>40000</v>
      </c>
      <c r="AA201" s="75">
        <v>1048649</v>
      </c>
    </row>
    <row r="202" spans="1:27" ht="15">
      <c r="A202" s="75" t="s">
        <v>2253</v>
      </c>
      <c r="B202" s="75" t="s">
        <v>383</v>
      </c>
      <c r="C202" s="75">
        <v>0</v>
      </c>
      <c r="D202" s="75">
        <f t="shared" si="12"/>
        <v>819303</v>
      </c>
      <c r="E202" s="75">
        <v>170500</v>
      </c>
      <c r="F202" s="75">
        <v>648803</v>
      </c>
      <c r="H202" s="75" t="s">
        <v>15</v>
      </c>
      <c r="I202" s="75" t="s">
        <v>401</v>
      </c>
      <c r="J202" s="75">
        <v>817400</v>
      </c>
      <c r="K202" s="75">
        <f t="shared" si="13"/>
        <v>104567</v>
      </c>
      <c r="L202" s="75">
        <v>0</v>
      </c>
      <c r="M202" s="75">
        <v>104567</v>
      </c>
      <c r="O202" s="75" t="s">
        <v>2236</v>
      </c>
      <c r="P202" s="75" t="s">
        <v>732</v>
      </c>
      <c r="Q202" s="75">
        <v>3213000</v>
      </c>
      <c r="R202" s="75">
        <f t="shared" si="14"/>
        <v>5301343</v>
      </c>
      <c r="S202" s="75">
        <v>661410</v>
      </c>
      <c r="T202" s="75">
        <v>4639933</v>
      </c>
      <c r="V202" s="75" t="s">
        <v>2239</v>
      </c>
      <c r="W202" s="75" t="s">
        <v>378</v>
      </c>
      <c r="X202" s="75">
        <v>159750</v>
      </c>
      <c r="Y202" s="75">
        <f t="shared" si="15"/>
        <v>915578</v>
      </c>
      <c r="Z202" s="75">
        <v>0</v>
      </c>
      <c r="AA202" s="75">
        <v>915578</v>
      </c>
    </row>
    <row r="203" spans="1:27" ht="15">
      <c r="A203" s="75" t="s">
        <v>2256</v>
      </c>
      <c r="B203" s="75" t="s">
        <v>384</v>
      </c>
      <c r="C203" s="75">
        <v>0</v>
      </c>
      <c r="D203" s="75">
        <f t="shared" si="12"/>
        <v>287499</v>
      </c>
      <c r="E203" s="75">
        <v>0</v>
      </c>
      <c r="F203" s="75">
        <v>287499</v>
      </c>
      <c r="H203" s="75" t="s">
        <v>18</v>
      </c>
      <c r="I203" s="75" t="s">
        <v>402</v>
      </c>
      <c r="J203" s="75">
        <v>68000</v>
      </c>
      <c r="K203" s="75">
        <f t="shared" si="13"/>
        <v>71116</v>
      </c>
      <c r="L203" s="75">
        <v>2000</v>
      </c>
      <c r="M203" s="75">
        <v>69116</v>
      </c>
      <c r="O203" s="75" t="s">
        <v>2239</v>
      </c>
      <c r="P203" s="75" t="s">
        <v>378</v>
      </c>
      <c r="Q203" s="75">
        <v>311500</v>
      </c>
      <c r="R203" s="75">
        <f t="shared" si="14"/>
        <v>2194107</v>
      </c>
      <c r="S203" s="75">
        <v>416902</v>
      </c>
      <c r="T203" s="75">
        <v>1777205</v>
      </c>
      <c r="V203" s="75" t="s">
        <v>2242</v>
      </c>
      <c r="W203" s="75" t="s">
        <v>379</v>
      </c>
      <c r="X203" s="75">
        <v>0</v>
      </c>
      <c r="Y203" s="75">
        <f t="shared" si="15"/>
        <v>3358345</v>
      </c>
      <c r="Z203" s="75">
        <v>2244100</v>
      </c>
      <c r="AA203" s="75">
        <v>1114245</v>
      </c>
    </row>
    <row r="204" spans="1:27" ht="15">
      <c r="A204" s="75" t="s">
        <v>2259</v>
      </c>
      <c r="B204" s="75" t="s">
        <v>385</v>
      </c>
      <c r="C204" s="75">
        <v>1743051</v>
      </c>
      <c r="D204" s="75">
        <f t="shared" si="12"/>
        <v>1910763</v>
      </c>
      <c r="E204" s="75">
        <v>977570</v>
      </c>
      <c r="F204" s="75">
        <v>933193</v>
      </c>
      <c r="H204" s="75" t="s">
        <v>21</v>
      </c>
      <c r="I204" s="75" t="s">
        <v>466</v>
      </c>
      <c r="J204" s="75">
        <v>0</v>
      </c>
      <c r="K204" s="75">
        <f t="shared" si="13"/>
        <v>117646</v>
      </c>
      <c r="L204" s="75">
        <v>0</v>
      </c>
      <c r="M204" s="75">
        <v>117646</v>
      </c>
      <c r="O204" s="75" t="s">
        <v>2242</v>
      </c>
      <c r="P204" s="75" t="s">
        <v>379</v>
      </c>
      <c r="Q204" s="75">
        <v>16200</v>
      </c>
      <c r="R204" s="75">
        <f t="shared" si="14"/>
        <v>2546699</v>
      </c>
      <c r="S204" s="75">
        <v>916865</v>
      </c>
      <c r="T204" s="75">
        <v>1629834</v>
      </c>
      <c r="V204" s="75" t="s">
        <v>2245</v>
      </c>
      <c r="W204" s="75" t="s">
        <v>380</v>
      </c>
      <c r="X204" s="75">
        <v>110500</v>
      </c>
      <c r="Y204" s="75">
        <f t="shared" si="15"/>
        <v>1700326</v>
      </c>
      <c r="Z204" s="75">
        <v>0</v>
      </c>
      <c r="AA204" s="75">
        <v>1700326</v>
      </c>
    </row>
    <row r="205" spans="1:27" ht="15">
      <c r="A205" s="75" t="s">
        <v>2262</v>
      </c>
      <c r="B205" s="75" t="s">
        <v>386</v>
      </c>
      <c r="C205" s="75">
        <v>0</v>
      </c>
      <c r="D205" s="75">
        <f t="shared" si="12"/>
        <v>850961</v>
      </c>
      <c r="E205" s="75">
        <v>104600</v>
      </c>
      <c r="F205" s="75">
        <v>746361</v>
      </c>
      <c r="H205" s="75" t="s">
        <v>24</v>
      </c>
      <c r="I205" s="75" t="s">
        <v>370</v>
      </c>
      <c r="J205" s="75">
        <v>0</v>
      </c>
      <c r="K205" s="75">
        <f t="shared" si="13"/>
        <v>1076694</v>
      </c>
      <c r="L205" s="75">
        <v>0</v>
      </c>
      <c r="M205" s="75">
        <v>1076694</v>
      </c>
      <c r="O205" s="75" t="s">
        <v>2245</v>
      </c>
      <c r="P205" s="75" t="s">
        <v>380</v>
      </c>
      <c r="Q205" s="75">
        <v>4851965</v>
      </c>
      <c r="R205" s="75">
        <f t="shared" si="14"/>
        <v>11419258</v>
      </c>
      <c r="S205" s="75">
        <v>1200</v>
      </c>
      <c r="T205" s="75">
        <v>11418058</v>
      </c>
      <c r="V205" s="75" t="s">
        <v>2248</v>
      </c>
      <c r="W205" s="75" t="s">
        <v>381</v>
      </c>
      <c r="X205" s="75">
        <v>0</v>
      </c>
      <c r="Y205" s="75">
        <f t="shared" si="15"/>
        <v>291650</v>
      </c>
      <c r="Z205" s="75">
        <v>0</v>
      </c>
      <c r="AA205" s="75">
        <v>291650</v>
      </c>
    </row>
    <row r="206" spans="1:27" ht="15">
      <c r="A206" s="75" t="s">
        <v>2265</v>
      </c>
      <c r="B206" s="75" t="s">
        <v>387</v>
      </c>
      <c r="C206" s="75">
        <v>0</v>
      </c>
      <c r="D206" s="75">
        <f t="shared" si="12"/>
        <v>6865276</v>
      </c>
      <c r="E206" s="75">
        <v>2626700</v>
      </c>
      <c r="F206" s="75">
        <v>4238576</v>
      </c>
      <c r="H206" s="75" t="s">
        <v>26</v>
      </c>
      <c r="I206" s="75" t="s">
        <v>403</v>
      </c>
      <c r="J206" s="75">
        <v>32303</v>
      </c>
      <c r="K206" s="75">
        <f t="shared" si="13"/>
        <v>2139791</v>
      </c>
      <c r="L206" s="75">
        <v>165330</v>
      </c>
      <c r="M206" s="75">
        <v>1974461</v>
      </c>
      <c r="O206" s="75" t="s">
        <v>2248</v>
      </c>
      <c r="P206" s="75" t="s">
        <v>381</v>
      </c>
      <c r="Q206" s="75">
        <v>11200</v>
      </c>
      <c r="R206" s="75">
        <f t="shared" si="14"/>
        <v>1724795</v>
      </c>
      <c r="S206" s="75">
        <v>563450</v>
      </c>
      <c r="T206" s="75">
        <v>1161345</v>
      </c>
      <c r="V206" s="75" t="s">
        <v>2251</v>
      </c>
      <c r="W206" s="75" t="s">
        <v>382</v>
      </c>
      <c r="X206" s="75">
        <v>0</v>
      </c>
      <c r="Y206" s="75">
        <f t="shared" si="15"/>
        <v>2914957</v>
      </c>
      <c r="Z206" s="75">
        <v>0</v>
      </c>
      <c r="AA206" s="75">
        <v>2914957</v>
      </c>
    </row>
    <row r="207" spans="1:27" ht="15">
      <c r="A207" s="75" t="s">
        <v>2268</v>
      </c>
      <c r="B207" s="75" t="s">
        <v>388</v>
      </c>
      <c r="C207" s="75">
        <v>597000</v>
      </c>
      <c r="D207" s="75">
        <f t="shared" si="12"/>
        <v>2950478</v>
      </c>
      <c r="E207" s="75">
        <v>937303</v>
      </c>
      <c r="F207" s="75">
        <v>2013175</v>
      </c>
      <c r="H207" s="75" t="s">
        <v>29</v>
      </c>
      <c r="I207" s="75" t="s">
        <v>404</v>
      </c>
      <c r="J207" s="75">
        <v>0</v>
      </c>
      <c r="K207" s="75">
        <f t="shared" si="13"/>
        <v>1586545</v>
      </c>
      <c r="L207" s="75">
        <v>0</v>
      </c>
      <c r="M207" s="75">
        <v>1586545</v>
      </c>
      <c r="O207" s="75" t="s">
        <v>2251</v>
      </c>
      <c r="P207" s="75" t="s">
        <v>382</v>
      </c>
      <c r="Q207" s="75">
        <v>497150</v>
      </c>
      <c r="R207" s="75">
        <f t="shared" si="14"/>
        <v>1837869</v>
      </c>
      <c r="S207" s="75">
        <v>509640</v>
      </c>
      <c r="T207" s="75">
        <v>1328229</v>
      </c>
      <c r="V207" s="75" t="s">
        <v>2253</v>
      </c>
      <c r="W207" s="75" t="s">
        <v>383</v>
      </c>
      <c r="X207" s="75">
        <v>463500</v>
      </c>
      <c r="Y207" s="75">
        <f t="shared" si="15"/>
        <v>5643</v>
      </c>
      <c r="Z207" s="75">
        <v>0</v>
      </c>
      <c r="AA207" s="75">
        <v>5643</v>
      </c>
    </row>
    <row r="208" spans="1:27" ht="15">
      <c r="A208" s="75" t="s">
        <v>2271</v>
      </c>
      <c r="B208" s="75" t="s">
        <v>389</v>
      </c>
      <c r="C208" s="75">
        <v>1320389</v>
      </c>
      <c r="D208" s="75">
        <f t="shared" si="12"/>
        <v>3231319</v>
      </c>
      <c r="E208" s="75">
        <v>898458</v>
      </c>
      <c r="F208" s="75">
        <v>2332861</v>
      </c>
      <c r="H208" s="75" t="s">
        <v>32</v>
      </c>
      <c r="I208" s="75" t="s">
        <v>405</v>
      </c>
      <c r="J208" s="75">
        <v>320000</v>
      </c>
      <c r="K208" s="75">
        <f t="shared" si="13"/>
        <v>257050</v>
      </c>
      <c r="L208" s="75">
        <v>0</v>
      </c>
      <c r="M208" s="75">
        <v>257050</v>
      </c>
      <c r="O208" s="75" t="s">
        <v>2253</v>
      </c>
      <c r="P208" s="75" t="s">
        <v>383</v>
      </c>
      <c r="Q208" s="75">
        <v>0</v>
      </c>
      <c r="R208" s="75">
        <f t="shared" si="14"/>
        <v>5731338</v>
      </c>
      <c r="S208" s="75">
        <v>1097815</v>
      </c>
      <c r="T208" s="75">
        <v>4633523</v>
      </c>
      <c r="V208" s="75" t="s">
        <v>2256</v>
      </c>
      <c r="W208" s="75" t="s">
        <v>384</v>
      </c>
      <c r="X208" s="75">
        <v>459400</v>
      </c>
      <c r="Y208" s="75">
        <f t="shared" si="15"/>
        <v>2922824</v>
      </c>
      <c r="Z208" s="75">
        <v>11500</v>
      </c>
      <c r="AA208" s="75">
        <v>2911324</v>
      </c>
    </row>
    <row r="209" spans="1:27" ht="15">
      <c r="A209" s="75" t="s">
        <v>2274</v>
      </c>
      <c r="B209" s="75" t="s">
        <v>390</v>
      </c>
      <c r="C209" s="75">
        <v>314000</v>
      </c>
      <c r="D209" s="75">
        <f t="shared" si="12"/>
        <v>174420</v>
      </c>
      <c r="E209" s="75">
        <v>0</v>
      </c>
      <c r="F209" s="75">
        <v>174420</v>
      </c>
      <c r="H209" s="75" t="s">
        <v>35</v>
      </c>
      <c r="I209" s="75" t="s">
        <v>406</v>
      </c>
      <c r="J209" s="75">
        <v>142700</v>
      </c>
      <c r="K209" s="75">
        <f t="shared" si="13"/>
        <v>452941</v>
      </c>
      <c r="L209" s="75">
        <v>63300</v>
      </c>
      <c r="M209" s="75">
        <v>389641</v>
      </c>
      <c r="O209" s="75" t="s">
        <v>2256</v>
      </c>
      <c r="P209" s="75" t="s">
        <v>384</v>
      </c>
      <c r="Q209" s="75">
        <v>2120100</v>
      </c>
      <c r="R209" s="75">
        <f t="shared" si="14"/>
        <v>2730704</v>
      </c>
      <c r="S209" s="75">
        <v>900</v>
      </c>
      <c r="T209" s="75">
        <v>2729804</v>
      </c>
      <c r="V209" s="75" t="s">
        <v>2259</v>
      </c>
      <c r="W209" s="75" t="s">
        <v>385</v>
      </c>
      <c r="X209" s="75">
        <v>28762091</v>
      </c>
      <c r="Y209" s="75">
        <f t="shared" si="15"/>
        <v>4869333</v>
      </c>
      <c r="Z209" s="75">
        <v>65000</v>
      </c>
      <c r="AA209" s="75">
        <v>4804333</v>
      </c>
    </row>
    <row r="210" spans="1:27" ht="15">
      <c r="A210" s="75" t="s">
        <v>2277</v>
      </c>
      <c r="B210" s="75" t="s">
        <v>391</v>
      </c>
      <c r="C210" s="75">
        <v>0</v>
      </c>
      <c r="D210" s="75">
        <f t="shared" si="12"/>
        <v>712561</v>
      </c>
      <c r="E210" s="75">
        <v>342942</v>
      </c>
      <c r="F210" s="75">
        <v>369619</v>
      </c>
      <c r="H210" s="75" t="s">
        <v>38</v>
      </c>
      <c r="I210" s="75" t="s">
        <v>407</v>
      </c>
      <c r="J210" s="75">
        <v>0</v>
      </c>
      <c r="K210" s="75">
        <f t="shared" si="13"/>
        <v>28200</v>
      </c>
      <c r="L210" s="75">
        <v>0</v>
      </c>
      <c r="M210" s="75">
        <v>28200</v>
      </c>
      <c r="O210" s="75" t="s">
        <v>2259</v>
      </c>
      <c r="P210" s="75" t="s">
        <v>385</v>
      </c>
      <c r="Q210" s="75">
        <v>17976458</v>
      </c>
      <c r="R210" s="75">
        <f t="shared" si="14"/>
        <v>13186776</v>
      </c>
      <c r="S210" s="75">
        <v>6990178</v>
      </c>
      <c r="T210" s="75">
        <v>6196598</v>
      </c>
      <c r="V210" s="75" t="s">
        <v>2262</v>
      </c>
      <c r="W210" s="75" t="s">
        <v>386</v>
      </c>
      <c r="X210" s="75">
        <v>13500</v>
      </c>
      <c r="Y210" s="75">
        <f t="shared" si="15"/>
        <v>1090596</v>
      </c>
      <c r="Z210" s="75">
        <v>83100</v>
      </c>
      <c r="AA210" s="75">
        <v>1007496</v>
      </c>
    </row>
    <row r="211" spans="1:27" ht="15">
      <c r="A211" s="75" t="s">
        <v>2279</v>
      </c>
      <c r="B211" s="75" t="s">
        <v>392</v>
      </c>
      <c r="C211" s="75">
        <v>0</v>
      </c>
      <c r="D211" s="75">
        <f t="shared" si="12"/>
        <v>106497</v>
      </c>
      <c r="E211" s="75">
        <v>53600</v>
      </c>
      <c r="F211" s="75">
        <v>52897</v>
      </c>
      <c r="H211" s="75" t="s">
        <v>41</v>
      </c>
      <c r="I211" s="75" t="s">
        <v>733</v>
      </c>
      <c r="J211" s="75">
        <v>0</v>
      </c>
      <c r="K211" s="75">
        <f t="shared" si="13"/>
        <v>2500</v>
      </c>
      <c r="L211" s="75">
        <v>0</v>
      </c>
      <c r="M211" s="75">
        <v>2500</v>
      </c>
      <c r="O211" s="75" t="s">
        <v>2262</v>
      </c>
      <c r="P211" s="75" t="s">
        <v>386</v>
      </c>
      <c r="Q211" s="75">
        <v>730785</v>
      </c>
      <c r="R211" s="75">
        <f t="shared" si="14"/>
        <v>6297268</v>
      </c>
      <c r="S211" s="75">
        <v>1498444</v>
      </c>
      <c r="T211" s="75">
        <v>4798824</v>
      </c>
      <c r="V211" s="75" t="s">
        <v>2265</v>
      </c>
      <c r="W211" s="75" t="s">
        <v>387</v>
      </c>
      <c r="X211" s="75">
        <v>0</v>
      </c>
      <c r="Y211" s="75">
        <f t="shared" si="15"/>
        <v>471364</v>
      </c>
      <c r="Z211" s="75">
        <v>200000</v>
      </c>
      <c r="AA211" s="75">
        <v>271364</v>
      </c>
    </row>
    <row r="212" spans="1:27" ht="15">
      <c r="A212" s="75" t="s">
        <v>2282</v>
      </c>
      <c r="B212" s="75" t="s">
        <v>393</v>
      </c>
      <c r="C212" s="75">
        <v>0</v>
      </c>
      <c r="D212" s="75">
        <f t="shared" si="12"/>
        <v>213366</v>
      </c>
      <c r="E212" s="75">
        <v>39000</v>
      </c>
      <c r="F212" s="75">
        <v>174366</v>
      </c>
      <c r="H212" s="75" t="s">
        <v>44</v>
      </c>
      <c r="I212" s="75" t="s">
        <v>408</v>
      </c>
      <c r="J212" s="75">
        <v>0</v>
      </c>
      <c r="K212" s="75">
        <f t="shared" si="13"/>
        <v>13000</v>
      </c>
      <c r="L212" s="75">
        <v>0</v>
      </c>
      <c r="M212" s="75">
        <v>13000</v>
      </c>
      <c r="O212" s="75" t="s">
        <v>2265</v>
      </c>
      <c r="P212" s="75" t="s">
        <v>387</v>
      </c>
      <c r="Q212" s="75">
        <v>8095425</v>
      </c>
      <c r="R212" s="75">
        <f t="shared" si="14"/>
        <v>29316163</v>
      </c>
      <c r="S212" s="75">
        <v>12066923</v>
      </c>
      <c r="T212" s="75">
        <v>17249240</v>
      </c>
      <c r="V212" s="75" t="s">
        <v>2268</v>
      </c>
      <c r="W212" s="75" t="s">
        <v>388</v>
      </c>
      <c r="X212" s="75">
        <v>316452</v>
      </c>
      <c r="Y212" s="75">
        <f t="shared" si="15"/>
        <v>10257768</v>
      </c>
      <c r="Z212" s="75">
        <v>5630100</v>
      </c>
      <c r="AA212" s="75">
        <v>4627668</v>
      </c>
    </row>
    <row r="213" spans="1:27" ht="15">
      <c r="A213" s="75" t="s">
        <v>2285</v>
      </c>
      <c r="B213" s="75" t="s">
        <v>394</v>
      </c>
      <c r="C213" s="75">
        <v>0</v>
      </c>
      <c r="D213" s="75">
        <f t="shared" si="12"/>
        <v>831926</v>
      </c>
      <c r="E213" s="75">
        <v>263501</v>
      </c>
      <c r="F213" s="75">
        <v>568425</v>
      </c>
      <c r="H213" s="75" t="s">
        <v>47</v>
      </c>
      <c r="I213" s="75" t="s">
        <v>467</v>
      </c>
      <c r="J213" s="75">
        <v>0</v>
      </c>
      <c r="K213" s="75">
        <f t="shared" si="13"/>
        <v>12475</v>
      </c>
      <c r="L213" s="75">
        <v>0</v>
      </c>
      <c r="M213" s="75">
        <v>12475</v>
      </c>
      <c r="O213" s="75" t="s">
        <v>2268</v>
      </c>
      <c r="P213" s="75" t="s">
        <v>388</v>
      </c>
      <c r="Q213" s="75">
        <v>22449415</v>
      </c>
      <c r="R213" s="75">
        <f t="shared" si="14"/>
        <v>16731776</v>
      </c>
      <c r="S213" s="75">
        <v>5184196</v>
      </c>
      <c r="T213" s="75">
        <v>11547580</v>
      </c>
      <c r="V213" s="75" t="s">
        <v>2271</v>
      </c>
      <c r="W213" s="75" t="s">
        <v>389</v>
      </c>
      <c r="X213" s="75">
        <v>34567049</v>
      </c>
      <c r="Y213" s="75">
        <f t="shared" si="15"/>
        <v>30125463</v>
      </c>
      <c r="Z213" s="75">
        <v>2580932</v>
      </c>
      <c r="AA213" s="75">
        <v>27544531</v>
      </c>
    </row>
    <row r="214" spans="1:27" ht="15">
      <c r="A214" s="75" t="s">
        <v>2288</v>
      </c>
      <c r="B214" s="75" t="s">
        <v>395</v>
      </c>
      <c r="C214" s="75">
        <v>0</v>
      </c>
      <c r="D214" s="75">
        <f t="shared" si="12"/>
        <v>950094</v>
      </c>
      <c r="E214" s="75">
        <v>400400</v>
      </c>
      <c r="F214" s="75">
        <v>549694</v>
      </c>
      <c r="H214" s="75" t="s">
        <v>50</v>
      </c>
      <c r="I214" s="75" t="s">
        <v>734</v>
      </c>
      <c r="J214" s="75">
        <v>0</v>
      </c>
      <c r="K214" s="75">
        <f t="shared" si="13"/>
        <v>3800</v>
      </c>
      <c r="L214" s="75">
        <v>0</v>
      </c>
      <c r="M214" s="75">
        <v>3800</v>
      </c>
      <c r="O214" s="75" t="s">
        <v>2271</v>
      </c>
      <c r="P214" s="75" t="s">
        <v>389</v>
      </c>
      <c r="Q214" s="75">
        <v>20754559</v>
      </c>
      <c r="R214" s="75">
        <f t="shared" si="14"/>
        <v>13125084</v>
      </c>
      <c r="S214" s="75">
        <v>1623101</v>
      </c>
      <c r="T214" s="75">
        <v>11501983</v>
      </c>
      <c r="V214" s="75" t="s">
        <v>2274</v>
      </c>
      <c r="W214" s="75" t="s">
        <v>390</v>
      </c>
      <c r="X214" s="75">
        <v>424600</v>
      </c>
      <c r="Y214" s="75">
        <f t="shared" si="15"/>
        <v>151133</v>
      </c>
      <c r="Z214" s="75">
        <v>0</v>
      </c>
      <c r="AA214" s="75">
        <v>151133</v>
      </c>
    </row>
    <row r="215" spans="1:27" ht="15">
      <c r="A215" s="75" t="s">
        <v>2291</v>
      </c>
      <c r="B215" s="75" t="s">
        <v>396</v>
      </c>
      <c r="C215" s="75">
        <v>100</v>
      </c>
      <c r="D215" s="75">
        <f t="shared" si="12"/>
        <v>775401</v>
      </c>
      <c r="E215" s="75">
        <v>401141</v>
      </c>
      <c r="F215" s="75">
        <v>374260</v>
      </c>
      <c r="H215" s="75" t="s">
        <v>53</v>
      </c>
      <c r="I215" s="75" t="s">
        <v>409</v>
      </c>
      <c r="J215" s="75">
        <v>6150</v>
      </c>
      <c r="K215" s="75">
        <f t="shared" si="13"/>
        <v>97535</v>
      </c>
      <c r="L215" s="75">
        <v>4400</v>
      </c>
      <c r="M215" s="75">
        <v>93135</v>
      </c>
      <c r="O215" s="75" t="s">
        <v>2274</v>
      </c>
      <c r="P215" s="75" t="s">
        <v>390</v>
      </c>
      <c r="Q215" s="75">
        <v>2566850</v>
      </c>
      <c r="R215" s="75">
        <f t="shared" si="14"/>
        <v>2469416</v>
      </c>
      <c r="S215" s="75">
        <v>296364</v>
      </c>
      <c r="T215" s="75">
        <v>2173052</v>
      </c>
      <c r="V215" s="75" t="s">
        <v>2277</v>
      </c>
      <c r="W215" s="75" t="s">
        <v>391</v>
      </c>
      <c r="X215" s="75">
        <v>33101</v>
      </c>
      <c r="Y215" s="75">
        <f t="shared" si="15"/>
        <v>3238725</v>
      </c>
      <c r="Z215" s="75">
        <v>23000</v>
      </c>
      <c r="AA215" s="75">
        <v>3215725</v>
      </c>
    </row>
    <row r="216" spans="1:27" ht="15">
      <c r="A216" s="75" t="s">
        <v>2</v>
      </c>
      <c r="B216" s="75" t="s">
        <v>397</v>
      </c>
      <c r="C216" s="75">
        <v>2258632</v>
      </c>
      <c r="D216" s="75">
        <f t="shared" si="12"/>
        <v>1615090</v>
      </c>
      <c r="E216" s="75">
        <v>692188</v>
      </c>
      <c r="F216" s="75">
        <v>922902</v>
      </c>
      <c r="H216" s="75" t="s">
        <v>56</v>
      </c>
      <c r="I216" s="75" t="s">
        <v>279</v>
      </c>
      <c r="J216" s="75">
        <v>753300</v>
      </c>
      <c r="K216" s="75">
        <f t="shared" si="13"/>
        <v>853559</v>
      </c>
      <c r="L216" s="75">
        <v>225000</v>
      </c>
      <c r="M216" s="75">
        <v>628559</v>
      </c>
      <c r="O216" s="75" t="s">
        <v>2277</v>
      </c>
      <c r="P216" s="75" t="s">
        <v>391</v>
      </c>
      <c r="Q216" s="75">
        <v>480203</v>
      </c>
      <c r="R216" s="75">
        <f t="shared" si="14"/>
        <v>3746437</v>
      </c>
      <c r="S216" s="75">
        <v>1217993</v>
      </c>
      <c r="T216" s="75">
        <v>2528444</v>
      </c>
      <c r="V216" s="75" t="s">
        <v>2279</v>
      </c>
      <c r="W216" s="75" t="s">
        <v>392</v>
      </c>
      <c r="X216" s="75">
        <v>0</v>
      </c>
      <c r="Y216" s="75">
        <f t="shared" si="15"/>
        <v>1121128</v>
      </c>
      <c r="Z216" s="75">
        <v>55340</v>
      </c>
      <c r="AA216" s="75">
        <v>1065788</v>
      </c>
    </row>
    <row r="217" spans="1:27" ht="15">
      <c r="A217" s="75" t="s">
        <v>6</v>
      </c>
      <c r="B217" s="75" t="s">
        <v>398</v>
      </c>
      <c r="C217" s="75">
        <v>0</v>
      </c>
      <c r="D217" s="75">
        <f t="shared" si="12"/>
        <v>192992</v>
      </c>
      <c r="E217" s="75">
        <v>104400</v>
      </c>
      <c r="F217" s="75">
        <v>88592</v>
      </c>
      <c r="H217" s="75" t="s">
        <v>58</v>
      </c>
      <c r="I217" s="75" t="s">
        <v>735</v>
      </c>
      <c r="J217" s="75">
        <v>15800</v>
      </c>
      <c r="K217" s="75">
        <f t="shared" si="13"/>
        <v>1201</v>
      </c>
      <c r="L217" s="75">
        <v>0</v>
      </c>
      <c r="M217" s="75">
        <v>1201</v>
      </c>
      <c r="O217" s="75" t="s">
        <v>2279</v>
      </c>
      <c r="P217" s="75" t="s">
        <v>392</v>
      </c>
      <c r="Q217" s="75">
        <v>0</v>
      </c>
      <c r="R217" s="75">
        <f t="shared" si="14"/>
        <v>1499464</v>
      </c>
      <c r="S217" s="75">
        <v>78600</v>
      </c>
      <c r="T217" s="75">
        <v>1420864</v>
      </c>
      <c r="V217" s="75" t="s">
        <v>2282</v>
      </c>
      <c r="W217" s="75" t="s">
        <v>393</v>
      </c>
      <c r="X217" s="75">
        <v>0</v>
      </c>
      <c r="Y217" s="75">
        <f t="shared" si="15"/>
        <v>6610161</v>
      </c>
      <c r="Z217" s="75">
        <v>3260000</v>
      </c>
      <c r="AA217" s="75">
        <v>3350161</v>
      </c>
    </row>
    <row r="218" spans="1:27" ht="15">
      <c r="A218" s="75" t="s">
        <v>9</v>
      </c>
      <c r="B218" s="75" t="s">
        <v>399</v>
      </c>
      <c r="C218" s="75">
        <v>186700</v>
      </c>
      <c r="D218" s="75">
        <f t="shared" si="12"/>
        <v>446164</v>
      </c>
      <c r="E218" s="75">
        <v>191412</v>
      </c>
      <c r="F218" s="75">
        <v>254752</v>
      </c>
      <c r="H218" s="75" t="s">
        <v>61</v>
      </c>
      <c r="I218" s="75" t="s">
        <v>410</v>
      </c>
      <c r="J218" s="75">
        <v>909300</v>
      </c>
      <c r="K218" s="75">
        <f t="shared" si="13"/>
        <v>684016</v>
      </c>
      <c r="L218" s="75">
        <v>379000</v>
      </c>
      <c r="M218" s="75">
        <v>305016</v>
      </c>
      <c r="O218" s="75" t="s">
        <v>2282</v>
      </c>
      <c r="P218" s="75" t="s">
        <v>393</v>
      </c>
      <c r="Q218" s="75">
        <v>0</v>
      </c>
      <c r="R218" s="75">
        <f t="shared" si="14"/>
        <v>2319423</v>
      </c>
      <c r="S218" s="75">
        <v>1142200</v>
      </c>
      <c r="T218" s="75">
        <v>1177223</v>
      </c>
      <c r="V218" s="75" t="s">
        <v>2285</v>
      </c>
      <c r="W218" s="75" t="s">
        <v>394</v>
      </c>
      <c r="X218" s="75">
        <v>100000</v>
      </c>
      <c r="Y218" s="75">
        <f t="shared" si="15"/>
        <v>3090691</v>
      </c>
      <c r="Z218" s="75">
        <v>912300</v>
      </c>
      <c r="AA218" s="75">
        <v>2178391</v>
      </c>
    </row>
    <row r="219" spans="1:27" ht="15">
      <c r="A219" s="75" t="s">
        <v>12</v>
      </c>
      <c r="B219" s="75" t="s">
        <v>400</v>
      </c>
      <c r="C219" s="75">
        <v>3722400</v>
      </c>
      <c r="D219" s="75">
        <f t="shared" si="12"/>
        <v>271964</v>
      </c>
      <c r="E219" s="75">
        <v>0</v>
      </c>
      <c r="F219" s="75">
        <v>271964</v>
      </c>
      <c r="H219" s="75" t="s">
        <v>64</v>
      </c>
      <c r="I219" s="75" t="s">
        <v>411</v>
      </c>
      <c r="J219" s="75">
        <v>0</v>
      </c>
      <c r="K219" s="75">
        <f t="shared" si="13"/>
        <v>711430</v>
      </c>
      <c r="L219" s="75">
        <v>0</v>
      </c>
      <c r="M219" s="75">
        <v>711430</v>
      </c>
      <c r="O219" s="75" t="s">
        <v>2285</v>
      </c>
      <c r="P219" s="75" t="s">
        <v>394</v>
      </c>
      <c r="Q219" s="75">
        <v>6070000</v>
      </c>
      <c r="R219" s="75">
        <f t="shared" si="14"/>
        <v>3672789</v>
      </c>
      <c r="S219" s="75">
        <v>715074</v>
      </c>
      <c r="T219" s="75">
        <v>2957715</v>
      </c>
      <c r="V219" s="75" t="s">
        <v>2288</v>
      </c>
      <c r="W219" s="75" t="s">
        <v>395</v>
      </c>
      <c r="X219" s="75">
        <v>46800</v>
      </c>
      <c r="Y219" s="75">
        <f t="shared" si="15"/>
        <v>776960</v>
      </c>
      <c r="Z219" s="75">
        <v>0</v>
      </c>
      <c r="AA219" s="75">
        <v>776960</v>
      </c>
    </row>
    <row r="220" spans="1:27" ht="15">
      <c r="A220" s="75" t="s">
        <v>15</v>
      </c>
      <c r="B220" s="75" t="s">
        <v>401</v>
      </c>
      <c r="C220" s="75">
        <v>140500</v>
      </c>
      <c r="D220" s="75">
        <f t="shared" si="12"/>
        <v>28000</v>
      </c>
      <c r="E220" s="75">
        <v>0</v>
      </c>
      <c r="F220" s="75">
        <v>28000</v>
      </c>
      <c r="H220" s="75" t="s">
        <v>67</v>
      </c>
      <c r="I220" s="75" t="s">
        <v>412</v>
      </c>
      <c r="J220" s="75">
        <v>0</v>
      </c>
      <c r="K220" s="75">
        <f t="shared" si="13"/>
        <v>118225</v>
      </c>
      <c r="L220" s="75">
        <v>8000</v>
      </c>
      <c r="M220" s="75">
        <v>110225</v>
      </c>
      <c r="O220" s="75" t="s">
        <v>2288</v>
      </c>
      <c r="P220" s="75" t="s">
        <v>395</v>
      </c>
      <c r="Q220" s="75">
        <v>628000</v>
      </c>
      <c r="R220" s="75">
        <f t="shared" si="14"/>
        <v>4346233</v>
      </c>
      <c r="S220" s="75">
        <v>1026900</v>
      </c>
      <c r="T220" s="75">
        <v>3319333</v>
      </c>
      <c r="V220" s="75" t="s">
        <v>2291</v>
      </c>
      <c r="W220" s="75" t="s">
        <v>396</v>
      </c>
      <c r="X220" s="75">
        <v>369700</v>
      </c>
      <c r="Y220" s="75">
        <f t="shared" si="15"/>
        <v>4876704</v>
      </c>
      <c r="Z220" s="75">
        <v>57000</v>
      </c>
      <c r="AA220" s="75">
        <v>4819704</v>
      </c>
    </row>
    <row r="221" spans="1:27" ht="15">
      <c r="A221" s="75" t="s">
        <v>18</v>
      </c>
      <c r="B221" s="75" t="s">
        <v>402</v>
      </c>
      <c r="C221" s="75">
        <v>541458</v>
      </c>
      <c r="D221" s="75">
        <f t="shared" si="12"/>
        <v>310536</v>
      </c>
      <c r="E221" s="75">
        <v>151110</v>
      </c>
      <c r="F221" s="75">
        <v>159426</v>
      </c>
      <c r="H221" s="75" t="s">
        <v>70</v>
      </c>
      <c r="I221" s="75" t="s">
        <v>413</v>
      </c>
      <c r="J221" s="75">
        <v>0</v>
      </c>
      <c r="K221" s="75">
        <f t="shared" si="13"/>
        <v>69660</v>
      </c>
      <c r="L221" s="75">
        <v>0</v>
      </c>
      <c r="M221" s="75">
        <v>69660</v>
      </c>
      <c r="O221" s="75" t="s">
        <v>2291</v>
      </c>
      <c r="P221" s="75" t="s">
        <v>396</v>
      </c>
      <c r="Q221" s="75">
        <v>100</v>
      </c>
      <c r="R221" s="75">
        <f t="shared" si="14"/>
        <v>2842498</v>
      </c>
      <c r="S221" s="75">
        <v>1383412</v>
      </c>
      <c r="T221" s="75">
        <v>1459086</v>
      </c>
      <c r="V221" s="75" t="s">
        <v>2</v>
      </c>
      <c r="W221" s="75" t="s">
        <v>397</v>
      </c>
      <c r="X221" s="75">
        <v>1739842</v>
      </c>
      <c r="Y221" s="75">
        <f t="shared" si="15"/>
        <v>4839363</v>
      </c>
      <c r="Z221" s="75">
        <v>159100</v>
      </c>
      <c r="AA221" s="75">
        <v>4680263</v>
      </c>
    </row>
    <row r="222" spans="1:27" ht="15">
      <c r="A222" s="75" t="s">
        <v>21</v>
      </c>
      <c r="B222" s="75" t="s">
        <v>466</v>
      </c>
      <c r="C222" s="75">
        <v>0</v>
      </c>
      <c r="D222" s="75">
        <f t="shared" si="12"/>
        <v>297662</v>
      </c>
      <c r="E222" s="75">
        <v>55083</v>
      </c>
      <c r="F222" s="75">
        <v>242579</v>
      </c>
      <c r="H222" s="75" t="s">
        <v>73</v>
      </c>
      <c r="I222" s="75" t="s">
        <v>414</v>
      </c>
      <c r="J222" s="75">
        <v>414754</v>
      </c>
      <c r="K222" s="75">
        <f t="shared" si="13"/>
        <v>396293</v>
      </c>
      <c r="L222" s="75">
        <v>0</v>
      </c>
      <c r="M222" s="75">
        <v>396293</v>
      </c>
      <c r="O222" s="75" t="s">
        <v>2</v>
      </c>
      <c r="P222" s="75" t="s">
        <v>397</v>
      </c>
      <c r="Q222" s="75">
        <v>14284947</v>
      </c>
      <c r="R222" s="75">
        <f t="shared" si="14"/>
        <v>7184486</v>
      </c>
      <c r="S222" s="75">
        <v>2190595</v>
      </c>
      <c r="T222" s="75">
        <v>4993891</v>
      </c>
      <c r="V222" s="75" t="s">
        <v>6</v>
      </c>
      <c r="W222" s="75" t="s">
        <v>398</v>
      </c>
      <c r="X222" s="75">
        <v>16995</v>
      </c>
      <c r="Y222" s="75">
        <f t="shared" si="15"/>
        <v>541885</v>
      </c>
      <c r="Z222" s="75">
        <v>30000</v>
      </c>
      <c r="AA222" s="75">
        <v>511885</v>
      </c>
    </row>
    <row r="223" spans="1:27" ht="15">
      <c r="A223" s="75" t="s">
        <v>24</v>
      </c>
      <c r="B223" s="75" t="s">
        <v>370</v>
      </c>
      <c r="C223" s="75">
        <v>0</v>
      </c>
      <c r="D223" s="75">
        <f t="shared" si="12"/>
        <v>42079</v>
      </c>
      <c r="E223" s="75">
        <v>0</v>
      </c>
      <c r="F223" s="75">
        <v>42079</v>
      </c>
      <c r="H223" s="75" t="s">
        <v>77</v>
      </c>
      <c r="I223" s="75" t="s">
        <v>415</v>
      </c>
      <c r="J223" s="75">
        <v>0</v>
      </c>
      <c r="K223" s="75">
        <f t="shared" si="13"/>
        <v>1049024</v>
      </c>
      <c r="L223" s="75">
        <v>0</v>
      </c>
      <c r="M223" s="75">
        <v>1049024</v>
      </c>
      <c r="O223" s="75" t="s">
        <v>6</v>
      </c>
      <c r="P223" s="75" t="s">
        <v>398</v>
      </c>
      <c r="Q223" s="75">
        <v>968664</v>
      </c>
      <c r="R223" s="75">
        <f t="shared" si="14"/>
        <v>796520</v>
      </c>
      <c r="S223" s="75">
        <v>227275</v>
      </c>
      <c r="T223" s="75">
        <v>569245</v>
      </c>
      <c r="V223" s="75" t="s">
        <v>9</v>
      </c>
      <c r="W223" s="75" t="s">
        <v>399</v>
      </c>
      <c r="X223" s="75">
        <v>16319616</v>
      </c>
      <c r="Y223" s="75">
        <f t="shared" si="15"/>
        <v>4353902</v>
      </c>
      <c r="Z223" s="75">
        <v>632760</v>
      </c>
      <c r="AA223" s="75">
        <v>3721142</v>
      </c>
    </row>
    <row r="224" spans="1:27" ht="15">
      <c r="A224" s="75" t="s">
        <v>26</v>
      </c>
      <c r="B224" s="75" t="s">
        <v>403</v>
      </c>
      <c r="C224" s="75">
        <v>588560</v>
      </c>
      <c r="D224" s="75">
        <f t="shared" si="12"/>
        <v>199008</v>
      </c>
      <c r="E224" s="75">
        <v>56809</v>
      </c>
      <c r="F224" s="75">
        <v>142199</v>
      </c>
      <c r="H224" s="75" t="s">
        <v>80</v>
      </c>
      <c r="I224" s="75" t="s">
        <v>736</v>
      </c>
      <c r="J224" s="75">
        <v>0</v>
      </c>
      <c r="K224" s="75">
        <f t="shared" si="13"/>
        <v>67000</v>
      </c>
      <c r="L224" s="75">
        <v>0</v>
      </c>
      <c r="M224" s="75">
        <v>67000</v>
      </c>
      <c r="O224" s="75" t="s">
        <v>9</v>
      </c>
      <c r="P224" s="75" t="s">
        <v>399</v>
      </c>
      <c r="Q224" s="75">
        <v>1916463</v>
      </c>
      <c r="R224" s="75">
        <f t="shared" si="14"/>
        <v>2848388</v>
      </c>
      <c r="S224" s="75">
        <v>950734</v>
      </c>
      <c r="T224" s="75">
        <v>1897654</v>
      </c>
      <c r="V224" s="75" t="s">
        <v>12</v>
      </c>
      <c r="W224" s="75" t="s">
        <v>400</v>
      </c>
      <c r="X224" s="75">
        <v>1042543</v>
      </c>
      <c r="Y224" s="75">
        <f t="shared" si="15"/>
        <v>475382</v>
      </c>
      <c r="Z224" s="75">
        <v>0</v>
      </c>
      <c r="AA224" s="75">
        <v>475382</v>
      </c>
    </row>
    <row r="225" spans="1:27" ht="15">
      <c r="A225" s="75" t="s">
        <v>29</v>
      </c>
      <c r="B225" s="75" t="s">
        <v>404</v>
      </c>
      <c r="C225" s="75">
        <v>0</v>
      </c>
      <c r="D225" s="75">
        <f t="shared" si="12"/>
        <v>212589</v>
      </c>
      <c r="E225" s="75">
        <v>84101</v>
      </c>
      <c r="F225" s="75">
        <v>128488</v>
      </c>
      <c r="H225" s="75" t="s">
        <v>83</v>
      </c>
      <c r="I225" s="75" t="s">
        <v>416</v>
      </c>
      <c r="J225" s="75">
        <v>0</v>
      </c>
      <c r="K225" s="75">
        <f t="shared" si="13"/>
        <v>34000</v>
      </c>
      <c r="L225" s="75">
        <v>0</v>
      </c>
      <c r="M225" s="75">
        <v>34000</v>
      </c>
      <c r="O225" s="75" t="s">
        <v>12</v>
      </c>
      <c r="P225" s="75" t="s">
        <v>400</v>
      </c>
      <c r="Q225" s="75">
        <v>21022208</v>
      </c>
      <c r="R225" s="75">
        <f t="shared" si="14"/>
        <v>1816116</v>
      </c>
      <c r="S225" s="75">
        <v>473331</v>
      </c>
      <c r="T225" s="75">
        <v>1342785</v>
      </c>
      <c r="V225" s="75" t="s">
        <v>15</v>
      </c>
      <c r="W225" s="75" t="s">
        <v>401</v>
      </c>
      <c r="X225" s="75">
        <v>817400</v>
      </c>
      <c r="Y225" s="75">
        <f t="shared" si="15"/>
        <v>759627</v>
      </c>
      <c r="Z225" s="75">
        <v>0</v>
      </c>
      <c r="AA225" s="75">
        <v>759627</v>
      </c>
    </row>
    <row r="226" spans="1:27" ht="15">
      <c r="A226" s="75" t="s">
        <v>32</v>
      </c>
      <c r="B226" s="75" t="s">
        <v>405</v>
      </c>
      <c r="C226" s="75">
        <v>2024430</v>
      </c>
      <c r="D226" s="75">
        <f t="shared" si="12"/>
        <v>649308</v>
      </c>
      <c r="E226" s="75">
        <v>137330</v>
      </c>
      <c r="F226" s="75">
        <v>511978</v>
      </c>
      <c r="H226" s="75" t="s">
        <v>86</v>
      </c>
      <c r="I226" s="75" t="s">
        <v>417</v>
      </c>
      <c r="J226" s="75">
        <v>0</v>
      </c>
      <c r="K226" s="75">
        <f t="shared" si="13"/>
        <v>343101</v>
      </c>
      <c r="L226" s="75">
        <v>0</v>
      </c>
      <c r="M226" s="75">
        <v>343101</v>
      </c>
      <c r="O226" s="75" t="s">
        <v>15</v>
      </c>
      <c r="P226" s="75" t="s">
        <v>401</v>
      </c>
      <c r="Q226" s="75">
        <v>796200</v>
      </c>
      <c r="R226" s="75">
        <f t="shared" si="14"/>
        <v>30250</v>
      </c>
      <c r="S226" s="75">
        <v>0</v>
      </c>
      <c r="T226" s="75">
        <v>30250</v>
      </c>
      <c r="V226" s="75" t="s">
        <v>18</v>
      </c>
      <c r="W226" s="75" t="s">
        <v>402</v>
      </c>
      <c r="X226" s="75">
        <v>153200</v>
      </c>
      <c r="Y226" s="75">
        <f t="shared" si="15"/>
        <v>543403</v>
      </c>
      <c r="Z226" s="75">
        <v>78500</v>
      </c>
      <c r="AA226" s="75">
        <v>464903</v>
      </c>
    </row>
    <row r="227" spans="1:27" ht="15">
      <c r="A227" s="75" t="s">
        <v>35</v>
      </c>
      <c r="B227" s="75" t="s">
        <v>406</v>
      </c>
      <c r="C227" s="75">
        <v>1301432</v>
      </c>
      <c r="D227" s="75">
        <f t="shared" si="12"/>
        <v>349009</v>
      </c>
      <c r="E227" s="75">
        <v>125950</v>
      </c>
      <c r="F227" s="75">
        <v>223059</v>
      </c>
      <c r="H227" s="75" t="s">
        <v>89</v>
      </c>
      <c r="I227" s="75" t="s">
        <v>418</v>
      </c>
      <c r="J227" s="75">
        <v>0</v>
      </c>
      <c r="K227" s="75">
        <f t="shared" si="13"/>
        <v>1705365</v>
      </c>
      <c r="L227" s="75">
        <v>0</v>
      </c>
      <c r="M227" s="75">
        <v>1705365</v>
      </c>
      <c r="O227" s="75" t="s">
        <v>18</v>
      </c>
      <c r="P227" s="75" t="s">
        <v>402</v>
      </c>
      <c r="Q227" s="75">
        <v>2448970</v>
      </c>
      <c r="R227" s="75">
        <f t="shared" si="14"/>
        <v>1633156</v>
      </c>
      <c r="S227" s="75">
        <v>485631</v>
      </c>
      <c r="T227" s="75">
        <v>1147525</v>
      </c>
      <c r="V227" s="75" t="s">
        <v>21</v>
      </c>
      <c r="W227" s="75" t="s">
        <v>466</v>
      </c>
      <c r="X227" s="75">
        <v>20380</v>
      </c>
      <c r="Y227" s="75">
        <f t="shared" si="15"/>
        <v>1166897</v>
      </c>
      <c r="Z227" s="75">
        <v>119600</v>
      </c>
      <c r="AA227" s="75">
        <v>1047297</v>
      </c>
    </row>
    <row r="228" spans="1:27" ht="15">
      <c r="A228" s="75" t="s">
        <v>38</v>
      </c>
      <c r="B228" s="75" t="s">
        <v>407</v>
      </c>
      <c r="C228" s="75">
        <v>0</v>
      </c>
      <c r="D228" s="75">
        <f t="shared" si="12"/>
        <v>34070</v>
      </c>
      <c r="E228" s="75">
        <v>10000</v>
      </c>
      <c r="F228" s="75">
        <v>24070</v>
      </c>
      <c r="H228" s="75" t="s">
        <v>92</v>
      </c>
      <c r="I228" s="75" t="s">
        <v>419</v>
      </c>
      <c r="J228" s="75">
        <v>554001</v>
      </c>
      <c r="K228" s="75">
        <f t="shared" si="13"/>
        <v>5757170</v>
      </c>
      <c r="L228" s="75">
        <v>414914</v>
      </c>
      <c r="M228" s="75">
        <v>5342256</v>
      </c>
      <c r="O228" s="75" t="s">
        <v>21</v>
      </c>
      <c r="P228" s="75" t="s">
        <v>466</v>
      </c>
      <c r="Q228" s="75">
        <v>1517050</v>
      </c>
      <c r="R228" s="75">
        <f t="shared" si="14"/>
        <v>1294586</v>
      </c>
      <c r="S228" s="75">
        <v>181133</v>
      </c>
      <c r="T228" s="75">
        <v>1113453</v>
      </c>
      <c r="V228" s="75" t="s">
        <v>24</v>
      </c>
      <c r="W228" s="75" t="s">
        <v>370</v>
      </c>
      <c r="X228" s="75">
        <v>21200</v>
      </c>
      <c r="Y228" s="75">
        <f t="shared" si="15"/>
        <v>5437998</v>
      </c>
      <c r="Z228" s="75">
        <v>0</v>
      </c>
      <c r="AA228" s="75">
        <v>5437998</v>
      </c>
    </row>
    <row r="229" spans="1:27" ht="15">
      <c r="A229" s="75" t="s">
        <v>41</v>
      </c>
      <c r="B229" s="75" t="s">
        <v>733</v>
      </c>
      <c r="C229" s="75">
        <v>0</v>
      </c>
      <c r="D229" s="75">
        <f t="shared" si="12"/>
        <v>18900</v>
      </c>
      <c r="E229" s="75">
        <v>0</v>
      </c>
      <c r="F229" s="75">
        <v>18900</v>
      </c>
      <c r="H229" s="75" t="s">
        <v>95</v>
      </c>
      <c r="I229" s="75" t="s">
        <v>420</v>
      </c>
      <c r="J229" s="75">
        <v>168001</v>
      </c>
      <c r="K229" s="75">
        <f t="shared" si="13"/>
        <v>770085</v>
      </c>
      <c r="L229" s="75">
        <v>0</v>
      </c>
      <c r="M229" s="75">
        <v>770085</v>
      </c>
      <c r="O229" s="75" t="s">
        <v>24</v>
      </c>
      <c r="P229" s="75" t="s">
        <v>370</v>
      </c>
      <c r="Q229" s="75">
        <v>109500</v>
      </c>
      <c r="R229" s="75">
        <f t="shared" si="14"/>
        <v>310111</v>
      </c>
      <c r="S229" s="75">
        <v>0</v>
      </c>
      <c r="T229" s="75">
        <v>310111</v>
      </c>
      <c r="V229" s="75" t="s">
        <v>26</v>
      </c>
      <c r="W229" s="75" t="s">
        <v>403</v>
      </c>
      <c r="X229" s="75">
        <v>1689588</v>
      </c>
      <c r="Y229" s="75">
        <f t="shared" si="15"/>
        <v>3469948</v>
      </c>
      <c r="Z229" s="75">
        <v>558907</v>
      </c>
      <c r="AA229" s="75">
        <v>2911041</v>
      </c>
    </row>
    <row r="230" spans="1:27" ht="15">
      <c r="A230" s="75" t="s">
        <v>44</v>
      </c>
      <c r="B230" s="75" t="s">
        <v>408</v>
      </c>
      <c r="C230" s="75">
        <v>0</v>
      </c>
      <c r="D230" s="75">
        <f t="shared" si="12"/>
        <v>114800</v>
      </c>
      <c r="E230" s="75">
        <v>0</v>
      </c>
      <c r="F230" s="75">
        <v>114800</v>
      </c>
      <c r="H230" s="75" t="s">
        <v>98</v>
      </c>
      <c r="I230" s="75" t="s">
        <v>421</v>
      </c>
      <c r="J230" s="75">
        <v>37501</v>
      </c>
      <c r="K230" s="75">
        <f t="shared" si="13"/>
        <v>21202006</v>
      </c>
      <c r="L230" s="75">
        <v>0</v>
      </c>
      <c r="M230" s="75">
        <v>21202006</v>
      </c>
      <c r="O230" s="75" t="s">
        <v>26</v>
      </c>
      <c r="P230" s="75" t="s">
        <v>403</v>
      </c>
      <c r="Q230" s="75">
        <v>10419423</v>
      </c>
      <c r="R230" s="75">
        <f t="shared" si="14"/>
        <v>1336223</v>
      </c>
      <c r="S230" s="75">
        <v>169550</v>
      </c>
      <c r="T230" s="75">
        <v>1166673</v>
      </c>
      <c r="V230" s="75" t="s">
        <v>29</v>
      </c>
      <c r="W230" s="75" t="s">
        <v>404</v>
      </c>
      <c r="X230" s="75">
        <v>314945</v>
      </c>
      <c r="Y230" s="75">
        <f t="shared" si="15"/>
        <v>17376257</v>
      </c>
      <c r="Z230" s="75">
        <v>13000</v>
      </c>
      <c r="AA230" s="75">
        <v>17363257</v>
      </c>
    </row>
    <row r="231" spans="1:27" ht="15">
      <c r="A231" s="75" t="s">
        <v>47</v>
      </c>
      <c r="B231" s="75" t="s">
        <v>467</v>
      </c>
      <c r="C231" s="75">
        <v>0</v>
      </c>
      <c r="D231" s="75">
        <f t="shared" si="12"/>
        <v>397774</v>
      </c>
      <c r="E231" s="75">
        <v>82800</v>
      </c>
      <c r="F231" s="75">
        <v>314974</v>
      </c>
      <c r="H231" s="75" t="s">
        <v>101</v>
      </c>
      <c r="I231" s="75" t="s">
        <v>422</v>
      </c>
      <c r="J231" s="75">
        <v>245003</v>
      </c>
      <c r="K231" s="75">
        <f t="shared" si="13"/>
        <v>1919417</v>
      </c>
      <c r="L231" s="75">
        <v>0</v>
      </c>
      <c r="M231" s="75">
        <v>1919417</v>
      </c>
      <c r="O231" s="75" t="s">
        <v>29</v>
      </c>
      <c r="P231" s="75" t="s">
        <v>404</v>
      </c>
      <c r="Q231" s="75">
        <v>3422485</v>
      </c>
      <c r="R231" s="75">
        <f t="shared" si="14"/>
        <v>511689</v>
      </c>
      <c r="S231" s="75">
        <v>132876</v>
      </c>
      <c r="T231" s="75">
        <v>378813</v>
      </c>
      <c r="V231" s="75" t="s">
        <v>32</v>
      </c>
      <c r="W231" s="75" t="s">
        <v>405</v>
      </c>
      <c r="X231" s="75">
        <v>16616502</v>
      </c>
      <c r="Y231" s="75">
        <f t="shared" si="15"/>
        <v>2967931</v>
      </c>
      <c r="Z231" s="75">
        <v>0</v>
      </c>
      <c r="AA231" s="75">
        <v>2967931</v>
      </c>
    </row>
    <row r="232" spans="1:27" ht="15">
      <c r="A232" s="75" t="s">
        <v>50</v>
      </c>
      <c r="B232" s="75" t="s">
        <v>734</v>
      </c>
      <c r="C232" s="75">
        <v>0</v>
      </c>
      <c r="D232" s="75">
        <f t="shared" si="12"/>
        <v>64907</v>
      </c>
      <c r="E232" s="75">
        <v>0</v>
      </c>
      <c r="F232" s="75">
        <v>64907</v>
      </c>
      <c r="H232" s="75" t="s">
        <v>104</v>
      </c>
      <c r="I232" s="75" t="s">
        <v>423</v>
      </c>
      <c r="J232" s="75">
        <v>13012500</v>
      </c>
      <c r="K232" s="75">
        <f t="shared" si="13"/>
        <v>347368</v>
      </c>
      <c r="L232" s="75">
        <v>111500</v>
      </c>
      <c r="M232" s="75">
        <v>235868</v>
      </c>
      <c r="O232" s="75" t="s">
        <v>32</v>
      </c>
      <c r="P232" s="75" t="s">
        <v>405</v>
      </c>
      <c r="Q232" s="75">
        <v>5178901</v>
      </c>
      <c r="R232" s="75">
        <f t="shared" si="14"/>
        <v>5082239</v>
      </c>
      <c r="S232" s="75">
        <v>857325</v>
      </c>
      <c r="T232" s="75">
        <v>4224914</v>
      </c>
      <c r="V232" s="75" t="s">
        <v>35</v>
      </c>
      <c r="W232" s="75" t="s">
        <v>406</v>
      </c>
      <c r="X232" s="75">
        <v>956383</v>
      </c>
      <c r="Y232" s="75">
        <f t="shared" si="15"/>
        <v>31221537</v>
      </c>
      <c r="Z232" s="75">
        <v>19746588</v>
      </c>
      <c r="AA232" s="75">
        <v>11474949</v>
      </c>
    </row>
    <row r="233" spans="1:27" ht="15">
      <c r="A233" s="75" t="s">
        <v>56</v>
      </c>
      <c r="B233" s="75" t="s">
        <v>279</v>
      </c>
      <c r="C233" s="75">
        <v>232500</v>
      </c>
      <c r="D233" s="75">
        <f t="shared" si="12"/>
        <v>516898</v>
      </c>
      <c r="E233" s="75">
        <v>69575</v>
      </c>
      <c r="F233" s="75">
        <v>447323</v>
      </c>
      <c r="H233" s="75" t="s">
        <v>107</v>
      </c>
      <c r="I233" s="75" t="s">
        <v>468</v>
      </c>
      <c r="J233" s="75">
        <v>500</v>
      </c>
      <c r="K233" s="75">
        <f t="shared" si="13"/>
        <v>1954413</v>
      </c>
      <c r="L233" s="75">
        <v>0</v>
      </c>
      <c r="M233" s="75">
        <v>1954413</v>
      </c>
      <c r="O233" s="75" t="s">
        <v>35</v>
      </c>
      <c r="P233" s="75" t="s">
        <v>406</v>
      </c>
      <c r="Q233" s="75">
        <v>6600112</v>
      </c>
      <c r="R233" s="75">
        <f t="shared" si="14"/>
        <v>2575298</v>
      </c>
      <c r="S233" s="75">
        <v>748719</v>
      </c>
      <c r="T233" s="75">
        <v>1826579</v>
      </c>
      <c r="V233" s="75" t="s">
        <v>38</v>
      </c>
      <c r="W233" s="75" t="s">
        <v>407</v>
      </c>
      <c r="X233" s="75">
        <v>10500</v>
      </c>
      <c r="Y233" s="75">
        <f t="shared" si="15"/>
        <v>66397</v>
      </c>
      <c r="Z233" s="75">
        <v>0</v>
      </c>
      <c r="AA233" s="75">
        <v>66397</v>
      </c>
    </row>
    <row r="234" spans="1:27" ht="15">
      <c r="A234" s="75" t="s">
        <v>58</v>
      </c>
      <c r="B234" s="75" t="s">
        <v>735</v>
      </c>
      <c r="C234" s="75">
        <v>0</v>
      </c>
      <c r="D234" s="75">
        <f t="shared" si="12"/>
        <v>60829</v>
      </c>
      <c r="E234" s="75">
        <v>32400</v>
      </c>
      <c r="F234" s="75">
        <v>28429</v>
      </c>
      <c r="H234" s="75" t="s">
        <v>110</v>
      </c>
      <c r="I234" s="75" t="s">
        <v>424</v>
      </c>
      <c r="J234" s="75">
        <v>7500000</v>
      </c>
      <c r="K234" s="75">
        <f t="shared" si="13"/>
        <v>310495</v>
      </c>
      <c r="L234" s="75">
        <v>0</v>
      </c>
      <c r="M234" s="75">
        <v>310495</v>
      </c>
      <c r="O234" s="75" t="s">
        <v>38</v>
      </c>
      <c r="P234" s="75" t="s">
        <v>407</v>
      </c>
      <c r="Q234" s="75">
        <v>262900</v>
      </c>
      <c r="R234" s="75">
        <f t="shared" si="14"/>
        <v>275578</v>
      </c>
      <c r="S234" s="75">
        <v>46000</v>
      </c>
      <c r="T234" s="75">
        <v>229578</v>
      </c>
      <c r="V234" s="75" t="s">
        <v>41</v>
      </c>
      <c r="W234" s="75" t="s">
        <v>733</v>
      </c>
      <c r="X234" s="75">
        <v>0</v>
      </c>
      <c r="Y234" s="75">
        <f t="shared" si="15"/>
        <v>44500</v>
      </c>
      <c r="Z234" s="75">
        <v>0</v>
      </c>
      <c r="AA234" s="75">
        <v>44500</v>
      </c>
    </row>
    <row r="235" spans="1:27" ht="15">
      <c r="A235" s="75" t="s">
        <v>61</v>
      </c>
      <c r="B235" s="75" t="s">
        <v>410</v>
      </c>
      <c r="C235" s="75">
        <v>460000</v>
      </c>
      <c r="D235" s="75">
        <f t="shared" si="12"/>
        <v>385134</v>
      </c>
      <c r="E235" s="75">
        <v>0</v>
      </c>
      <c r="F235" s="75">
        <v>385134</v>
      </c>
      <c r="H235" s="75" t="s">
        <v>114</v>
      </c>
      <c r="I235" s="75" t="s">
        <v>425</v>
      </c>
      <c r="J235" s="75">
        <v>4500</v>
      </c>
      <c r="K235" s="75">
        <f t="shared" si="13"/>
        <v>329137</v>
      </c>
      <c r="L235" s="75">
        <v>0</v>
      </c>
      <c r="M235" s="75">
        <v>329137</v>
      </c>
      <c r="O235" s="75" t="s">
        <v>41</v>
      </c>
      <c r="P235" s="75" t="s">
        <v>733</v>
      </c>
      <c r="Q235" s="75">
        <v>40700</v>
      </c>
      <c r="R235" s="75">
        <f t="shared" si="14"/>
        <v>213355</v>
      </c>
      <c r="S235" s="75">
        <v>45300</v>
      </c>
      <c r="T235" s="75">
        <v>168055</v>
      </c>
      <c r="V235" s="75" t="s">
        <v>44</v>
      </c>
      <c r="W235" s="75" t="s">
        <v>408</v>
      </c>
      <c r="X235" s="75">
        <v>0</v>
      </c>
      <c r="Y235" s="75">
        <f t="shared" si="15"/>
        <v>718900</v>
      </c>
      <c r="Z235" s="75">
        <v>0</v>
      </c>
      <c r="AA235" s="75">
        <v>718900</v>
      </c>
    </row>
    <row r="236" spans="1:27" ht="15">
      <c r="A236" s="75" t="s">
        <v>64</v>
      </c>
      <c r="B236" s="75" t="s">
        <v>411</v>
      </c>
      <c r="C236" s="75">
        <v>0</v>
      </c>
      <c r="D236" s="75">
        <f t="shared" si="12"/>
        <v>66241</v>
      </c>
      <c r="E236" s="75">
        <v>0</v>
      </c>
      <c r="F236" s="75">
        <v>66241</v>
      </c>
      <c r="H236" s="75" t="s">
        <v>117</v>
      </c>
      <c r="I236" s="75" t="s">
        <v>426</v>
      </c>
      <c r="J236" s="75">
        <v>15280</v>
      </c>
      <c r="K236" s="75">
        <f t="shared" si="13"/>
        <v>7590</v>
      </c>
      <c r="L236" s="75">
        <v>801</v>
      </c>
      <c r="M236" s="75">
        <v>6789</v>
      </c>
      <c r="O236" s="75" t="s">
        <v>44</v>
      </c>
      <c r="P236" s="75" t="s">
        <v>408</v>
      </c>
      <c r="Q236" s="75">
        <v>209700</v>
      </c>
      <c r="R236" s="75">
        <f t="shared" si="14"/>
        <v>592650</v>
      </c>
      <c r="S236" s="75">
        <v>41500</v>
      </c>
      <c r="T236" s="75">
        <v>551150</v>
      </c>
      <c r="V236" s="75" t="s">
        <v>47</v>
      </c>
      <c r="W236" s="75" t="s">
        <v>467</v>
      </c>
      <c r="X236" s="75">
        <v>0</v>
      </c>
      <c r="Y236" s="75">
        <f t="shared" si="15"/>
        <v>246451</v>
      </c>
      <c r="Z236" s="75">
        <v>15700</v>
      </c>
      <c r="AA236" s="75">
        <v>230751</v>
      </c>
    </row>
    <row r="237" spans="1:27" ht="15">
      <c r="A237" s="75" t="s">
        <v>67</v>
      </c>
      <c r="B237" s="75" t="s">
        <v>412</v>
      </c>
      <c r="C237" s="75">
        <v>0</v>
      </c>
      <c r="D237" s="75">
        <f t="shared" si="12"/>
        <v>131905</v>
      </c>
      <c r="E237" s="75">
        <v>0</v>
      </c>
      <c r="F237" s="75">
        <v>131905</v>
      </c>
      <c r="H237" s="75" t="s">
        <v>120</v>
      </c>
      <c r="I237" s="75" t="s">
        <v>737</v>
      </c>
      <c r="J237" s="75">
        <v>0</v>
      </c>
      <c r="K237" s="75">
        <f t="shared" si="13"/>
        <v>125</v>
      </c>
      <c r="L237" s="75">
        <v>0</v>
      </c>
      <c r="M237" s="75">
        <v>125</v>
      </c>
      <c r="O237" s="75" t="s">
        <v>47</v>
      </c>
      <c r="P237" s="75" t="s">
        <v>467</v>
      </c>
      <c r="Q237" s="75">
        <v>5000</v>
      </c>
      <c r="R237" s="75">
        <f t="shared" si="14"/>
        <v>1272427</v>
      </c>
      <c r="S237" s="75">
        <v>283825</v>
      </c>
      <c r="T237" s="75">
        <v>988602</v>
      </c>
      <c r="V237" s="75" t="s">
        <v>50</v>
      </c>
      <c r="W237" s="75" t="s">
        <v>734</v>
      </c>
      <c r="X237" s="75">
        <v>13200</v>
      </c>
      <c r="Y237" s="75">
        <f t="shared" si="15"/>
        <v>86354</v>
      </c>
      <c r="Z237" s="75">
        <v>0</v>
      </c>
      <c r="AA237" s="75">
        <v>86354</v>
      </c>
    </row>
    <row r="238" spans="1:27" ht="15">
      <c r="A238" s="75" t="s">
        <v>70</v>
      </c>
      <c r="B238" s="75" t="s">
        <v>413</v>
      </c>
      <c r="C238" s="75">
        <v>0</v>
      </c>
      <c r="D238" s="75">
        <f t="shared" si="12"/>
        <v>36460</v>
      </c>
      <c r="E238" s="75">
        <v>0</v>
      </c>
      <c r="F238" s="75">
        <v>36460</v>
      </c>
      <c r="H238" s="75" t="s">
        <v>123</v>
      </c>
      <c r="I238" s="75" t="s">
        <v>427</v>
      </c>
      <c r="J238" s="75">
        <v>0</v>
      </c>
      <c r="K238" s="75">
        <f t="shared" si="13"/>
        <v>10800</v>
      </c>
      <c r="L238" s="75">
        <v>0</v>
      </c>
      <c r="M238" s="75">
        <v>10800</v>
      </c>
      <c r="O238" s="75" t="s">
        <v>50</v>
      </c>
      <c r="P238" s="75" t="s">
        <v>734</v>
      </c>
      <c r="Q238" s="75">
        <v>836597</v>
      </c>
      <c r="R238" s="75">
        <f t="shared" si="14"/>
        <v>445855</v>
      </c>
      <c r="S238" s="75">
        <v>48500</v>
      </c>
      <c r="T238" s="75">
        <v>397355</v>
      </c>
      <c r="V238" s="75" t="s">
        <v>53</v>
      </c>
      <c r="W238" s="75" t="s">
        <v>409</v>
      </c>
      <c r="X238" s="75">
        <v>9150</v>
      </c>
      <c r="Y238" s="75">
        <f t="shared" si="15"/>
        <v>812421</v>
      </c>
      <c r="Z238" s="75">
        <v>56751</v>
      </c>
      <c r="AA238" s="75">
        <v>755670</v>
      </c>
    </row>
    <row r="239" spans="1:27" ht="15">
      <c r="A239" s="75" t="s">
        <v>73</v>
      </c>
      <c r="B239" s="75" t="s">
        <v>414</v>
      </c>
      <c r="C239" s="75">
        <v>676580</v>
      </c>
      <c r="D239" s="75">
        <f t="shared" si="12"/>
        <v>186723</v>
      </c>
      <c r="E239" s="75">
        <v>186723</v>
      </c>
      <c r="F239" s="75">
        <v>0</v>
      </c>
      <c r="H239" s="75" t="s">
        <v>126</v>
      </c>
      <c r="I239" s="75" t="s">
        <v>428</v>
      </c>
      <c r="J239" s="75">
        <v>0</v>
      </c>
      <c r="K239" s="75">
        <f t="shared" si="13"/>
        <v>191469</v>
      </c>
      <c r="L239" s="75">
        <v>0</v>
      </c>
      <c r="M239" s="75">
        <v>191469</v>
      </c>
      <c r="O239" s="75" t="s">
        <v>53</v>
      </c>
      <c r="P239" s="75" t="s">
        <v>409</v>
      </c>
      <c r="Q239" s="75">
        <v>2642488</v>
      </c>
      <c r="R239" s="75">
        <f t="shared" si="14"/>
        <v>0</v>
      </c>
      <c r="S239" s="75">
        <v>0</v>
      </c>
      <c r="T239" s="75">
        <v>0</v>
      </c>
      <c r="V239" s="75" t="s">
        <v>56</v>
      </c>
      <c r="W239" s="75" t="s">
        <v>279</v>
      </c>
      <c r="X239" s="75">
        <v>49174800</v>
      </c>
      <c r="Y239" s="75">
        <f t="shared" si="15"/>
        <v>8838342</v>
      </c>
      <c r="Z239" s="75">
        <v>415000</v>
      </c>
      <c r="AA239" s="75">
        <v>8423342</v>
      </c>
    </row>
    <row r="240" spans="1:27" ht="15">
      <c r="A240" s="75" t="s">
        <v>77</v>
      </c>
      <c r="B240" s="75" t="s">
        <v>415</v>
      </c>
      <c r="C240" s="75">
        <v>1987500</v>
      </c>
      <c r="D240" s="75">
        <f t="shared" si="12"/>
        <v>1434100</v>
      </c>
      <c r="E240" s="75">
        <v>8185</v>
      </c>
      <c r="F240" s="75">
        <v>1425915</v>
      </c>
      <c r="H240" s="75" t="s">
        <v>129</v>
      </c>
      <c r="I240" s="75" t="s">
        <v>429</v>
      </c>
      <c r="J240" s="75">
        <v>58600</v>
      </c>
      <c r="K240" s="75">
        <f t="shared" si="13"/>
        <v>131826</v>
      </c>
      <c r="L240" s="75">
        <v>0</v>
      </c>
      <c r="M240" s="75">
        <v>131826</v>
      </c>
      <c r="O240" s="75" t="s">
        <v>56</v>
      </c>
      <c r="P240" s="75" t="s">
        <v>279</v>
      </c>
      <c r="Q240" s="75">
        <v>780680</v>
      </c>
      <c r="R240" s="75">
        <f t="shared" si="14"/>
        <v>4032011</v>
      </c>
      <c r="S240" s="75">
        <v>1178905</v>
      </c>
      <c r="T240" s="75">
        <v>2853106</v>
      </c>
      <c r="V240" s="75" t="s">
        <v>58</v>
      </c>
      <c r="W240" s="75" t="s">
        <v>735</v>
      </c>
      <c r="X240" s="75">
        <v>15800</v>
      </c>
      <c r="Y240" s="75">
        <f t="shared" si="15"/>
        <v>189367</v>
      </c>
      <c r="Z240" s="75">
        <v>185616</v>
      </c>
      <c r="AA240" s="75">
        <v>3751</v>
      </c>
    </row>
    <row r="241" spans="1:27" ht="15">
      <c r="A241" s="75" t="s">
        <v>83</v>
      </c>
      <c r="B241" s="75" t="s">
        <v>416</v>
      </c>
      <c r="C241" s="75">
        <v>0</v>
      </c>
      <c r="D241" s="75">
        <f t="shared" si="12"/>
        <v>35600</v>
      </c>
      <c r="E241" s="75">
        <v>0</v>
      </c>
      <c r="F241" s="75">
        <v>35600</v>
      </c>
      <c r="H241" s="75" t="s">
        <v>132</v>
      </c>
      <c r="I241" s="75" t="s">
        <v>430</v>
      </c>
      <c r="J241" s="75">
        <v>5000</v>
      </c>
      <c r="K241" s="75">
        <f t="shared" si="13"/>
        <v>215090</v>
      </c>
      <c r="L241" s="75">
        <v>0</v>
      </c>
      <c r="M241" s="75">
        <v>215090</v>
      </c>
      <c r="O241" s="75" t="s">
        <v>58</v>
      </c>
      <c r="P241" s="75" t="s">
        <v>735</v>
      </c>
      <c r="Q241" s="75">
        <v>138300</v>
      </c>
      <c r="R241" s="75">
        <f t="shared" si="14"/>
        <v>242752</v>
      </c>
      <c r="S241" s="75">
        <v>94900</v>
      </c>
      <c r="T241" s="75">
        <v>147852</v>
      </c>
      <c r="V241" s="75" t="s">
        <v>61</v>
      </c>
      <c r="W241" s="75" t="s">
        <v>410</v>
      </c>
      <c r="X241" s="75">
        <v>1087300</v>
      </c>
      <c r="Y241" s="75">
        <f t="shared" si="15"/>
        <v>4852764</v>
      </c>
      <c r="Z241" s="75">
        <v>568000</v>
      </c>
      <c r="AA241" s="75">
        <v>4284764</v>
      </c>
    </row>
    <row r="242" spans="1:27" ht="15">
      <c r="A242" s="75" t="s">
        <v>86</v>
      </c>
      <c r="B242" s="75" t="s">
        <v>417</v>
      </c>
      <c r="C242" s="75">
        <v>0</v>
      </c>
      <c r="D242" s="75">
        <f t="shared" si="12"/>
        <v>128369</v>
      </c>
      <c r="E242" s="75">
        <v>0</v>
      </c>
      <c r="F242" s="75">
        <v>128369</v>
      </c>
      <c r="H242" s="75" t="s">
        <v>135</v>
      </c>
      <c r="I242" s="75" t="s">
        <v>431</v>
      </c>
      <c r="J242" s="75">
        <v>8500</v>
      </c>
      <c r="K242" s="75">
        <f t="shared" si="13"/>
        <v>15658</v>
      </c>
      <c r="L242" s="75">
        <v>0</v>
      </c>
      <c r="M242" s="75">
        <v>15658</v>
      </c>
      <c r="O242" s="75" t="s">
        <v>61</v>
      </c>
      <c r="P242" s="75" t="s">
        <v>410</v>
      </c>
      <c r="Q242" s="75">
        <v>949000</v>
      </c>
      <c r="R242" s="75">
        <f t="shared" si="14"/>
        <v>17835684</v>
      </c>
      <c r="S242" s="75">
        <v>372405</v>
      </c>
      <c r="T242" s="75">
        <v>17463279</v>
      </c>
      <c r="V242" s="75" t="s">
        <v>64</v>
      </c>
      <c r="W242" s="75" t="s">
        <v>411</v>
      </c>
      <c r="X242" s="75">
        <v>27200</v>
      </c>
      <c r="Y242" s="75">
        <f t="shared" si="15"/>
        <v>1028908</v>
      </c>
      <c r="Z242" s="75">
        <v>6500</v>
      </c>
      <c r="AA242" s="75">
        <v>1022408</v>
      </c>
    </row>
    <row r="243" spans="1:27" ht="15">
      <c r="A243" s="75" t="s">
        <v>89</v>
      </c>
      <c r="B243" s="75" t="s">
        <v>418</v>
      </c>
      <c r="C243" s="75">
        <v>1556500</v>
      </c>
      <c r="D243" s="75">
        <f t="shared" si="12"/>
        <v>2269020</v>
      </c>
      <c r="E243" s="75">
        <v>0</v>
      </c>
      <c r="F243" s="75">
        <v>2269020</v>
      </c>
      <c r="H243" s="75" t="s">
        <v>138</v>
      </c>
      <c r="I243" s="75" t="s">
        <v>432</v>
      </c>
      <c r="J243" s="75">
        <v>0</v>
      </c>
      <c r="K243" s="75">
        <f t="shared" si="13"/>
        <v>2908354</v>
      </c>
      <c r="L243" s="75">
        <v>0</v>
      </c>
      <c r="M243" s="75">
        <v>2908354</v>
      </c>
      <c r="O243" s="75" t="s">
        <v>64</v>
      </c>
      <c r="P243" s="75" t="s">
        <v>411</v>
      </c>
      <c r="Q243" s="75">
        <v>0</v>
      </c>
      <c r="R243" s="75">
        <f t="shared" si="14"/>
        <v>317475</v>
      </c>
      <c r="S243" s="75">
        <v>66400</v>
      </c>
      <c r="T243" s="75">
        <v>251075</v>
      </c>
      <c r="V243" s="75" t="s">
        <v>67</v>
      </c>
      <c r="W243" s="75" t="s">
        <v>412</v>
      </c>
      <c r="X243" s="75">
        <v>2080001</v>
      </c>
      <c r="Y243" s="75">
        <f t="shared" si="15"/>
        <v>938039</v>
      </c>
      <c r="Z243" s="75">
        <v>8000</v>
      </c>
      <c r="AA243" s="75">
        <v>930039</v>
      </c>
    </row>
    <row r="244" spans="1:27" ht="15">
      <c r="A244" s="75" t="s">
        <v>92</v>
      </c>
      <c r="B244" s="75" t="s">
        <v>419</v>
      </c>
      <c r="C244" s="75">
        <v>9003750</v>
      </c>
      <c r="D244" s="75">
        <f t="shared" si="12"/>
        <v>4790888</v>
      </c>
      <c r="E244" s="75">
        <v>58700</v>
      </c>
      <c r="F244" s="75">
        <v>4732188</v>
      </c>
      <c r="H244" s="75" t="s">
        <v>141</v>
      </c>
      <c r="I244" s="75" t="s">
        <v>402</v>
      </c>
      <c r="J244" s="75">
        <v>69500</v>
      </c>
      <c r="K244" s="75">
        <f t="shared" si="13"/>
        <v>2100</v>
      </c>
      <c r="L244" s="75">
        <v>0</v>
      </c>
      <c r="M244" s="75">
        <v>2100</v>
      </c>
      <c r="O244" s="75" t="s">
        <v>67</v>
      </c>
      <c r="P244" s="75" t="s">
        <v>412</v>
      </c>
      <c r="Q244" s="75">
        <v>0</v>
      </c>
      <c r="R244" s="75">
        <f t="shared" si="14"/>
        <v>918738</v>
      </c>
      <c r="S244" s="75">
        <v>32300</v>
      </c>
      <c r="T244" s="75">
        <v>886438</v>
      </c>
      <c r="V244" s="75" t="s">
        <v>70</v>
      </c>
      <c r="W244" s="75" t="s">
        <v>413</v>
      </c>
      <c r="X244" s="75">
        <v>0</v>
      </c>
      <c r="Y244" s="75">
        <f t="shared" si="15"/>
        <v>227340</v>
      </c>
      <c r="Z244" s="75">
        <v>0</v>
      </c>
      <c r="AA244" s="75">
        <v>227340</v>
      </c>
    </row>
    <row r="245" spans="1:27" ht="15">
      <c r="A245" s="75" t="s">
        <v>95</v>
      </c>
      <c r="B245" s="75" t="s">
        <v>420</v>
      </c>
      <c r="C245" s="75">
        <v>204640</v>
      </c>
      <c r="D245" s="75">
        <f t="shared" si="12"/>
        <v>411184</v>
      </c>
      <c r="E245" s="75">
        <v>41500</v>
      </c>
      <c r="F245" s="75">
        <v>369684</v>
      </c>
      <c r="H245" s="75" t="s">
        <v>143</v>
      </c>
      <c r="I245" s="75" t="s">
        <v>433</v>
      </c>
      <c r="J245" s="75">
        <v>0</v>
      </c>
      <c r="K245" s="75">
        <f t="shared" si="13"/>
        <v>12120</v>
      </c>
      <c r="L245" s="75">
        <v>7300</v>
      </c>
      <c r="M245" s="75">
        <v>4820</v>
      </c>
      <c r="O245" s="75" t="s">
        <v>70</v>
      </c>
      <c r="P245" s="75" t="s">
        <v>413</v>
      </c>
      <c r="Q245" s="75">
        <v>0</v>
      </c>
      <c r="R245" s="75">
        <f t="shared" si="14"/>
        <v>120189</v>
      </c>
      <c r="S245" s="75">
        <v>0</v>
      </c>
      <c r="T245" s="75">
        <v>120189</v>
      </c>
      <c r="V245" s="75" t="s">
        <v>73</v>
      </c>
      <c r="W245" s="75" t="s">
        <v>414</v>
      </c>
      <c r="X245" s="75">
        <v>1189621</v>
      </c>
      <c r="Y245" s="75">
        <f t="shared" si="15"/>
        <v>3807337</v>
      </c>
      <c r="Z245" s="75">
        <v>0</v>
      </c>
      <c r="AA245" s="75">
        <v>3807337</v>
      </c>
    </row>
    <row r="246" spans="1:27" ht="15">
      <c r="A246" s="75" t="s">
        <v>98</v>
      </c>
      <c r="B246" s="75" t="s">
        <v>421</v>
      </c>
      <c r="C246" s="75">
        <v>0</v>
      </c>
      <c r="D246" s="75">
        <f t="shared" si="12"/>
        <v>2153406</v>
      </c>
      <c r="E246" s="75">
        <v>0</v>
      </c>
      <c r="F246" s="75">
        <v>2153406</v>
      </c>
      <c r="H246" s="75" t="s">
        <v>146</v>
      </c>
      <c r="I246" s="75" t="s">
        <v>434</v>
      </c>
      <c r="J246" s="75">
        <v>760</v>
      </c>
      <c r="K246" s="75">
        <f t="shared" si="13"/>
        <v>22975</v>
      </c>
      <c r="L246" s="75">
        <v>21200</v>
      </c>
      <c r="M246" s="75">
        <v>1775</v>
      </c>
      <c r="O246" s="75" t="s">
        <v>73</v>
      </c>
      <c r="P246" s="75" t="s">
        <v>414</v>
      </c>
      <c r="Q246" s="75">
        <v>10683770</v>
      </c>
      <c r="R246" s="75">
        <f t="shared" si="14"/>
        <v>186723</v>
      </c>
      <c r="S246" s="75">
        <v>186723</v>
      </c>
      <c r="T246" s="75">
        <v>0</v>
      </c>
      <c r="V246" s="75" t="s">
        <v>77</v>
      </c>
      <c r="W246" s="75" t="s">
        <v>415</v>
      </c>
      <c r="X246" s="75">
        <v>1591000</v>
      </c>
      <c r="Y246" s="75">
        <f t="shared" si="15"/>
        <v>4056445</v>
      </c>
      <c r="Z246" s="75">
        <v>153500</v>
      </c>
      <c r="AA246" s="75">
        <v>3902945</v>
      </c>
    </row>
    <row r="247" spans="1:27" ht="15">
      <c r="A247" s="75" t="s">
        <v>101</v>
      </c>
      <c r="B247" s="75" t="s">
        <v>422</v>
      </c>
      <c r="C247" s="75">
        <v>4516703</v>
      </c>
      <c r="D247" s="75">
        <f t="shared" si="12"/>
        <v>482707</v>
      </c>
      <c r="E247" s="75">
        <v>232002</v>
      </c>
      <c r="F247" s="75">
        <v>250705</v>
      </c>
      <c r="H247" s="75" t="s">
        <v>149</v>
      </c>
      <c r="I247" s="75" t="s">
        <v>435</v>
      </c>
      <c r="J247" s="75">
        <v>0</v>
      </c>
      <c r="K247" s="75">
        <f t="shared" si="13"/>
        <v>6400</v>
      </c>
      <c r="L247" s="75">
        <v>0</v>
      </c>
      <c r="M247" s="75">
        <v>6400</v>
      </c>
      <c r="O247" s="75" t="s">
        <v>77</v>
      </c>
      <c r="P247" s="75" t="s">
        <v>415</v>
      </c>
      <c r="Q247" s="75">
        <v>83510154</v>
      </c>
      <c r="R247" s="75">
        <f t="shared" si="14"/>
        <v>9420887</v>
      </c>
      <c r="S247" s="75">
        <v>1170935</v>
      </c>
      <c r="T247" s="75">
        <v>8249952</v>
      </c>
      <c r="V247" s="75" t="s">
        <v>80</v>
      </c>
      <c r="W247" s="75" t="s">
        <v>736</v>
      </c>
      <c r="X247" s="75">
        <v>0</v>
      </c>
      <c r="Y247" s="75">
        <f t="shared" si="15"/>
        <v>71050</v>
      </c>
      <c r="Z247" s="75">
        <v>0</v>
      </c>
      <c r="AA247" s="75">
        <v>71050</v>
      </c>
    </row>
    <row r="248" spans="1:27" ht="15">
      <c r="A248" s="75" t="s">
        <v>104</v>
      </c>
      <c r="B248" s="75" t="s">
        <v>423</v>
      </c>
      <c r="C248" s="75">
        <v>14643650</v>
      </c>
      <c r="D248" s="75">
        <f t="shared" si="12"/>
        <v>897797</v>
      </c>
      <c r="E248" s="75">
        <v>850</v>
      </c>
      <c r="F248" s="75">
        <v>896947</v>
      </c>
      <c r="H248" s="75" t="s">
        <v>155</v>
      </c>
      <c r="I248" s="75" t="s">
        <v>437</v>
      </c>
      <c r="J248" s="75">
        <v>39400</v>
      </c>
      <c r="K248" s="75">
        <f t="shared" si="13"/>
        <v>5510</v>
      </c>
      <c r="L248" s="75">
        <v>0</v>
      </c>
      <c r="M248" s="75">
        <v>5510</v>
      </c>
      <c r="O248" s="75" t="s">
        <v>80</v>
      </c>
      <c r="P248" s="75" t="s">
        <v>736</v>
      </c>
      <c r="Q248" s="75">
        <v>0</v>
      </c>
      <c r="R248" s="75">
        <f t="shared" si="14"/>
        <v>118607</v>
      </c>
      <c r="S248" s="75">
        <v>0</v>
      </c>
      <c r="T248" s="75">
        <v>118607</v>
      </c>
      <c r="V248" s="75" t="s">
        <v>83</v>
      </c>
      <c r="W248" s="75" t="s">
        <v>416</v>
      </c>
      <c r="X248" s="75">
        <v>0</v>
      </c>
      <c r="Y248" s="75">
        <f t="shared" si="15"/>
        <v>149300</v>
      </c>
      <c r="Z248" s="75">
        <v>0</v>
      </c>
      <c r="AA248" s="75">
        <v>149300</v>
      </c>
    </row>
    <row r="249" spans="1:27" ht="15">
      <c r="A249" s="75" t="s">
        <v>107</v>
      </c>
      <c r="B249" s="75" t="s">
        <v>468</v>
      </c>
      <c r="C249" s="75">
        <v>0</v>
      </c>
      <c r="D249" s="75">
        <f t="shared" si="12"/>
        <v>528942</v>
      </c>
      <c r="E249" s="75">
        <v>0</v>
      </c>
      <c r="F249" s="75">
        <v>528942</v>
      </c>
      <c r="H249" s="75" t="s">
        <v>158</v>
      </c>
      <c r="I249" s="75" t="s">
        <v>438</v>
      </c>
      <c r="J249" s="75">
        <v>4100</v>
      </c>
      <c r="K249" s="75">
        <f t="shared" si="13"/>
        <v>5947</v>
      </c>
      <c r="L249" s="75">
        <v>0</v>
      </c>
      <c r="M249" s="75">
        <v>5947</v>
      </c>
      <c r="O249" s="75" t="s">
        <v>83</v>
      </c>
      <c r="P249" s="75" t="s">
        <v>416</v>
      </c>
      <c r="Q249" s="75">
        <v>1225804</v>
      </c>
      <c r="R249" s="75">
        <f t="shared" si="14"/>
        <v>1166850</v>
      </c>
      <c r="S249" s="75">
        <v>0</v>
      </c>
      <c r="T249" s="75">
        <v>1166850</v>
      </c>
      <c r="V249" s="75" t="s">
        <v>86</v>
      </c>
      <c r="W249" s="75" t="s">
        <v>417</v>
      </c>
      <c r="X249" s="75">
        <v>1000000</v>
      </c>
      <c r="Y249" s="75">
        <f t="shared" si="15"/>
        <v>983041</v>
      </c>
      <c r="Z249" s="75">
        <v>0</v>
      </c>
      <c r="AA249" s="75">
        <v>983041</v>
      </c>
    </row>
    <row r="250" spans="1:27" ht="15">
      <c r="A250" s="75" t="s">
        <v>110</v>
      </c>
      <c r="B250" s="75" t="s">
        <v>424</v>
      </c>
      <c r="C250" s="75">
        <v>1476200</v>
      </c>
      <c r="D250" s="75">
        <f t="shared" si="12"/>
        <v>1269249</v>
      </c>
      <c r="E250" s="75">
        <v>0</v>
      </c>
      <c r="F250" s="75">
        <v>1269249</v>
      </c>
      <c r="H250" s="75" t="s">
        <v>161</v>
      </c>
      <c r="I250" s="75" t="s">
        <v>439</v>
      </c>
      <c r="J250" s="75">
        <v>0</v>
      </c>
      <c r="K250" s="75">
        <f t="shared" si="13"/>
        <v>53300</v>
      </c>
      <c r="L250" s="75">
        <v>16800</v>
      </c>
      <c r="M250" s="75">
        <v>36500</v>
      </c>
      <c r="O250" s="75" t="s">
        <v>86</v>
      </c>
      <c r="P250" s="75" t="s">
        <v>417</v>
      </c>
      <c r="Q250" s="75">
        <v>924428</v>
      </c>
      <c r="R250" s="75">
        <f t="shared" si="14"/>
        <v>700637</v>
      </c>
      <c r="S250" s="75">
        <v>0</v>
      </c>
      <c r="T250" s="75">
        <v>700637</v>
      </c>
      <c r="V250" s="75" t="s">
        <v>89</v>
      </c>
      <c r="W250" s="75" t="s">
        <v>418</v>
      </c>
      <c r="X250" s="75">
        <v>0</v>
      </c>
      <c r="Y250" s="75">
        <f t="shared" si="15"/>
        <v>5033414</v>
      </c>
      <c r="Z250" s="75">
        <v>0</v>
      </c>
      <c r="AA250" s="75">
        <v>5033414</v>
      </c>
    </row>
    <row r="251" spans="1:27" ht="15">
      <c r="A251" s="75" t="s">
        <v>114</v>
      </c>
      <c r="B251" s="75" t="s">
        <v>425</v>
      </c>
      <c r="C251" s="75">
        <v>316500</v>
      </c>
      <c r="D251" s="75">
        <f t="shared" si="12"/>
        <v>400847</v>
      </c>
      <c r="E251" s="75">
        <v>15250</v>
      </c>
      <c r="F251" s="75">
        <v>385597</v>
      </c>
      <c r="H251" s="75" t="s">
        <v>164</v>
      </c>
      <c r="I251" s="75" t="s">
        <v>440</v>
      </c>
      <c r="J251" s="75">
        <v>0</v>
      </c>
      <c r="K251" s="75">
        <f t="shared" si="13"/>
        <v>600</v>
      </c>
      <c r="L251" s="75">
        <v>0</v>
      </c>
      <c r="M251" s="75">
        <v>600</v>
      </c>
      <c r="O251" s="75" t="s">
        <v>89</v>
      </c>
      <c r="P251" s="75" t="s">
        <v>418</v>
      </c>
      <c r="Q251" s="75">
        <v>40788750</v>
      </c>
      <c r="R251" s="75">
        <f t="shared" si="14"/>
        <v>17556322</v>
      </c>
      <c r="S251" s="75">
        <v>1800275</v>
      </c>
      <c r="T251" s="75">
        <v>15756047</v>
      </c>
      <c r="V251" s="75" t="s">
        <v>92</v>
      </c>
      <c r="W251" s="75" t="s">
        <v>419</v>
      </c>
      <c r="X251" s="75">
        <v>30928522</v>
      </c>
      <c r="Y251" s="75">
        <f t="shared" si="15"/>
        <v>65359783</v>
      </c>
      <c r="Z251" s="75">
        <v>442414</v>
      </c>
      <c r="AA251" s="75">
        <v>64917369</v>
      </c>
    </row>
    <row r="252" spans="1:27" ht="15">
      <c r="A252" s="75" t="s">
        <v>117</v>
      </c>
      <c r="B252" s="75" t="s">
        <v>426</v>
      </c>
      <c r="C252" s="75">
        <v>120582</v>
      </c>
      <c r="D252" s="75">
        <f t="shared" si="12"/>
        <v>170819</v>
      </c>
      <c r="E252" s="75">
        <v>68126</v>
      </c>
      <c r="F252" s="75">
        <v>102693</v>
      </c>
      <c r="H252" s="75" t="s">
        <v>167</v>
      </c>
      <c r="I252" s="75" t="s">
        <v>441</v>
      </c>
      <c r="J252" s="75">
        <v>6000</v>
      </c>
      <c r="K252" s="75">
        <f t="shared" si="13"/>
        <v>173420</v>
      </c>
      <c r="L252" s="75">
        <v>0</v>
      </c>
      <c r="M252" s="75">
        <v>173420</v>
      </c>
      <c r="O252" s="75" t="s">
        <v>92</v>
      </c>
      <c r="P252" s="75" t="s">
        <v>419</v>
      </c>
      <c r="Q252" s="75">
        <v>52074830</v>
      </c>
      <c r="R252" s="75">
        <f t="shared" si="14"/>
        <v>27412800</v>
      </c>
      <c r="S252" s="75">
        <v>3497750</v>
      </c>
      <c r="T252" s="75">
        <v>23915050</v>
      </c>
      <c r="V252" s="75" t="s">
        <v>95</v>
      </c>
      <c r="W252" s="75" t="s">
        <v>420</v>
      </c>
      <c r="X252" s="75">
        <v>168001</v>
      </c>
      <c r="Y252" s="75">
        <f t="shared" si="15"/>
        <v>5514318</v>
      </c>
      <c r="Z252" s="75">
        <v>1413000</v>
      </c>
      <c r="AA252" s="75">
        <v>4101318</v>
      </c>
    </row>
    <row r="253" spans="1:27" ht="15">
      <c r="A253" s="75" t="s">
        <v>120</v>
      </c>
      <c r="B253" s="75" t="s">
        <v>737</v>
      </c>
      <c r="C253" s="75">
        <v>0</v>
      </c>
      <c r="D253" s="75">
        <f t="shared" si="12"/>
        <v>26481</v>
      </c>
      <c r="E253" s="75">
        <v>15000</v>
      </c>
      <c r="F253" s="75">
        <v>11481</v>
      </c>
      <c r="H253" s="75" t="s">
        <v>170</v>
      </c>
      <c r="I253" s="75" t="s">
        <v>442</v>
      </c>
      <c r="J253" s="75">
        <v>900</v>
      </c>
      <c r="K253" s="75">
        <f t="shared" si="13"/>
        <v>6000</v>
      </c>
      <c r="L253" s="75">
        <v>0</v>
      </c>
      <c r="M253" s="75">
        <v>6000</v>
      </c>
      <c r="O253" s="75" t="s">
        <v>95</v>
      </c>
      <c r="P253" s="75" t="s">
        <v>420</v>
      </c>
      <c r="Q253" s="75">
        <v>209640</v>
      </c>
      <c r="R253" s="75">
        <f t="shared" si="14"/>
        <v>2698694</v>
      </c>
      <c r="S253" s="75">
        <v>86800</v>
      </c>
      <c r="T253" s="75">
        <v>2611894</v>
      </c>
      <c r="V253" s="75" t="s">
        <v>98</v>
      </c>
      <c r="W253" s="75" t="s">
        <v>421</v>
      </c>
      <c r="X253" s="75">
        <v>55501</v>
      </c>
      <c r="Y253" s="75">
        <f t="shared" si="15"/>
        <v>26511309</v>
      </c>
      <c r="Z253" s="75">
        <v>0</v>
      </c>
      <c r="AA253" s="75">
        <v>26511309</v>
      </c>
    </row>
    <row r="254" spans="1:27" ht="15">
      <c r="A254" s="75" t="s">
        <v>123</v>
      </c>
      <c r="B254" s="75" t="s">
        <v>427</v>
      </c>
      <c r="C254" s="75">
        <v>0</v>
      </c>
      <c r="D254" s="75">
        <f t="shared" si="12"/>
        <v>59175</v>
      </c>
      <c r="E254" s="75">
        <v>0</v>
      </c>
      <c r="F254" s="75">
        <v>59175</v>
      </c>
      <c r="H254" s="75" t="s">
        <v>173</v>
      </c>
      <c r="I254" s="75" t="s">
        <v>443</v>
      </c>
      <c r="J254" s="75">
        <v>1539907</v>
      </c>
      <c r="K254" s="75">
        <f t="shared" si="13"/>
        <v>1737104</v>
      </c>
      <c r="L254" s="75">
        <v>600</v>
      </c>
      <c r="M254" s="75">
        <v>1736504</v>
      </c>
      <c r="O254" s="75" t="s">
        <v>98</v>
      </c>
      <c r="P254" s="75" t="s">
        <v>421</v>
      </c>
      <c r="Q254" s="75">
        <v>79550</v>
      </c>
      <c r="R254" s="75">
        <f t="shared" si="14"/>
        <v>6151087</v>
      </c>
      <c r="S254" s="75">
        <v>8000</v>
      </c>
      <c r="T254" s="75">
        <v>6143087</v>
      </c>
      <c r="V254" s="75" t="s">
        <v>101</v>
      </c>
      <c r="W254" s="75" t="s">
        <v>422</v>
      </c>
      <c r="X254" s="75">
        <v>345503</v>
      </c>
      <c r="Y254" s="75">
        <f t="shared" si="15"/>
        <v>7301379</v>
      </c>
      <c r="Z254" s="75">
        <v>4</v>
      </c>
      <c r="AA254" s="75">
        <v>7301375</v>
      </c>
    </row>
    <row r="255" spans="1:27" ht="15">
      <c r="A255" s="75" t="s">
        <v>129</v>
      </c>
      <c r="B255" s="75" t="s">
        <v>429</v>
      </c>
      <c r="C255" s="75">
        <v>0</v>
      </c>
      <c r="D255" s="75">
        <f t="shared" si="12"/>
        <v>457283</v>
      </c>
      <c r="E255" s="75">
        <v>0</v>
      </c>
      <c r="F255" s="75">
        <v>457283</v>
      </c>
      <c r="H255" s="75" t="s">
        <v>176</v>
      </c>
      <c r="I255" s="75" t="s">
        <v>444</v>
      </c>
      <c r="J255" s="75">
        <v>14409</v>
      </c>
      <c r="K255" s="75">
        <f t="shared" si="13"/>
        <v>66127</v>
      </c>
      <c r="L255" s="75">
        <v>0</v>
      </c>
      <c r="M255" s="75">
        <v>66127</v>
      </c>
      <c r="O255" s="75" t="s">
        <v>101</v>
      </c>
      <c r="P255" s="75" t="s">
        <v>422</v>
      </c>
      <c r="Q255" s="75">
        <v>5075709</v>
      </c>
      <c r="R255" s="75">
        <f t="shared" si="14"/>
        <v>2206059</v>
      </c>
      <c r="S255" s="75">
        <v>933538</v>
      </c>
      <c r="T255" s="75">
        <v>1272521</v>
      </c>
      <c r="V255" s="75" t="s">
        <v>104</v>
      </c>
      <c r="W255" s="75" t="s">
        <v>423</v>
      </c>
      <c r="X255" s="75">
        <v>13305500</v>
      </c>
      <c r="Y255" s="75">
        <f t="shared" si="15"/>
        <v>5656546</v>
      </c>
      <c r="Z255" s="75">
        <v>1305000</v>
      </c>
      <c r="AA255" s="75">
        <v>4351546</v>
      </c>
    </row>
    <row r="256" spans="1:27" ht="15">
      <c r="A256" s="75" t="s">
        <v>132</v>
      </c>
      <c r="B256" s="75" t="s">
        <v>430</v>
      </c>
      <c r="C256" s="75">
        <v>1100</v>
      </c>
      <c r="D256" s="75">
        <f t="shared" si="12"/>
        <v>301389</v>
      </c>
      <c r="E256" s="75">
        <v>144500</v>
      </c>
      <c r="F256" s="75">
        <v>156889</v>
      </c>
      <c r="H256" s="75" t="s">
        <v>179</v>
      </c>
      <c r="I256" s="75" t="s">
        <v>738</v>
      </c>
      <c r="J256" s="75">
        <v>0</v>
      </c>
      <c r="K256" s="75">
        <f t="shared" si="13"/>
        <v>200</v>
      </c>
      <c r="L256" s="75">
        <v>0</v>
      </c>
      <c r="M256" s="75">
        <v>200</v>
      </c>
      <c r="O256" s="75" t="s">
        <v>104</v>
      </c>
      <c r="P256" s="75" t="s">
        <v>423</v>
      </c>
      <c r="Q256" s="75">
        <v>19156150</v>
      </c>
      <c r="R256" s="75">
        <f t="shared" si="14"/>
        <v>12409095</v>
      </c>
      <c r="S256" s="75">
        <v>177750</v>
      </c>
      <c r="T256" s="75">
        <v>12231345</v>
      </c>
      <c r="V256" s="75" t="s">
        <v>107</v>
      </c>
      <c r="W256" s="75" t="s">
        <v>468</v>
      </c>
      <c r="X256" s="75">
        <v>500</v>
      </c>
      <c r="Y256" s="75">
        <f t="shared" si="15"/>
        <v>5157939</v>
      </c>
      <c r="Z256" s="75">
        <v>0</v>
      </c>
      <c r="AA256" s="75">
        <v>5157939</v>
      </c>
    </row>
    <row r="257" spans="1:27" ht="15">
      <c r="A257" s="75" t="s">
        <v>135</v>
      </c>
      <c r="B257" s="75" t="s">
        <v>431</v>
      </c>
      <c r="C257" s="75">
        <v>0</v>
      </c>
      <c r="D257" s="75">
        <f t="shared" si="12"/>
        <v>108079</v>
      </c>
      <c r="E257" s="75">
        <v>0</v>
      </c>
      <c r="F257" s="75">
        <v>108079</v>
      </c>
      <c r="H257" s="75" t="s">
        <v>182</v>
      </c>
      <c r="I257" s="75" t="s">
        <v>445</v>
      </c>
      <c r="J257" s="75">
        <v>1108900</v>
      </c>
      <c r="K257" s="75">
        <f t="shared" si="13"/>
        <v>116190</v>
      </c>
      <c r="L257" s="75">
        <v>0</v>
      </c>
      <c r="M257" s="75">
        <v>116190</v>
      </c>
      <c r="O257" s="75" t="s">
        <v>107</v>
      </c>
      <c r="P257" s="75" t="s">
        <v>468</v>
      </c>
      <c r="Q257" s="75">
        <v>44846247</v>
      </c>
      <c r="R257" s="75">
        <f t="shared" si="14"/>
        <v>4297721</v>
      </c>
      <c r="S257" s="75">
        <v>135600</v>
      </c>
      <c r="T257" s="75">
        <v>4162121</v>
      </c>
      <c r="V257" s="75" t="s">
        <v>110</v>
      </c>
      <c r="W257" s="75" t="s">
        <v>424</v>
      </c>
      <c r="X257" s="75">
        <v>7500000</v>
      </c>
      <c r="Y257" s="75">
        <f t="shared" si="15"/>
        <v>3367694</v>
      </c>
      <c r="Z257" s="75">
        <v>1183679</v>
      </c>
      <c r="AA257" s="75">
        <v>2184015</v>
      </c>
    </row>
    <row r="258" spans="1:27" ht="15">
      <c r="A258" s="75" t="s">
        <v>138</v>
      </c>
      <c r="B258" s="75" t="s">
        <v>432</v>
      </c>
      <c r="C258" s="75">
        <v>0</v>
      </c>
      <c r="D258" s="75">
        <f t="shared" si="12"/>
        <v>8424</v>
      </c>
      <c r="E258" s="75">
        <v>0</v>
      </c>
      <c r="F258" s="75">
        <v>8424</v>
      </c>
      <c r="H258" s="75" t="s">
        <v>185</v>
      </c>
      <c r="I258" s="75" t="s">
        <v>446</v>
      </c>
      <c r="J258" s="75">
        <v>5100</v>
      </c>
      <c r="K258" s="75">
        <f t="shared" si="13"/>
        <v>23384</v>
      </c>
      <c r="L258" s="75">
        <v>0</v>
      </c>
      <c r="M258" s="75">
        <v>23384</v>
      </c>
      <c r="O258" s="75" t="s">
        <v>110</v>
      </c>
      <c r="P258" s="75" t="s">
        <v>424</v>
      </c>
      <c r="Q258" s="75">
        <v>2837700</v>
      </c>
      <c r="R258" s="75">
        <f t="shared" si="14"/>
        <v>3270827</v>
      </c>
      <c r="S258" s="75">
        <v>0</v>
      </c>
      <c r="T258" s="75">
        <v>3270827</v>
      </c>
      <c r="V258" s="75" t="s">
        <v>114</v>
      </c>
      <c r="W258" s="75" t="s">
        <v>425</v>
      </c>
      <c r="X258" s="75">
        <v>66300</v>
      </c>
      <c r="Y258" s="75">
        <f t="shared" si="15"/>
        <v>488171</v>
      </c>
      <c r="Z258" s="75">
        <v>0</v>
      </c>
      <c r="AA258" s="75">
        <v>488171</v>
      </c>
    </row>
    <row r="259" spans="1:27" ht="15">
      <c r="A259" s="75" t="s">
        <v>141</v>
      </c>
      <c r="B259" s="75" t="s">
        <v>402</v>
      </c>
      <c r="C259" s="75">
        <v>0</v>
      </c>
      <c r="D259" s="75">
        <f t="shared" si="12"/>
        <v>172072</v>
      </c>
      <c r="E259" s="75">
        <v>0</v>
      </c>
      <c r="F259" s="75">
        <v>172072</v>
      </c>
      <c r="H259" s="75" t="s">
        <v>192</v>
      </c>
      <c r="I259" s="75" t="s">
        <v>447</v>
      </c>
      <c r="J259" s="75">
        <v>440000</v>
      </c>
      <c r="K259" s="75">
        <f t="shared" si="13"/>
        <v>618890</v>
      </c>
      <c r="L259" s="75">
        <v>0</v>
      </c>
      <c r="M259" s="75">
        <v>618890</v>
      </c>
      <c r="O259" s="75" t="s">
        <v>114</v>
      </c>
      <c r="P259" s="75" t="s">
        <v>425</v>
      </c>
      <c r="Q259" s="75">
        <v>1256452</v>
      </c>
      <c r="R259" s="75">
        <f t="shared" si="14"/>
        <v>980628</v>
      </c>
      <c r="S259" s="75">
        <v>104402</v>
      </c>
      <c r="T259" s="75">
        <v>876226</v>
      </c>
      <c r="V259" s="75" t="s">
        <v>117</v>
      </c>
      <c r="W259" s="75" t="s">
        <v>426</v>
      </c>
      <c r="X259" s="75">
        <v>118999</v>
      </c>
      <c r="Y259" s="75">
        <f t="shared" si="15"/>
        <v>85290</v>
      </c>
      <c r="Z259" s="75">
        <v>62851</v>
      </c>
      <c r="AA259" s="75">
        <v>22439</v>
      </c>
    </row>
    <row r="260" spans="1:27" ht="15">
      <c r="A260" s="75" t="s">
        <v>143</v>
      </c>
      <c r="B260" s="75" t="s">
        <v>433</v>
      </c>
      <c r="C260" s="75">
        <v>0</v>
      </c>
      <c r="D260" s="75">
        <f aca="true" t="shared" si="16" ref="D260:D323">E260+F260</f>
        <v>156433</v>
      </c>
      <c r="E260" s="75">
        <v>113050</v>
      </c>
      <c r="F260" s="75">
        <v>43383</v>
      </c>
      <c r="H260" s="75" t="s">
        <v>760</v>
      </c>
      <c r="I260" s="75" t="s">
        <v>448</v>
      </c>
      <c r="J260" s="75">
        <v>1665190</v>
      </c>
      <c r="K260" s="75">
        <f aca="true" t="shared" si="17" ref="K260:K323">L260+M260</f>
        <v>589678</v>
      </c>
      <c r="L260" s="75">
        <v>0</v>
      </c>
      <c r="M260" s="75">
        <v>589678</v>
      </c>
      <c r="O260" s="75" t="s">
        <v>117</v>
      </c>
      <c r="P260" s="75" t="s">
        <v>426</v>
      </c>
      <c r="Q260" s="75">
        <v>461082</v>
      </c>
      <c r="R260" s="75">
        <f aca="true" t="shared" si="18" ref="R260:R323">S260+T260</f>
        <v>1216345</v>
      </c>
      <c r="S260" s="75">
        <v>694323</v>
      </c>
      <c r="T260" s="75">
        <v>522022</v>
      </c>
      <c r="V260" s="75" t="s">
        <v>120</v>
      </c>
      <c r="W260" s="75" t="s">
        <v>737</v>
      </c>
      <c r="X260" s="75">
        <v>39950</v>
      </c>
      <c r="Y260" s="75">
        <f aca="true" t="shared" si="19" ref="Y260:Y323">Z260+AA260</f>
        <v>392625</v>
      </c>
      <c r="Z260" s="75">
        <v>271500</v>
      </c>
      <c r="AA260" s="75">
        <v>121125</v>
      </c>
    </row>
    <row r="261" spans="1:27" ht="15">
      <c r="A261" s="75" t="s">
        <v>146</v>
      </c>
      <c r="B261" s="75" t="s">
        <v>434</v>
      </c>
      <c r="C261" s="75">
        <v>0</v>
      </c>
      <c r="D261" s="75">
        <f t="shared" si="16"/>
        <v>6800</v>
      </c>
      <c r="E261" s="75">
        <v>0</v>
      </c>
      <c r="F261" s="75">
        <v>6800</v>
      </c>
      <c r="H261" s="75" t="s">
        <v>763</v>
      </c>
      <c r="I261" s="75" t="s">
        <v>207</v>
      </c>
      <c r="J261" s="75">
        <v>1819300</v>
      </c>
      <c r="K261" s="75">
        <f t="shared" si="17"/>
        <v>2935411</v>
      </c>
      <c r="L261" s="75">
        <v>480300</v>
      </c>
      <c r="M261" s="75">
        <v>2455111</v>
      </c>
      <c r="O261" s="75" t="s">
        <v>120</v>
      </c>
      <c r="P261" s="75" t="s">
        <v>737</v>
      </c>
      <c r="Q261" s="75">
        <v>0</v>
      </c>
      <c r="R261" s="75">
        <f t="shared" si="18"/>
        <v>94188</v>
      </c>
      <c r="S261" s="75">
        <v>32385</v>
      </c>
      <c r="T261" s="75">
        <v>61803</v>
      </c>
      <c r="V261" s="75" t="s">
        <v>123</v>
      </c>
      <c r="W261" s="75" t="s">
        <v>427</v>
      </c>
      <c r="X261" s="75">
        <v>26000</v>
      </c>
      <c r="Y261" s="75">
        <f t="shared" si="19"/>
        <v>94871</v>
      </c>
      <c r="Z261" s="75">
        <v>0</v>
      </c>
      <c r="AA261" s="75">
        <v>94871</v>
      </c>
    </row>
    <row r="262" spans="1:27" ht="15">
      <c r="A262" s="75" t="s">
        <v>149</v>
      </c>
      <c r="B262" s="75" t="s">
        <v>435</v>
      </c>
      <c r="C262" s="75">
        <v>0</v>
      </c>
      <c r="D262" s="75">
        <f t="shared" si="16"/>
        <v>39938</v>
      </c>
      <c r="E262" s="75">
        <v>0</v>
      </c>
      <c r="F262" s="75">
        <v>39938</v>
      </c>
      <c r="H262" s="75" t="s">
        <v>765</v>
      </c>
      <c r="I262" s="75" t="s">
        <v>449</v>
      </c>
      <c r="J262" s="75">
        <v>2000000</v>
      </c>
      <c r="K262" s="75">
        <f t="shared" si="17"/>
        <v>27001</v>
      </c>
      <c r="L262" s="75">
        <v>0</v>
      </c>
      <c r="M262" s="75">
        <v>27001</v>
      </c>
      <c r="O262" s="75" t="s">
        <v>123</v>
      </c>
      <c r="P262" s="75" t="s">
        <v>427</v>
      </c>
      <c r="Q262" s="75">
        <v>0</v>
      </c>
      <c r="R262" s="75">
        <f t="shared" si="18"/>
        <v>422619</v>
      </c>
      <c r="S262" s="75">
        <v>3000</v>
      </c>
      <c r="T262" s="75">
        <v>419619</v>
      </c>
      <c r="V262" s="75" t="s">
        <v>126</v>
      </c>
      <c r="W262" s="75" t="s">
        <v>428</v>
      </c>
      <c r="X262" s="75">
        <v>0</v>
      </c>
      <c r="Y262" s="75">
        <f t="shared" si="19"/>
        <v>597335</v>
      </c>
      <c r="Z262" s="75">
        <v>0</v>
      </c>
      <c r="AA262" s="75">
        <v>597335</v>
      </c>
    </row>
    <row r="263" spans="1:27" ht="15">
      <c r="A263" s="75" t="s">
        <v>152</v>
      </c>
      <c r="B263" s="75" t="s">
        <v>436</v>
      </c>
      <c r="C263" s="75">
        <v>0</v>
      </c>
      <c r="D263" s="75">
        <f t="shared" si="16"/>
        <v>94317</v>
      </c>
      <c r="E263" s="75">
        <v>0</v>
      </c>
      <c r="F263" s="75">
        <v>94317</v>
      </c>
      <c r="H263" s="75" t="s">
        <v>768</v>
      </c>
      <c r="I263" s="75" t="s">
        <v>450</v>
      </c>
      <c r="J263" s="75">
        <v>0</v>
      </c>
      <c r="K263" s="75">
        <f t="shared" si="17"/>
        <v>158500</v>
      </c>
      <c r="L263" s="75">
        <v>150000</v>
      </c>
      <c r="M263" s="75">
        <v>8500</v>
      </c>
      <c r="O263" s="75" t="s">
        <v>129</v>
      </c>
      <c r="P263" s="75" t="s">
        <v>429</v>
      </c>
      <c r="Q263" s="75">
        <v>1900</v>
      </c>
      <c r="R263" s="75">
        <f t="shared" si="18"/>
        <v>3321909</v>
      </c>
      <c r="S263" s="75">
        <v>311711</v>
      </c>
      <c r="T263" s="75">
        <v>3010198</v>
      </c>
      <c r="V263" s="75" t="s">
        <v>129</v>
      </c>
      <c r="W263" s="75" t="s">
        <v>429</v>
      </c>
      <c r="X263" s="75">
        <v>329470</v>
      </c>
      <c r="Y263" s="75">
        <f t="shared" si="19"/>
        <v>2484237</v>
      </c>
      <c r="Z263" s="75">
        <v>0</v>
      </c>
      <c r="AA263" s="75">
        <v>2484237</v>
      </c>
    </row>
    <row r="264" spans="1:27" ht="15">
      <c r="A264" s="75" t="s">
        <v>155</v>
      </c>
      <c r="B264" s="75" t="s">
        <v>437</v>
      </c>
      <c r="C264" s="75">
        <v>244300</v>
      </c>
      <c r="D264" s="75">
        <f t="shared" si="16"/>
        <v>117616</v>
      </c>
      <c r="E264" s="75">
        <v>40261</v>
      </c>
      <c r="F264" s="75">
        <v>77355</v>
      </c>
      <c r="H264" s="75" t="s">
        <v>771</v>
      </c>
      <c r="I264" s="75" t="s">
        <v>371</v>
      </c>
      <c r="J264" s="75">
        <v>2092099</v>
      </c>
      <c r="K264" s="75">
        <f t="shared" si="17"/>
        <v>328052</v>
      </c>
      <c r="L264" s="75">
        <v>16300</v>
      </c>
      <c r="M264" s="75">
        <v>311752</v>
      </c>
      <c r="O264" s="75" t="s">
        <v>132</v>
      </c>
      <c r="P264" s="75" t="s">
        <v>430</v>
      </c>
      <c r="Q264" s="75">
        <v>26200</v>
      </c>
      <c r="R264" s="75">
        <f t="shared" si="18"/>
        <v>1561906</v>
      </c>
      <c r="S264" s="75">
        <v>752070</v>
      </c>
      <c r="T264" s="75">
        <v>809836</v>
      </c>
      <c r="V264" s="75" t="s">
        <v>132</v>
      </c>
      <c r="W264" s="75" t="s">
        <v>430</v>
      </c>
      <c r="X264" s="75">
        <v>505650</v>
      </c>
      <c r="Y264" s="75">
        <f t="shared" si="19"/>
        <v>430754</v>
      </c>
      <c r="Z264" s="75">
        <v>0</v>
      </c>
      <c r="AA264" s="75">
        <v>430754</v>
      </c>
    </row>
    <row r="265" spans="1:27" ht="15">
      <c r="A265" s="75" t="s">
        <v>158</v>
      </c>
      <c r="B265" s="75" t="s">
        <v>438</v>
      </c>
      <c r="C265" s="75">
        <v>1200</v>
      </c>
      <c r="D265" s="75">
        <f t="shared" si="16"/>
        <v>104972</v>
      </c>
      <c r="E265" s="75">
        <v>3300</v>
      </c>
      <c r="F265" s="75">
        <v>101672</v>
      </c>
      <c r="H265" s="75" t="s">
        <v>773</v>
      </c>
      <c r="I265" s="75" t="s">
        <v>451</v>
      </c>
      <c r="J265" s="75">
        <v>10229</v>
      </c>
      <c r="K265" s="75">
        <f t="shared" si="17"/>
        <v>5052012</v>
      </c>
      <c r="L265" s="75">
        <v>1431482</v>
      </c>
      <c r="M265" s="75">
        <v>3620530</v>
      </c>
      <c r="O265" s="75" t="s">
        <v>135</v>
      </c>
      <c r="P265" s="75" t="s">
        <v>431</v>
      </c>
      <c r="Q265" s="75">
        <v>72000</v>
      </c>
      <c r="R265" s="75">
        <f t="shared" si="18"/>
        <v>1313213</v>
      </c>
      <c r="S265" s="75">
        <v>385765</v>
      </c>
      <c r="T265" s="75">
        <v>927448</v>
      </c>
      <c r="V265" s="75" t="s">
        <v>135</v>
      </c>
      <c r="W265" s="75" t="s">
        <v>431</v>
      </c>
      <c r="X265" s="75">
        <v>172300</v>
      </c>
      <c r="Y265" s="75">
        <f t="shared" si="19"/>
        <v>261068</v>
      </c>
      <c r="Z265" s="75">
        <v>0</v>
      </c>
      <c r="AA265" s="75">
        <v>261068</v>
      </c>
    </row>
    <row r="266" spans="1:27" ht="15">
      <c r="A266" s="75" t="s">
        <v>161</v>
      </c>
      <c r="B266" s="75" t="s">
        <v>439</v>
      </c>
      <c r="C266" s="75">
        <v>191646</v>
      </c>
      <c r="D266" s="75">
        <f t="shared" si="16"/>
        <v>136168</v>
      </c>
      <c r="E266" s="75">
        <v>3200</v>
      </c>
      <c r="F266" s="75">
        <v>132968</v>
      </c>
      <c r="H266" s="75" t="s">
        <v>775</v>
      </c>
      <c r="I266" s="75" t="s">
        <v>452</v>
      </c>
      <c r="J266" s="75">
        <v>1500</v>
      </c>
      <c r="K266" s="75">
        <f t="shared" si="17"/>
        <v>274500</v>
      </c>
      <c r="L266" s="75">
        <v>122000</v>
      </c>
      <c r="M266" s="75">
        <v>152500</v>
      </c>
      <c r="O266" s="75" t="s">
        <v>138</v>
      </c>
      <c r="P266" s="75" t="s">
        <v>432</v>
      </c>
      <c r="Q266" s="75">
        <v>0</v>
      </c>
      <c r="R266" s="75">
        <f t="shared" si="18"/>
        <v>250872</v>
      </c>
      <c r="S266" s="75">
        <v>0</v>
      </c>
      <c r="T266" s="75">
        <v>250872</v>
      </c>
      <c r="V266" s="75" t="s">
        <v>138</v>
      </c>
      <c r="W266" s="75" t="s">
        <v>432</v>
      </c>
      <c r="X266" s="75">
        <v>9930600</v>
      </c>
      <c r="Y266" s="75">
        <f t="shared" si="19"/>
        <v>3761251</v>
      </c>
      <c r="Z266" s="75">
        <v>80000</v>
      </c>
      <c r="AA266" s="75">
        <v>3681251</v>
      </c>
    </row>
    <row r="267" spans="1:27" ht="15">
      <c r="A267" s="75" t="s">
        <v>164</v>
      </c>
      <c r="B267" s="75" t="s">
        <v>440</v>
      </c>
      <c r="C267" s="75">
        <v>0</v>
      </c>
      <c r="D267" s="75">
        <f t="shared" si="16"/>
        <v>2150</v>
      </c>
      <c r="E267" s="75">
        <v>0</v>
      </c>
      <c r="F267" s="75">
        <v>2150</v>
      </c>
      <c r="H267" s="75" t="s">
        <v>778</v>
      </c>
      <c r="I267" s="75" t="s">
        <v>453</v>
      </c>
      <c r="J267" s="75">
        <v>0</v>
      </c>
      <c r="K267" s="75">
        <f t="shared" si="17"/>
        <v>4425230</v>
      </c>
      <c r="L267" s="75">
        <v>0</v>
      </c>
      <c r="M267" s="75">
        <v>4425230</v>
      </c>
      <c r="O267" s="75" t="s">
        <v>141</v>
      </c>
      <c r="P267" s="75" t="s">
        <v>402</v>
      </c>
      <c r="Q267" s="75">
        <v>0</v>
      </c>
      <c r="R267" s="75">
        <f t="shared" si="18"/>
        <v>809277</v>
      </c>
      <c r="S267" s="75">
        <v>16350</v>
      </c>
      <c r="T267" s="75">
        <v>792927</v>
      </c>
      <c r="V267" s="75" t="s">
        <v>141</v>
      </c>
      <c r="W267" s="75" t="s">
        <v>402</v>
      </c>
      <c r="X267" s="75">
        <v>303219</v>
      </c>
      <c r="Y267" s="75">
        <f t="shared" si="19"/>
        <v>634117</v>
      </c>
      <c r="Z267" s="75">
        <v>0</v>
      </c>
      <c r="AA267" s="75">
        <v>634117</v>
      </c>
    </row>
    <row r="268" spans="1:27" ht="15">
      <c r="A268" s="75" t="s">
        <v>167</v>
      </c>
      <c r="B268" s="75" t="s">
        <v>441</v>
      </c>
      <c r="C268" s="75">
        <v>0</v>
      </c>
      <c r="D268" s="75">
        <f t="shared" si="16"/>
        <v>224910</v>
      </c>
      <c r="E268" s="75">
        <v>26850</v>
      </c>
      <c r="F268" s="75">
        <v>198060</v>
      </c>
      <c r="H268" s="75" t="s">
        <v>781</v>
      </c>
      <c r="I268" s="75" t="s">
        <v>454</v>
      </c>
      <c r="J268" s="75">
        <v>12000</v>
      </c>
      <c r="K268" s="75">
        <f t="shared" si="17"/>
        <v>217681</v>
      </c>
      <c r="L268" s="75">
        <v>0</v>
      </c>
      <c r="M268" s="75">
        <v>217681</v>
      </c>
      <c r="O268" s="75" t="s">
        <v>143</v>
      </c>
      <c r="P268" s="75" t="s">
        <v>433</v>
      </c>
      <c r="Q268" s="75">
        <v>0</v>
      </c>
      <c r="R268" s="75">
        <f t="shared" si="18"/>
        <v>329084</v>
      </c>
      <c r="S268" s="75">
        <v>175552</v>
      </c>
      <c r="T268" s="75">
        <v>153532</v>
      </c>
      <c r="V268" s="75" t="s">
        <v>143</v>
      </c>
      <c r="W268" s="75" t="s">
        <v>433</v>
      </c>
      <c r="X268" s="75">
        <v>0</v>
      </c>
      <c r="Y268" s="75">
        <f t="shared" si="19"/>
        <v>31470</v>
      </c>
      <c r="Z268" s="75">
        <v>7300</v>
      </c>
      <c r="AA268" s="75">
        <v>24170</v>
      </c>
    </row>
    <row r="269" spans="1:27" ht="15">
      <c r="A269" s="75" t="s">
        <v>170</v>
      </c>
      <c r="B269" s="75" t="s">
        <v>442</v>
      </c>
      <c r="C269" s="75">
        <v>0</v>
      </c>
      <c r="D269" s="75">
        <f t="shared" si="16"/>
        <v>16049</v>
      </c>
      <c r="E269" s="75">
        <v>0</v>
      </c>
      <c r="F269" s="75">
        <v>16049</v>
      </c>
      <c r="H269" s="75" t="s">
        <v>784</v>
      </c>
      <c r="I269" s="75" t="s">
        <v>455</v>
      </c>
      <c r="J269" s="75">
        <v>0</v>
      </c>
      <c r="K269" s="75">
        <f t="shared" si="17"/>
        <v>1609388</v>
      </c>
      <c r="L269" s="75">
        <v>0</v>
      </c>
      <c r="M269" s="75">
        <v>1609388</v>
      </c>
      <c r="O269" s="75" t="s">
        <v>146</v>
      </c>
      <c r="P269" s="75" t="s">
        <v>434</v>
      </c>
      <c r="Q269" s="75">
        <v>0</v>
      </c>
      <c r="R269" s="75">
        <f t="shared" si="18"/>
        <v>246923</v>
      </c>
      <c r="S269" s="75">
        <v>98000</v>
      </c>
      <c r="T269" s="75">
        <v>148923</v>
      </c>
      <c r="V269" s="75" t="s">
        <v>146</v>
      </c>
      <c r="W269" s="75" t="s">
        <v>434</v>
      </c>
      <c r="X269" s="75">
        <v>70760</v>
      </c>
      <c r="Y269" s="75">
        <f t="shared" si="19"/>
        <v>31370</v>
      </c>
      <c r="Z269" s="75">
        <v>21200</v>
      </c>
      <c r="AA269" s="75">
        <v>10170</v>
      </c>
    </row>
    <row r="270" spans="1:27" ht="15">
      <c r="A270" s="75" t="s">
        <v>173</v>
      </c>
      <c r="B270" s="75" t="s">
        <v>443</v>
      </c>
      <c r="C270" s="75">
        <v>157750</v>
      </c>
      <c r="D270" s="75">
        <f t="shared" si="16"/>
        <v>905046</v>
      </c>
      <c r="E270" s="75">
        <v>314639</v>
      </c>
      <c r="F270" s="75">
        <v>590407</v>
      </c>
      <c r="H270" s="75" t="s">
        <v>787</v>
      </c>
      <c r="I270" s="75" t="s">
        <v>279</v>
      </c>
      <c r="J270" s="75">
        <v>250000</v>
      </c>
      <c r="K270" s="75">
        <f t="shared" si="17"/>
        <v>462375</v>
      </c>
      <c r="L270" s="75">
        <v>55000</v>
      </c>
      <c r="M270" s="75">
        <v>407375</v>
      </c>
      <c r="O270" s="75" t="s">
        <v>149</v>
      </c>
      <c r="P270" s="75" t="s">
        <v>435</v>
      </c>
      <c r="Q270" s="75">
        <v>550000</v>
      </c>
      <c r="R270" s="75">
        <f t="shared" si="18"/>
        <v>128127</v>
      </c>
      <c r="S270" s="75">
        <v>31500</v>
      </c>
      <c r="T270" s="75">
        <v>96627</v>
      </c>
      <c r="V270" s="75" t="s">
        <v>149</v>
      </c>
      <c r="W270" s="75" t="s">
        <v>435</v>
      </c>
      <c r="X270" s="75">
        <v>1000</v>
      </c>
      <c r="Y270" s="75">
        <f t="shared" si="19"/>
        <v>15200</v>
      </c>
      <c r="Z270" s="75">
        <v>0</v>
      </c>
      <c r="AA270" s="75">
        <v>15200</v>
      </c>
    </row>
    <row r="271" spans="1:27" ht="15">
      <c r="A271" s="75" t="s">
        <v>176</v>
      </c>
      <c r="B271" s="75" t="s">
        <v>444</v>
      </c>
      <c r="C271" s="75">
        <v>1667441</v>
      </c>
      <c r="D271" s="75">
        <f t="shared" si="16"/>
        <v>1059461</v>
      </c>
      <c r="E271" s="75">
        <v>343408</v>
      </c>
      <c r="F271" s="75">
        <v>716053</v>
      </c>
      <c r="H271" s="75" t="s">
        <v>789</v>
      </c>
      <c r="I271" s="75" t="s">
        <v>456</v>
      </c>
      <c r="J271" s="75">
        <v>277800</v>
      </c>
      <c r="K271" s="75">
        <f t="shared" si="17"/>
        <v>879363</v>
      </c>
      <c r="L271" s="75">
        <v>0</v>
      </c>
      <c r="M271" s="75">
        <v>879363</v>
      </c>
      <c r="O271" s="75" t="s">
        <v>152</v>
      </c>
      <c r="P271" s="75" t="s">
        <v>436</v>
      </c>
      <c r="Q271" s="75">
        <v>0</v>
      </c>
      <c r="R271" s="75">
        <f t="shared" si="18"/>
        <v>400902</v>
      </c>
      <c r="S271" s="75">
        <v>0</v>
      </c>
      <c r="T271" s="75">
        <v>400902</v>
      </c>
      <c r="V271" s="75" t="s">
        <v>152</v>
      </c>
      <c r="W271" s="75" t="s">
        <v>436</v>
      </c>
      <c r="X271" s="75">
        <v>0</v>
      </c>
      <c r="Y271" s="75">
        <f t="shared" si="19"/>
        <v>29798</v>
      </c>
      <c r="Z271" s="75">
        <v>0</v>
      </c>
      <c r="AA271" s="75">
        <v>29798</v>
      </c>
    </row>
    <row r="272" spans="1:27" ht="15">
      <c r="A272" s="75" t="s">
        <v>179</v>
      </c>
      <c r="B272" s="75" t="s">
        <v>738</v>
      </c>
      <c r="C272" s="75">
        <v>0</v>
      </c>
      <c r="D272" s="75">
        <f t="shared" si="16"/>
        <v>41800</v>
      </c>
      <c r="E272" s="75">
        <v>39800</v>
      </c>
      <c r="F272" s="75">
        <v>2000</v>
      </c>
      <c r="H272" s="75" t="s">
        <v>793</v>
      </c>
      <c r="I272" s="75" t="s">
        <v>457</v>
      </c>
      <c r="J272" s="75">
        <v>131836</v>
      </c>
      <c r="K272" s="75">
        <f t="shared" si="17"/>
        <v>578520</v>
      </c>
      <c r="L272" s="75">
        <v>0</v>
      </c>
      <c r="M272" s="75">
        <v>578520</v>
      </c>
      <c r="O272" s="75" t="s">
        <v>155</v>
      </c>
      <c r="P272" s="75" t="s">
        <v>437</v>
      </c>
      <c r="Q272" s="75">
        <v>7965635</v>
      </c>
      <c r="R272" s="75">
        <f t="shared" si="18"/>
        <v>760074</v>
      </c>
      <c r="S272" s="75">
        <v>308130</v>
      </c>
      <c r="T272" s="75">
        <v>451944</v>
      </c>
      <c r="V272" s="75" t="s">
        <v>155</v>
      </c>
      <c r="W272" s="75" t="s">
        <v>437</v>
      </c>
      <c r="X272" s="75">
        <v>652401</v>
      </c>
      <c r="Y272" s="75">
        <f t="shared" si="19"/>
        <v>50170</v>
      </c>
      <c r="Z272" s="75">
        <v>19470</v>
      </c>
      <c r="AA272" s="75">
        <v>30700</v>
      </c>
    </row>
    <row r="273" spans="1:27" ht="15">
      <c r="A273" s="75" t="s">
        <v>182</v>
      </c>
      <c r="B273" s="75" t="s">
        <v>445</v>
      </c>
      <c r="C273" s="75">
        <v>0</v>
      </c>
      <c r="D273" s="75">
        <f t="shared" si="16"/>
        <v>348319</v>
      </c>
      <c r="E273" s="75">
        <v>5175</v>
      </c>
      <c r="F273" s="75">
        <v>343144</v>
      </c>
      <c r="H273" s="75" t="s">
        <v>796</v>
      </c>
      <c r="I273" s="75" t="s">
        <v>458</v>
      </c>
      <c r="J273" s="75">
        <v>0</v>
      </c>
      <c r="K273" s="75">
        <f t="shared" si="17"/>
        <v>332162</v>
      </c>
      <c r="L273" s="75">
        <v>4700</v>
      </c>
      <c r="M273" s="75">
        <v>327462</v>
      </c>
      <c r="O273" s="75" t="s">
        <v>158</v>
      </c>
      <c r="P273" s="75" t="s">
        <v>438</v>
      </c>
      <c r="Q273" s="75">
        <v>240300</v>
      </c>
      <c r="R273" s="75">
        <f t="shared" si="18"/>
        <v>723497</v>
      </c>
      <c r="S273" s="75">
        <v>204150</v>
      </c>
      <c r="T273" s="75">
        <v>519347</v>
      </c>
      <c r="V273" s="75" t="s">
        <v>158</v>
      </c>
      <c r="W273" s="75" t="s">
        <v>438</v>
      </c>
      <c r="X273" s="75">
        <v>126100</v>
      </c>
      <c r="Y273" s="75">
        <f t="shared" si="19"/>
        <v>232873</v>
      </c>
      <c r="Z273" s="75">
        <v>0</v>
      </c>
      <c r="AA273" s="75">
        <v>232873</v>
      </c>
    </row>
    <row r="274" spans="1:27" ht="15">
      <c r="A274" s="75" t="s">
        <v>185</v>
      </c>
      <c r="B274" s="75" t="s">
        <v>446</v>
      </c>
      <c r="C274" s="75">
        <v>391300</v>
      </c>
      <c r="D274" s="75">
        <f t="shared" si="16"/>
        <v>409353</v>
      </c>
      <c r="E274" s="75">
        <v>3500</v>
      </c>
      <c r="F274" s="75">
        <v>405853</v>
      </c>
      <c r="H274" s="75" t="s">
        <v>799</v>
      </c>
      <c r="I274" s="75" t="s">
        <v>496</v>
      </c>
      <c r="J274" s="75">
        <v>0</v>
      </c>
      <c r="K274" s="75">
        <f t="shared" si="17"/>
        <v>6200</v>
      </c>
      <c r="L274" s="75">
        <v>2500</v>
      </c>
      <c r="M274" s="75">
        <v>3700</v>
      </c>
      <c r="O274" s="75" t="s">
        <v>161</v>
      </c>
      <c r="P274" s="75" t="s">
        <v>439</v>
      </c>
      <c r="Q274" s="75">
        <v>1563198</v>
      </c>
      <c r="R274" s="75">
        <f t="shared" si="18"/>
        <v>877182</v>
      </c>
      <c r="S274" s="75">
        <v>238500</v>
      </c>
      <c r="T274" s="75">
        <v>638682</v>
      </c>
      <c r="V274" s="75" t="s">
        <v>161</v>
      </c>
      <c r="W274" s="75" t="s">
        <v>439</v>
      </c>
      <c r="X274" s="75">
        <v>21000</v>
      </c>
      <c r="Y274" s="75">
        <f t="shared" si="19"/>
        <v>187591</v>
      </c>
      <c r="Z274" s="75">
        <v>16800</v>
      </c>
      <c r="AA274" s="75">
        <v>170791</v>
      </c>
    </row>
    <row r="275" spans="1:27" ht="15">
      <c r="A275" s="75" t="s">
        <v>188</v>
      </c>
      <c r="B275" s="75" t="s">
        <v>739</v>
      </c>
      <c r="C275" s="75">
        <v>0</v>
      </c>
      <c r="D275" s="75">
        <f t="shared" si="16"/>
        <v>12275</v>
      </c>
      <c r="E275" s="75">
        <v>0</v>
      </c>
      <c r="F275" s="75">
        <v>12275</v>
      </c>
      <c r="H275" s="75" t="s">
        <v>802</v>
      </c>
      <c r="I275" s="75" t="s">
        <v>497</v>
      </c>
      <c r="J275" s="75">
        <v>0</v>
      </c>
      <c r="K275" s="75">
        <f t="shared" si="17"/>
        <v>1117896</v>
      </c>
      <c r="L275" s="75">
        <v>0</v>
      </c>
      <c r="M275" s="75">
        <v>1117896</v>
      </c>
      <c r="O275" s="75" t="s">
        <v>164</v>
      </c>
      <c r="P275" s="75" t="s">
        <v>440</v>
      </c>
      <c r="Q275" s="75">
        <v>0</v>
      </c>
      <c r="R275" s="75">
        <f t="shared" si="18"/>
        <v>224520</v>
      </c>
      <c r="S275" s="75">
        <v>46900</v>
      </c>
      <c r="T275" s="75">
        <v>177620</v>
      </c>
      <c r="V275" s="75" t="s">
        <v>164</v>
      </c>
      <c r="W275" s="75" t="s">
        <v>440</v>
      </c>
      <c r="X275" s="75">
        <v>0</v>
      </c>
      <c r="Y275" s="75">
        <f t="shared" si="19"/>
        <v>396024</v>
      </c>
      <c r="Z275" s="75">
        <v>0</v>
      </c>
      <c r="AA275" s="75">
        <v>396024</v>
      </c>
    </row>
    <row r="276" spans="1:27" ht="15">
      <c r="A276" s="75" t="s">
        <v>192</v>
      </c>
      <c r="B276" s="75" t="s">
        <v>447</v>
      </c>
      <c r="C276" s="75">
        <v>3767400</v>
      </c>
      <c r="D276" s="75">
        <f t="shared" si="16"/>
        <v>318187</v>
      </c>
      <c r="E276" s="75">
        <v>600</v>
      </c>
      <c r="F276" s="75">
        <v>317587</v>
      </c>
      <c r="H276" s="75" t="s">
        <v>805</v>
      </c>
      <c r="I276" s="75" t="s">
        <v>498</v>
      </c>
      <c r="J276" s="75">
        <v>608700</v>
      </c>
      <c r="K276" s="75">
        <f t="shared" si="17"/>
        <v>2396134</v>
      </c>
      <c r="L276" s="75">
        <v>349204</v>
      </c>
      <c r="M276" s="75">
        <v>2046930</v>
      </c>
      <c r="O276" s="75" t="s">
        <v>167</v>
      </c>
      <c r="P276" s="75" t="s">
        <v>441</v>
      </c>
      <c r="Q276" s="75">
        <v>893500</v>
      </c>
      <c r="R276" s="75">
        <f t="shared" si="18"/>
        <v>1977842</v>
      </c>
      <c r="S276" s="75">
        <v>823989</v>
      </c>
      <c r="T276" s="75">
        <v>1153853</v>
      </c>
      <c r="V276" s="75" t="s">
        <v>167</v>
      </c>
      <c r="W276" s="75" t="s">
        <v>441</v>
      </c>
      <c r="X276" s="75">
        <v>48800</v>
      </c>
      <c r="Y276" s="75">
        <f t="shared" si="19"/>
        <v>459695</v>
      </c>
      <c r="Z276" s="75">
        <v>13800</v>
      </c>
      <c r="AA276" s="75">
        <v>445895</v>
      </c>
    </row>
    <row r="277" spans="1:27" ht="15">
      <c r="A277" s="75" t="s">
        <v>760</v>
      </c>
      <c r="B277" s="75" t="s">
        <v>448</v>
      </c>
      <c r="C277" s="75">
        <v>2348107</v>
      </c>
      <c r="D277" s="75">
        <f t="shared" si="16"/>
        <v>573035</v>
      </c>
      <c r="E277" s="75">
        <v>63000</v>
      </c>
      <c r="F277" s="75">
        <v>510035</v>
      </c>
      <c r="H277" s="75" t="s">
        <v>811</v>
      </c>
      <c r="I277" s="75" t="s">
        <v>500</v>
      </c>
      <c r="J277" s="75">
        <v>0</v>
      </c>
      <c r="K277" s="75">
        <f t="shared" si="17"/>
        <v>15600</v>
      </c>
      <c r="L277" s="75">
        <v>0</v>
      </c>
      <c r="M277" s="75">
        <v>15600</v>
      </c>
      <c r="O277" s="75" t="s">
        <v>170</v>
      </c>
      <c r="P277" s="75" t="s">
        <v>442</v>
      </c>
      <c r="Q277" s="75">
        <v>0</v>
      </c>
      <c r="R277" s="75">
        <f t="shared" si="18"/>
        <v>298481</v>
      </c>
      <c r="S277" s="75">
        <v>214040</v>
      </c>
      <c r="T277" s="75">
        <v>84441</v>
      </c>
      <c r="V277" s="75" t="s">
        <v>170</v>
      </c>
      <c r="W277" s="75" t="s">
        <v>442</v>
      </c>
      <c r="X277" s="75">
        <v>900</v>
      </c>
      <c r="Y277" s="75">
        <f t="shared" si="19"/>
        <v>20060</v>
      </c>
      <c r="Z277" s="75">
        <v>0</v>
      </c>
      <c r="AA277" s="75">
        <v>20060</v>
      </c>
    </row>
    <row r="278" spans="1:27" ht="15">
      <c r="A278" s="75" t="s">
        <v>763</v>
      </c>
      <c r="B278" s="75" t="s">
        <v>207</v>
      </c>
      <c r="C278" s="75">
        <v>5090</v>
      </c>
      <c r="D278" s="75">
        <f t="shared" si="16"/>
        <v>1592686</v>
      </c>
      <c r="E278" s="75">
        <v>193195</v>
      </c>
      <c r="F278" s="75">
        <v>1399491</v>
      </c>
      <c r="H278" s="75" t="s">
        <v>817</v>
      </c>
      <c r="I278" s="75" t="s">
        <v>502</v>
      </c>
      <c r="J278" s="75">
        <v>2492001</v>
      </c>
      <c r="K278" s="75">
        <f t="shared" si="17"/>
        <v>852433</v>
      </c>
      <c r="L278" s="75">
        <v>2</v>
      </c>
      <c r="M278" s="75">
        <v>852431</v>
      </c>
      <c r="O278" s="75" t="s">
        <v>173</v>
      </c>
      <c r="P278" s="75" t="s">
        <v>443</v>
      </c>
      <c r="Q278" s="75">
        <v>2446846</v>
      </c>
      <c r="R278" s="75">
        <f t="shared" si="18"/>
        <v>4586496</v>
      </c>
      <c r="S278" s="75">
        <v>1109664</v>
      </c>
      <c r="T278" s="75">
        <v>3476832</v>
      </c>
      <c r="V278" s="75" t="s">
        <v>173</v>
      </c>
      <c r="W278" s="75" t="s">
        <v>443</v>
      </c>
      <c r="X278" s="75">
        <v>16188619</v>
      </c>
      <c r="Y278" s="75">
        <f t="shared" si="19"/>
        <v>4522251</v>
      </c>
      <c r="Z278" s="75">
        <v>153550</v>
      </c>
      <c r="AA278" s="75">
        <v>4368701</v>
      </c>
    </row>
    <row r="279" spans="1:27" ht="15">
      <c r="A279" s="75" t="s">
        <v>765</v>
      </c>
      <c r="B279" s="75" t="s">
        <v>449</v>
      </c>
      <c r="C279" s="75">
        <v>519150</v>
      </c>
      <c r="D279" s="75">
        <f t="shared" si="16"/>
        <v>121198</v>
      </c>
      <c r="E279" s="75">
        <v>35760</v>
      </c>
      <c r="F279" s="75">
        <v>85438</v>
      </c>
      <c r="H279" s="75" t="s">
        <v>820</v>
      </c>
      <c r="I279" s="75" t="s">
        <v>503</v>
      </c>
      <c r="J279" s="75">
        <v>0</v>
      </c>
      <c r="K279" s="75">
        <f t="shared" si="17"/>
        <v>196780</v>
      </c>
      <c r="L279" s="75">
        <v>0</v>
      </c>
      <c r="M279" s="75">
        <v>196780</v>
      </c>
      <c r="O279" s="75" t="s">
        <v>176</v>
      </c>
      <c r="P279" s="75" t="s">
        <v>444</v>
      </c>
      <c r="Q279" s="75">
        <v>4599502</v>
      </c>
      <c r="R279" s="75">
        <f t="shared" si="18"/>
        <v>5204897</v>
      </c>
      <c r="S279" s="75">
        <v>1509458</v>
      </c>
      <c r="T279" s="75">
        <v>3695439</v>
      </c>
      <c r="V279" s="75" t="s">
        <v>176</v>
      </c>
      <c r="W279" s="75" t="s">
        <v>444</v>
      </c>
      <c r="X279" s="75">
        <v>1261101</v>
      </c>
      <c r="Y279" s="75">
        <f t="shared" si="19"/>
        <v>1220872</v>
      </c>
      <c r="Z279" s="75">
        <v>66100</v>
      </c>
      <c r="AA279" s="75">
        <v>1154772</v>
      </c>
    </row>
    <row r="280" spans="1:27" ht="15">
      <c r="A280" s="75" t="s">
        <v>768</v>
      </c>
      <c r="B280" s="75" t="s">
        <v>450</v>
      </c>
      <c r="C280" s="75">
        <v>0</v>
      </c>
      <c r="D280" s="75">
        <f t="shared" si="16"/>
        <v>57800</v>
      </c>
      <c r="E280" s="75">
        <v>0</v>
      </c>
      <c r="F280" s="75">
        <v>57800</v>
      </c>
      <c r="H280" s="75" t="s">
        <v>823</v>
      </c>
      <c r="I280" s="75" t="s">
        <v>469</v>
      </c>
      <c r="J280" s="75">
        <v>500</v>
      </c>
      <c r="K280" s="75">
        <f t="shared" si="17"/>
        <v>812115</v>
      </c>
      <c r="L280" s="75">
        <v>0</v>
      </c>
      <c r="M280" s="75">
        <v>812115</v>
      </c>
      <c r="O280" s="75" t="s">
        <v>179</v>
      </c>
      <c r="P280" s="75" t="s">
        <v>738</v>
      </c>
      <c r="Q280" s="75">
        <v>153000</v>
      </c>
      <c r="R280" s="75">
        <f t="shared" si="18"/>
        <v>105358</v>
      </c>
      <c r="S280" s="75">
        <v>58500</v>
      </c>
      <c r="T280" s="75">
        <v>46858</v>
      </c>
      <c r="V280" s="75" t="s">
        <v>179</v>
      </c>
      <c r="W280" s="75" t="s">
        <v>738</v>
      </c>
      <c r="X280" s="75">
        <v>0</v>
      </c>
      <c r="Y280" s="75">
        <f t="shared" si="19"/>
        <v>8300</v>
      </c>
      <c r="Z280" s="75">
        <v>0</v>
      </c>
      <c r="AA280" s="75">
        <v>8300</v>
      </c>
    </row>
    <row r="281" spans="1:27" ht="15">
      <c r="A281" s="75" t="s">
        <v>771</v>
      </c>
      <c r="B281" s="75" t="s">
        <v>371</v>
      </c>
      <c r="C281" s="75">
        <v>60000</v>
      </c>
      <c r="D281" s="75">
        <f t="shared" si="16"/>
        <v>868110</v>
      </c>
      <c r="E281" s="75">
        <v>183340</v>
      </c>
      <c r="F281" s="75">
        <v>684770</v>
      </c>
      <c r="H281" s="75" t="s">
        <v>826</v>
      </c>
      <c r="I281" s="75" t="s">
        <v>504</v>
      </c>
      <c r="J281" s="75">
        <v>0</v>
      </c>
      <c r="K281" s="75">
        <f t="shared" si="17"/>
        <v>6502</v>
      </c>
      <c r="L281" s="75">
        <v>0</v>
      </c>
      <c r="M281" s="75">
        <v>6502</v>
      </c>
      <c r="O281" s="75" t="s">
        <v>182</v>
      </c>
      <c r="P281" s="75" t="s">
        <v>445</v>
      </c>
      <c r="Q281" s="75">
        <v>521345</v>
      </c>
      <c r="R281" s="75">
        <f t="shared" si="18"/>
        <v>3986372</v>
      </c>
      <c r="S281" s="75">
        <v>1903105</v>
      </c>
      <c r="T281" s="75">
        <v>2083267</v>
      </c>
      <c r="V281" s="75" t="s">
        <v>182</v>
      </c>
      <c r="W281" s="75" t="s">
        <v>445</v>
      </c>
      <c r="X281" s="75">
        <v>2405094</v>
      </c>
      <c r="Y281" s="75">
        <f t="shared" si="19"/>
        <v>718641</v>
      </c>
      <c r="Z281" s="75">
        <v>6500</v>
      </c>
      <c r="AA281" s="75">
        <v>712141</v>
      </c>
    </row>
    <row r="282" spans="1:27" ht="15">
      <c r="A282" s="75" t="s">
        <v>773</v>
      </c>
      <c r="B282" s="75" t="s">
        <v>451</v>
      </c>
      <c r="C282" s="75">
        <v>26900</v>
      </c>
      <c r="D282" s="75">
        <f t="shared" si="16"/>
        <v>1326154</v>
      </c>
      <c r="E282" s="75">
        <v>459506</v>
      </c>
      <c r="F282" s="75">
        <v>866648</v>
      </c>
      <c r="H282" s="75" t="s">
        <v>829</v>
      </c>
      <c r="I282" s="75" t="s">
        <v>406</v>
      </c>
      <c r="J282" s="75">
        <v>4312</v>
      </c>
      <c r="K282" s="75">
        <f t="shared" si="17"/>
        <v>991060</v>
      </c>
      <c r="L282" s="75">
        <v>60000</v>
      </c>
      <c r="M282" s="75">
        <v>931060</v>
      </c>
      <c r="O282" s="75" t="s">
        <v>185</v>
      </c>
      <c r="P282" s="75" t="s">
        <v>446</v>
      </c>
      <c r="Q282" s="75">
        <v>1282600</v>
      </c>
      <c r="R282" s="75">
        <f t="shared" si="18"/>
        <v>1322627</v>
      </c>
      <c r="S282" s="75">
        <v>108400</v>
      </c>
      <c r="T282" s="75">
        <v>1214227</v>
      </c>
      <c r="V282" s="75" t="s">
        <v>185</v>
      </c>
      <c r="W282" s="75" t="s">
        <v>446</v>
      </c>
      <c r="X282" s="75">
        <v>813600</v>
      </c>
      <c r="Y282" s="75">
        <f t="shared" si="19"/>
        <v>410744</v>
      </c>
      <c r="Z282" s="75">
        <v>78000</v>
      </c>
      <c r="AA282" s="75">
        <v>332744</v>
      </c>
    </row>
    <row r="283" spans="1:27" ht="15">
      <c r="A283" s="75" t="s">
        <v>775</v>
      </c>
      <c r="B283" s="75" t="s">
        <v>452</v>
      </c>
      <c r="C283" s="75">
        <v>200000</v>
      </c>
      <c r="D283" s="75">
        <f t="shared" si="16"/>
        <v>262614</v>
      </c>
      <c r="E283" s="75">
        <v>219400</v>
      </c>
      <c r="F283" s="75">
        <v>43214</v>
      </c>
      <c r="H283" s="75" t="s">
        <v>831</v>
      </c>
      <c r="I283" s="75" t="s">
        <v>505</v>
      </c>
      <c r="J283" s="75">
        <v>0</v>
      </c>
      <c r="K283" s="75">
        <f t="shared" si="17"/>
        <v>1169845</v>
      </c>
      <c r="L283" s="75">
        <v>500000</v>
      </c>
      <c r="M283" s="75">
        <v>669845</v>
      </c>
      <c r="O283" s="75" t="s">
        <v>188</v>
      </c>
      <c r="P283" s="75" t="s">
        <v>739</v>
      </c>
      <c r="Q283" s="75">
        <v>434151</v>
      </c>
      <c r="R283" s="75">
        <f t="shared" si="18"/>
        <v>345862</v>
      </c>
      <c r="S283" s="75">
        <v>24602</v>
      </c>
      <c r="T283" s="75">
        <v>321260</v>
      </c>
      <c r="V283" s="75" t="s">
        <v>188</v>
      </c>
      <c r="W283" s="75" t="s">
        <v>739</v>
      </c>
      <c r="X283" s="75">
        <v>0</v>
      </c>
      <c r="Y283" s="75">
        <f t="shared" si="19"/>
        <v>40400</v>
      </c>
      <c r="Z283" s="75">
        <v>0</v>
      </c>
      <c r="AA283" s="75">
        <v>40400</v>
      </c>
    </row>
    <row r="284" spans="1:27" ht="15">
      <c r="A284" s="75" t="s">
        <v>778</v>
      </c>
      <c r="B284" s="75" t="s">
        <v>453</v>
      </c>
      <c r="C284" s="75">
        <v>0</v>
      </c>
      <c r="D284" s="75">
        <f t="shared" si="16"/>
        <v>628903</v>
      </c>
      <c r="E284" s="75">
        <v>257959</v>
      </c>
      <c r="F284" s="75">
        <v>370944</v>
      </c>
      <c r="H284" s="75" t="s">
        <v>833</v>
      </c>
      <c r="I284" s="75" t="s">
        <v>506</v>
      </c>
      <c r="J284" s="75">
        <v>528070</v>
      </c>
      <c r="K284" s="75">
        <f t="shared" si="17"/>
        <v>3538931</v>
      </c>
      <c r="L284" s="75">
        <v>119300</v>
      </c>
      <c r="M284" s="75">
        <v>3419631</v>
      </c>
      <c r="O284" s="75" t="s">
        <v>192</v>
      </c>
      <c r="P284" s="75" t="s">
        <v>447</v>
      </c>
      <c r="Q284" s="75">
        <v>9683260</v>
      </c>
      <c r="R284" s="75">
        <f t="shared" si="18"/>
        <v>2809238</v>
      </c>
      <c r="S284" s="75">
        <v>386200</v>
      </c>
      <c r="T284" s="75">
        <v>2423038</v>
      </c>
      <c r="V284" s="75" t="s">
        <v>192</v>
      </c>
      <c r="W284" s="75" t="s">
        <v>447</v>
      </c>
      <c r="X284" s="75">
        <v>456500</v>
      </c>
      <c r="Y284" s="75">
        <f t="shared" si="19"/>
        <v>3224282</v>
      </c>
      <c r="Z284" s="75">
        <v>1450000</v>
      </c>
      <c r="AA284" s="75">
        <v>1774282</v>
      </c>
    </row>
    <row r="285" spans="1:27" ht="15">
      <c r="A285" s="75" t="s">
        <v>781</v>
      </c>
      <c r="B285" s="75" t="s">
        <v>454</v>
      </c>
      <c r="C285" s="75">
        <v>4648051</v>
      </c>
      <c r="D285" s="75">
        <f t="shared" si="16"/>
        <v>2069711</v>
      </c>
      <c r="E285" s="75">
        <v>1327540</v>
      </c>
      <c r="F285" s="75">
        <v>742171</v>
      </c>
      <c r="H285" s="75" t="s">
        <v>836</v>
      </c>
      <c r="I285" s="75" t="s">
        <v>507</v>
      </c>
      <c r="J285" s="75">
        <v>20001</v>
      </c>
      <c r="K285" s="75">
        <f t="shared" si="17"/>
        <v>232120</v>
      </c>
      <c r="L285" s="75">
        <v>0</v>
      </c>
      <c r="M285" s="75">
        <v>232120</v>
      </c>
      <c r="O285" s="75" t="s">
        <v>760</v>
      </c>
      <c r="P285" s="75" t="s">
        <v>448</v>
      </c>
      <c r="Q285" s="75">
        <v>11422497</v>
      </c>
      <c r="R285" s="75">
        <f t="shared" si="18"/>
        <v>3218107</v>
      </c>
      <c r="S285" s="75">
        <v>439596</v>
      </c>
      <c r="T285" s="75">
        <v>2778511</v>
      </c>
      <c r="V285" s="75" t="s">
        <v>760</v>
      </c>
      <c r="W285" s="75" t="s">
        <v>448</v>
      </c>
      <c r="X285" s="75">
        <v>18258213</v>
      </c>
      <c r="Y285" s="75">
        <f t="shared" si="19"/>
        <v>8968140</v>
      </c>
      <c r="Z285" s="75">
        <v>4231835</v>
      </c>
      <c r="AA285" s="75">
        <v>4736305</v>
      </c>
    </row>
    <row r="286" spans="1:27" ht="15">
      <c r="A286" s="75" t="s">
        <v>784</v>
      </c>
      <c r="B286" s="75" t="s">
        <v>455</v>
      </c>
      <c r="C286" s="75">
        <v>17000</v>
      </c>
      <c r="D286" s="75">
        <f t="shared" si="16"/>
        <v>373404</v>
      </c>
      <c r="E286" s="75">
        <v>0</v>
      </c>
      <c r="F286" s="75">
        <v>373404</v>
      </c>
      <c r="H286" s="75" t="s">
        <v>839</v>
      </c>
      <c r="I286" s="75" t="s">
        <v>470</v>
      </c>
      <c r="J286" s="75">
        <v>254001575</v>
      </c>
      <c r="K286" s="75">
        <f t="shared" si="17"/>
        <v>2365623</v>
      </c>
      <c r="L286" s="75">
        <v>74500</v>
      </c>
      <c r="M286" s="75">
        <v>2291123</v>
      </c>
      <c r="O286" s="75" t="s">
        <v>763</v>
      </c>
      <c r="P286" s="75" t="s">
        <v>207</v>
      </c>
      <c r="Q286" s="75">
        <v>6609645</v>
      </c>
      <c r="R286" s="75">
        <f t="shared" si="18"/>
        <v>7814177</v>
      </c>
      <c r="S286" s="75">
        <v>969530</v>
      </c>
      <c r="T286" s="75">
        <v>6844647</v>
      </c>
      <c r="V286" s="75" t="s">
        <v>763</v>
      </c>
      <c r="W286" s="75" t="s">
        <v>207</v>
      </c>
      <c r="X286" s="75">
        <v>21176560</v>
      </c>
      <c r="Y286" s="75">
        <f t="shared" si="19"/>
        <v>16800149</v>
      </c>
      <c r="Z286" s="75">
        <v>1587600</v>
      </c>
      <c r="AA286" s="75">
        <v>15212549</v>
      </c>
    </row>
    <row r="287" spans="1:27" ht="15">
      <c r="A287" s="75" t="s">
        <v>787</v>
      </c>
      <c r="B287" s="75" t="s">
        <v>279</v>
      </c>
      <c r="C287" s="75">
        <v>922825</v>
      </c>
      <c r="D287" s="75">
        <f t="shared" si="16"/>
        <v>411255</v>
      </c>
      <c r="E287" s="75">
        <v>60000</v>
      </c>
      <c r="F287" s="75">
        <v>351255</v>
      </c>
      <c r="H287" s="75" t="s">
        <v>842</v>
      </c>
      <c r="I287" s="75" t="s">
        <v>508</v>
      </c>
      <c r="J287" s="75">
        <v>4501</v>
      </c>
      <c r="K287" s="75">
        <f t="shared" si="17"/>
        <v>2114310</v>
      </c>
      <c r="L287" s="75">
        <v>0</v>
      </c>
      <c r="M287" s="75">
        <v>2114310</v>
      </c>
      <c r="O287" s="75" t="s">
        <v>765</v>
      </c>
      <c r="P287" s="75" t="s">
        <v>449</v>
      </c>
      <c r="Q287" s="75">
        <v>1375850</v>
      </c>
      <c r="R287" s="75">
        <f t="shared" si="18"/>
        <v>823950</v>
      </c>
      <c r="S287" s="75">
        <v>209712</v>
      </c>
      <c r="T287" s="75">
        <v>614238</v>
      </c>
      <c r="V287" s="75" t="s">
        <v>765</v>
      </c>
      <c r="W287" s="75" t="s">
        <v>449</v>
      </c>
      <c r="X287" s="75">
        <v>2021000</v>
      </c>
      <c r="Y287" s="75">
        <f t="shared" si="19"/>
        <v>140001</v>
      </c>
      <c r="Z287" s="75">
        <v>0</v>
      </c>
      <c r="AA287" s="75">
        <v>140001</v>
      </c>
    </row>
    <row r="288" spans="1:27" ht="15">
      <c r="A288" s="75" t="s">
        <v>789</v>
      </c>
      <c r="B288" s="75" t="s">
        <v>456</v>
      </c>
      <c r="C288" s="75">
        <v>689715</v>
      </c>
      <c r="D288" s="75">
        <f t="shared" si="16"/>
        <v>1401625</v>
      </c>
      <c r="E288" s="75">
        <v>482250</v>
      </c>
      <c r="F288" s="75">
        <v>919375</v>
      </c>
      <c r="H288" s="75" t="s">
        <v>845</v>
      </c>
      <c r="I288" s="75" t="s">
        <v>509</v>
      </c>
      <c r="J288" s="75">
        <v>55775</v>
      </c>
      <c r="K288" s="75">
        <f t="shared" si="17"/>
        <v>566297</v>
      </c>
      <c r="L288" s="75">
        <v>0</v>
      </c>
      <c r="M288" s="75">
        <v>566297</v>
      </c>
      <c r="O288" s="75" t="s">
        <v>768</v>
      </c>
      <c r="P288" s="75" t="s">
        <v>450</v>
      </c>
      <c r="Q288" s="75">
        <v>0</v>
      </c>
      <c r="R288" s="75">
        <f t="shared" si="18"/>
        <v>575463</v>
      </c>
      <c r="S288" s="75">
        <v>85895</v>
      </c>
      <c r="T288" s="75">
        <v>489568</v>
      </c>
      <c r="V288" s="75" t="s">
        <v>768</v>
      </c>
      <c r="W288" s="75" t="s">
        <v>450</v>
      </c>
      <c r="X288" s="75">
        <v>23500</v>
      </c>
      <c r="Y288" s="75">
        <f t="shared" si="19"/>
        <v>204464</v>
      </c>
      <c r="Z288" s="75">
        <v>150000</v>
      </c>
      <c r="AA288" s="75">
        <v>54464</v>
      </c>
    </row>
    <row r="289" spans="1:27" ht="15">
      <c r="A289" s="75" t="s">
        <v>793</v>
      </c>
      <c r="B289" s="75" t="s">
        <v>457</v>
      </c>
      <c r="C289" s="75">
        <v>0</v>
      </c>
      <c r="D289" s="75">
        <f t="shared" si="16"/>
        <v>383355</v>
      </c>
      <c r="E289" s="75">
        <v>10000</v>
      </c>
      <c r="F289" s="75">
        <v>373355</v>
      </c>
      <c r="H289" s="75" t="s">
        <v>848</v>
      </c>
      <c r="I289" s="75" t="s">
        <v>510</v>
      </c>
      <c r="J289" s="75">
        <v>0</v>
      </c>
      <c r="K289" s="75">
        <f t="shared" si="17"/>
        <v>60949</v>
      </c>
      <c r="L289" s="75">
        <v>0</v>
      </c>
      <c r="M289" s="75">
        <v>60949</v>
      </c>
      <c r="O289" s="75" t="s">
        <v>771</v>
      </c>
      <c r="P289" s="75" t="s">
        <v>371</v>
      </c>
      <c r="Q289" s="75">
        <v>2563425</v>
      </c>
      <c r="R289" s="75">
        <f t="shared" si="18"/>
        <v>4239523</v>
      </c>
      <c r="S289" s="75">
        <v>1168885</v>
      </c>
      <c r="T289" s="75">
        <v>3070638</v>
      </c>
      <c r="V289" s="75" t="s">
        <v>771</v>
      </c>
      <c r="W289" s="75" t="s">
        <v>371</v>
      </c>
      <c r="X289" s="75">
        <v>2535187</v>
      </c>
      <c r="Y289" s="75">
        <f t="shared" si="19"/>
        <v>3170565</v>
      </c>
      <c r="Z289" s="75">
        <v>75800</v>
      </c>
      <c r="AA289" s="75">
        <v>3094765</v>
      </c>
    </row>
    <row r="290" spans="1:27" ht="15">
      <c r="A290" s="75" t="s">
        <v>796</v>
      </c>
      <c r="B290" s="75" t="s">
        <v>458</v>
      </c>
      <c r="C290" s="75">
        <v>0</v>
      </c>
      <c r="D290" s="75">
        <f t="shared" si="16"/>
        <v>760919</v>
      </c>
      <c r="E290" s="75">
        <v>704532</v>
      </c>
      <c r="F290" s="75">
        <v>56387</v>
      </c>
      <c r="H290" s="75" t="s">
        <v>851</v>
      </c>
      <c r="I290" s="75" t="s">
        <v>511</v>
      </c>
      <c r="J290" s="75">
        <v>1600022</v>
      </c>
      <c r="K290" s="75">
        <f t="shared" si="17"/>
        <v>6544772</v>
      </c>
      <c r="L290" s="75">
        <v>2624320</v>
      </c>
      <c r="M290" s="75">
        <v>3920452</v>
      </c>
      <c r="O290" s="75" t="s">
        <v>773</v>
      </c>
      <c r="P290" s="75" t="s">
        <v>451</v>
      </c>
      <c r="Q290" s="75">
        <v>14353857</v>
      </c>
      <c r="R290" s="75">
        <f t="shared" si="18"/>
        <v>5524423</v>
      </c>
      <c r="S290" s="75">
        <v>1720036</v>
      </c>
      <c r="T290" s="75">
        <v>3804387</v>
      </c>
      <c r="V290" s="75" t="s">
        <v>773</v>
      </c>
      <c r="W290" s="75" t="s">
        <v>451</v>
      </c>
      <c r="X290" s="75">
        <v>1813632</v>
      </c>
      <c r="Y290" s="75">
        <f t="shared" si="19"/>
        <v>17079478</v>
      </c>
      <c r="Z290" s="75">
        <v>1445022</v>
      </c>
      <c r="AA290" s="75">
        <v>15634456</v>
      </c>
    </row>
    <row r="291" spans="1:27" ht="15">
      <c r="A291" s="75" t="s">
        <v>799</v>
      </c>
      <c r="B291" s="75" t="s">
        <v>496</v>
      </c>
      <c r="C291" s="75">
        <v>0</v>
      </c>
      <c r="D291" s="75">
        <f t="shared" si="16"/>
        <v>197426</v>
      </c>
      <c r="E291" s="75">
        <v>0</v>
      </c>
      <c r="F291" s="75">
        <v>197426</v>
      </c>
      <c r="H291" s="75" t="s">
        <v>854</v>
      </c>
      <c r="I291" s="75" t="s">
        <v>512</v>
      </c>
      <c r="J291" s="75">
        <v>180500</v>
      </c>
      <c r="K291" s="75">
        <f t="shared" si="17"/>
        <v>443339</v>
      </c>
      <c r="L291" s="75">
        <v>0</v>
      </c>
      <c r="M291" s="75">
        <v>443339</v>
      </c>
      <c r="O291" s="75" t="s">
        <v>775</v>
      </c>
      <c r="P291" s="75" t="s">
        <v>452</v>
      </c>
      <c r="Q291" s="75">
        <v>200000</v>
      </c>
      <c r="R291" s="75">
        <f t="shared" si="18"/>
        <v>1298841</v>
      </c>
      <c r="S291" s="75">
        <v>888525</v>
      </c>
      <c r="T291" s="75">
        <v>410316</v>
      </c>
      <c r="V291" s="75" t="s">
        <v>775</v>
      </c>
      <c r="W291" s="75" t="s">
        <v>452</v>
      </c>
      <c r="X291" s="75">
        <v>147975</v>
      </c>
      <c r="Y291" s="75">
        <f t="shared" si="19"/>
        <v>2705545</v>
      </c>
      <c r="Z291" s="75">
        <v>157440</v>
      </c>
      <c r="AA291" s="75">
        <v>2548105</v>
      </c>
    </row>
    <row r="292" spans="1:27" ht="15">
      <c r="A292" s="75" t="s">
        <v>802</v>
      </c>
      <c r="B292" s="75" t="s">
        <v>497</v>
      </c>
      <c r="C292" s="75">
        <v>200000</v>
      </c>
      <c r="D292" s="75">
        <f t="shared" si="16"/>
        <v>1460507</v>
      </c>
      <c r="E292" s="75">
        <v>28000</v>
      </c>
      <c r="F292" s="75">
        <v>1432507</v>
      </c>
      <c r="H292" s="75" t="s">
        <v>857</v>
      </c>
      <c r="I292" s="75" t="s">
        <v>513</v>
      </c>
      <c r="J292" s="75">
        <v>0</v>
      </c>
      <c r="K292" s="75">
        <f t="shared" si="17"/>
        <v>8750</v>
      </c>
      <c r="L292" s="75">
        <v>0</v>
      </c>
      <c r="M292" s="75">
        <v>8750</v>
      </c>
      <c r="O292" s="75" t="s">
        <v>778</v>
      </c>
      <c r="P292" s="75" t="s">
        <v>453</v>
      </c>
      <c r="Q292" s="75">
        <v>1562453</v>
      </c>
      <c r="R292" s="75">
        <f t="shared" si="18"/>
        <v>7729398</v>
      </c>
      <c r="S292" s="75">
        <v>4187184</v>
      </c>
      <c r="T292" s="75">
        <v>3542214</v>
      </c>
      <c r="V292" s="75" t="s">
        <v>778</v>
      </c>
      <c r="W292" s="75" t="s">
        <v>453</v>
      </c>
      <c r="X292" s="75">
        <v>36001</v>
      </c>
      <c r="Y292" s="75">
        <f t="shared" si="19"/>
        <v>15307375</v>
      </c>
      <c r="Z292" s="75">
        <v>3624298</v>
      </c>
      <c r="AA292" s="75">
        <v>11683077</v>
      </c>
    </row>
    <row r="293" spans="1:27" ht="15">
      <c r="A293" s="75" t="s">
        <v>805</v>
      </c>
      <c r="B293" s="75" t="s">
        <v>498</v>
      </c>
      <c r="C293" s="75">
        <v>509504</v>
      </c>
      <c r="D293" s="75">
        <f t="shared" si="16"/>
        <v>1968680</v>
      </c>
      <c r="E293" s="75">
        <v>977701</v>
      </c>
      <c r="F293" s="75">
        <v>990979</v>
      </c>
      <c r="H293" s="75" t="s">
        <v>860</v>
      </c>
      <c r="I293" s="75" t="s">
        <v>514</v>
      </c>
      <c r="J293" s="75">
        <v>0</v>
      </c>
      <c r="K293" s="75">
        <f t="shared" si="17"/>
        <v>77560</v>
      </c>
      <c r="L293" s="75">
        <v>0</v>
      </c>
      <c r="M293" s="75">
        <v>77560</v>
      </c>
      <c r="O293" s="75" t="s">
        <v>781</v>
      </c>
      <c r="P293" s="75" t="s">
        <v>454</v>
      </c>
      <c r="Q293" s="75">
        <v>10338532</v>
      </c>
      <c r="R293" s="75">
        <f t="shared" si="18"/>
        <v>12819651</v>
      </c>
      <c r="S293" s="75">
        <v>7738446</v>
      </c>
      <c r="T293" s="75">
        <v>5081205</v>
      </c>
      <c r="V293" s="75" t="s">
        <v>781</v>
      </c>
      <c r="W293" s="75" t="s">
        <v>454</v>
      </c>
      <c r="X293" s="75">
        <v>254491379</v>
      </c>
      <c r="Y293" s="75">
        <f t="shared" si="19"/>
        <v>6636812</v>
      </c>
      <c r="Z293" s="75">
        <v>1737000</v>
      </c>
      <c r="AA293" s="75">
        <v>4899812</v>
      </c>
    </row>
    <row r="294" spans="1:27" ht="15">
      <c r="A294" s="75" t="s">
        <v>808</v>
      </c>
      <c r="B294" s="75" t="s">
        <v>499</v>
      </c>
      <c r="C294" s="75">
        <v>0</v>
      </c>
      <c r="D294" s="75">
        <f t="shared" si="16"/>
        <v>31299</v>
      </c>
      <c r="E294" s="75">
        <v>0</v>
      </c>
      <c r="F294" s="75">
        <v>31299</v>
      </c>
      <c r="H294" s="75" t="s">
        <v>863</v>
      </c>
      <c r="I294" s="75" t="s">
        <v>515</v>
      </c>
      <c r="J294" s="75">
        <v>493150</v>
      </c>
      <c r="K294" s="75">
        <f t="shared" si="17"/>
        <v>4330060</v>
      </c>
      <c r="L294" s="75">
        <v>56161</v>
      </c>
      <c r="M294" s="75">
        <v>4273899</v>
      </c>
      <c r="O294" s="75" t="s">
        <v>784</v>
      </c>
      <c r="P294" s="75" t="s">
        <v>455</v>
      </c>
      <c r="Q294" s="75">
        <v>6398750</v>
      </c>
      <c r="R294" s="75">
        <f t="shared" si="18"/>
        <v>2509406</v>
      </c>
      <c r="S294" s="75">
        <v>30400</v>
      </c>
      <c r="T294" s="75">
        <v>2479006</v>
      </c>
      <c r="V294" s="75" t="s">
        <v>784</v>
      </c>
      <c r="W294" s="75" t="s">
        <v>455</v>
      </c>
      <c r="X294" s="75">
        <v>486000</v>
      </c>
      <c r="Y294" s="75">
        <f t="shared" si="19"/>
        <v>6941621</v>
      </c>
      <c r="Z294" s="75">
        <v>0</v>
      </c>
      <c r="AA294" s="75">
        <v>6941621</v>
      </c>
    </row>
    <row r="295" spans="1:27" ht="15">
      <c r="A295" s="75" t="s">
        <v>814</v>
      </c>
      <c r="B295" s="75" t="s">
        <v>501</v>
      </c>
      <c r="C295" s="75">
        <v>0</v>
      </c>
      <c r="D295" s="75">
        <f t="shared" si="16"/>
        <v>49817</v>
      </c>
      <c r="E295" s="75">
        <v>0</v>
      </c>
      <c r="F295" s="75">
        <v>49817</v>
      </c>
      <c r="H295" s="75" t="s">
        <v>867</v>
      </c>
      <c r="I295" s="75" t="s">
        <v>516</v>
      </c>
      <c r="J295" s="75">
        <v>0</v>
      </c>
      <c r="K295" s="75">
        <f t="shared" si="17"/>
        <v>2200</v>
      </c>
      <c r="L295" s="75">
        <v>0</v>
      </c>
      <c r="M295" s="75">
        <v>2200</v>
      </c>
      <c r="O295" s="75" t="s">
        <v>787</v>
      </c>
      <c r="P295" s="75" t="s">
        <v>279</v>
      </c>
      <c r="Q295" s="75">
        <v>4041283</v>
      </c>
      <c r="R295" s="75">
        <f t="shared" si="18"/>
        <v>2211984</v>
      </c>
      <c r="S295" s="75">
        <v>259150</v>
      </c>
      <c r="T295" s="75">
        <v>1952834</v>
      </c>
      <c r="V295" s="75" t="s">
        <v>787</v>
      </c>
      <c r="W295" s="75" t="s">
        <v>279</v>
      </c>
      <c r="X295" s="75">
        <v>974000</v>
      </c>
      <c r="Y295" s="75">
        <f t="shared" si="19"/>
        <v>4096285</v>
      </c>
      <c r="Z295" s="75">
        <v>1517300</v>
      </c>
      <c r="AA295" s="75">
        <v>2578985</v>
      </c>
    </row>
    <row r="296" spans="1:27" ht="15">
      <c r="A296" s="75" t="s">
        <v>817</v>
      </c>
      <c r="B296" s="75" t="s">
        <v>502</v>
      </c>
      <c r="C296" s="75">
        <v>25404</v>
      </c>
      <c r="D296" s="75">
        <f t="shared" si="16"/>
        <v>1026092</v>
      </c>
      <c r="E296" s="75">
        <v>49758</v>
      </c>
      <c r="F296" s="75">
        <v>976334</v>
      </c>
      <c r="H296" s="75" t="s">
        <v>870</v>
      </c>
      <c r="I296" s="75" t="s">
        <v>740</v>
      </c>
      <c r="J296" s="75">
        <v>0</v>
      </c>
      <c r="K296" s="75">
        <f t="shared" si="17"/>
        <v>4000</v>
      </c>
      <c r="L296" s="75">
        <v>0</v>
      </c>
      <c r="M296" s="75">
        <v>4000</v>
      </c>
      <c r="O296" s="75" t="s">
        <v>789</v>
      </c>
      <c r="P296" s="75" t="s">
        <v>456</v>
      </c>
      <c r="Q296" s="75">
        <v>4186265</v>
      </c>
      <c r="R296" s="75">
        <f t="shared" si="18"/>
        <v>5745133</v>
      </c>
      <c r="S296" s="75">
        <v>1431950</v>
      </c>
      <c r="T296" s="75">
        <v>4313183</v>
      </c>
      <c r="V296" s="75" t="s">
        <v>789</v>
      </c>
      <c r="W296" s="75" t="s">
        <v>456</v>
      </c>
      <c r="X296" s="75">
        <v>5003828</v>
      </c>
      <c r="Y296" s="75">
        <f t="shared" si="19"/>
        <v>10353072</v>
      </c>
      <c r="Z296" s="75">
        <v>89100</v>
      </c>
      <c r="AA296" s="75">
        <v>10263972</v>
      </c>
    </row>
    <row r="297" spans="1:27" ht="15">
      <c r="A297" s="75" t="s">
        <v>820</v>
      </c>
      <c r="B297" s="75" t="s">
        <v>503</v>
      </c>
      <c r="C297" s="75">
        <v>0</v>
      </c>
      <c r="D297" s="75">
        <f t="shared" si="16"/>
        <v>743621</v>
      </c>
      <c r="E297" s="75">
        <v>413695</v>
      </c>
      <c r="F297" s="75">
        <v>329926</v>
      </c>
      <c r="H297" s="75" t="s">
        <v>873</v>
      </c>
      <c r="I297" s="75" t="s">
        <v>517</v>
      </c>
      <c r="J297" s="75">
        <v>0</v>
      </c>
      <c r="K297" s="75">
        <f t="shared" si="17"/>
        <v>1403748</v>
      </c>
      <c r="L297" s="75">
        <v>0</v>
      </c>
      <c r="M297" s="75">
        <v>1403748</v>
      </c>
      <c r="O297" s="75" t="s">
        <v>793</v>
      </c>
      <c r="P297" s="75" t="s">
        <v>457</v>
      </c>
      <c r="Q297" s="75">
        <v>1371032</v>
      </c>
      <c r="R297" s="75">
        <f t="shared" si="18"/>
        <v>1687555</v>
      </c>
      <c r="S297" s="75">
        <v>10000</v>
      </c>
      <c r="T297" s="75">
        <v>1677555</v>
      </c>
      <c r="V297" s="75" t="s">
        <v>793</v>
      </c>
      <c r="W297" s="75" t="s">
        <v>457</v>
      </c>
      <c r="X297" s="75">
        <v>53002787</v>
      </c>
      <c r="Y297" s="75">
        <f t="shared" si="19"/>
        <v>3380948</v>
      </c>
      <c r="Z297" s="75">
        <v>981000</v>
      </c>
      <c r="AA297" s="75">
        <v>2399948</v>
      </c>
    </row>
    <row r="298" spans="1:27" ht="15">
      <c r="A298" s="75" t="s">
        <v>823</v>
      </c>
      <c r="B298" s="75" t="s">
        <v>469</v>
      </c>
      <c r="C298" s="75">
        <v>464400</v>
      </c>
      <c r="D298" s="75">
        <f t="shared" si="16"/>
        <v>440989</v>
      </c>
      <c r="E298" s="75">
        <v>95301</v>
      </c>
      <c r="F298" s="75">
        <v>345688</v>
      </c>
      <c r="H298" s="75" t="s">
        <v>876</v>
      </c>
      <c r="I298" s="75" t="s">
        <v>518</v>
      </c>
      <c r="J298" s="75">
        <v>0</v>
      </c>
      <c r="K298" s="75">
        <f t="shared" si="17"/>
        <v>190810</v>
      </c>
      <c r="L298" s="75">
        <v>106300</v>
      </c>
      <c r="M298" s="75">
        <v>84510</v>
      </c>
      <c r="O298" s="75" t="s">
        <v>796</v>
      </c>
      <c r="P298" s="75" t="s">
        <v>458</v>
      </c>
      <c r="Q298" s="75">
        <v>0</v>
      </c>
      <c r="R298" s="75">
        <f t="shared" si="18"/>
        <v>1373139</v>
      </c>
      <c r="S298" s="75">
        <v>816363</v>
      </c>
      <c r="T298" s="75">
        <v>556776</v>
      </c>
      <c r="V298" s="75" t="s">
        <v>796</v>
      </c>
      <c r="W298" s="75" t="s">
        <v>458</v>
      </c>
      <c r="X298" s="75">
        <v>16000</v>
      </c>
      <c r="Y298" s="75">
        <f t="shared" si="19"/>
        <v>2580659</v>
      </c>
      <c r="Z298" s="75">
        <v>289700</v>
      </c>
      <c r="AA298" s="75">
        <v>2290959</v>
      </c>
    </row>
    <row r="299" spans="1:27" ht="15">
      <c r="A299" s="75" t="s">
        <v>826</v>
      </c>
      <c r="B299" s="75" t="s">
        <v>504</v>
      </c>
      <c r="C299" s="75">
        <v>0</v>
      </c>
      <c r="D299" s="75">
        <f t="shared" si="16"/>
        <v>124339</v>
      </c>
      <c r="E299" s="75">
        <v>0</v>
      </c>
      <c r="F299" s="75">
        <v>124339</v>
      </c>
      <c r="H299" s="75" t="s">
        <v>879</v>
      </c>
      <c r="I299" s="75" t="s">
        <v>471</v>
      </c>
      <c r="J299" s="75">
        <v>0</v>
      </c>
      <c r="K299" s="75">
        <f t="shared" si="17"/>
        <v>750</v>
      </c>
      <c r="L299" s="75">
        <v>0</v>
      </c>
      <c r="M299" s="75">
        <v>750</v>
      </c>
      <c r="O299" s="75" t="s">
        <v>799</v>
      </c>
      <c r="P299" s="75" t="s">
        <v>496</v>
      </c>
      <c r="Q299" s="75">
        <v>215000</v>
      </c>
      <c r="R299" s="75">
        <f t="shared" si="18"/>
        <v>521114</v>
      </c>
      <c r="S299" s="75">
        <v>80000</v>
      </c>
      <c r="T299" s="75">
        <v>441114</v>
      </c>
      <c r="V299" s="75" t="s">
        <v>799</v>
      </c>
      <c r="W299" s="75" t="s">
        <v>496</v>
      </c>
      <c r="X299" s="75">
        <v>0</v>
      </c>
      <c r="Y299" s="75">
        <f t="shared" si="19"/>
        <v>278565</v>
      </c>
      <c r="Z299" s="75">
        <v>2500</v>
      </c>
      <c r="AA299" s="75">
        <v>276065</v>
      </c>
    </row>
    <row r="300" spans="1:27" ht="15">
      <c r="A300" s="75" t="s">
        <v>829</v>
      </c>
      <c r="B300" s="75" t="s">
        <v>406</v>
      </c>
      <c r="C300" s="75">
        <v>3990994</v>
      </c>
      <c r="D300" s="75">
        <f t="shared" si="16"/>
        <v>845531</v>
      </c>
      <c r="E300" s="75">
        <v>313101</v>
      </c>
      <c r="F300" s="75">
        <v>532430</v>
      </c>
      <c r="H300" s="75" t="s">
        <v>882</v>
      </c>
      <c r="I300" s="75" t="s">
        <v>519</v>
      </c>
      <c r="J300" s="75">
        <v>0</v>
      </c>
      <c r="K300" s="75">
        <f t="shared" si="17"/>
        <v>7550</v>
      </c>
      <c r="L300" s="75">
        <v>0</v>
      </c>
      <c r="M300" s="75">
        <v>7550</v>
      </c>
      <c r="O300" s="75" t="s">
        <v>802</v>
      </c>
      <c r="P300" s="75" t="s">
        <v>497</v>
      </c>
      <c r="Q300" s="75">
        <v>1135000</v>
      </c>
      <c r="R300" s="75">
        <f t="shared" si="18"/>
        <v>8376972</v>
      </c>
      <c r="S300" s="75">
        <v>2461992</v>
      </c>
      <c r="T300" s="75">
        <v>5914980</v>
      </c>
      <c r="V300" s="75" t="s">
        <v>802</v>
      </c>
      <c r="W300" s="75" t="s">
        <v>497</v>
      </c>
      <c r="X300" s="75">
        <v>7979432</v>
      </c>
      <c r="Y300" s="75">
        <f t="shared" si="19"/>
        <v>5949179</v>
      </c>
      <c r="Z300" s="75">
        <v>35000</v>
      </c>
      <c r="AA300" s="75">
        <v>5914179</v>
      </c>
    </row>
    <row r="301" spans="1:27" ht="15">
      <c r="A301" s="75" t="s">
        <v>831</v>
      </c>
      <c r="B301" s="75" t="s">
        <v>505</v>
      </c>
      <c r="C301" s="75">
        <v>0</v>
      </c>
      <c r="D301" s="75">
        <f t="shared" si="16"/>
        <v>591375</v>
      </c>
      <c r="E301" s="75">
        <v>0</v>
      </c>
      <c r="F301" s="75">
        <v>591375</v>
      </c>
      <c r="H301" s="75" t="s">
        <v>885</v>
      </c>
      <c r="I301" s="75" t="s">
        <v>520</v>
      </c>
      <c r="J301" s="75">
        <v>0</v>
      </c>
      <c r="K301" s="75">
        <f t="shared" si="17"/>
        <v>8390</v>
      </c>
      <c r="L301" s="75">
        <v>0</v>
      </c>
      <c r="M301" s="75">
        <v>8390</v>
      </c>
      <c r="O301" s="75" t="s">
        <v>805</v>
      </c>
      <c r="P301" s="75" t="s">
        <v>498</v>
      </c>
      <c r="Q301" s="75">
        <v>4922982</v>
      </c>
      <c r="R301" s="75">
        <f t="shared" si="18"/>
        <v>11611645</v>
      </c>
      <c r="S301" s="75">
        <v>5224182</v>
      </c>
      <c r="T301" s="75">
        <v>6387463</v>
      </c>
      <c r="V301" s="75" t="s">
        <v>805</v>
      </c>
      <c r="W301" s="75" t="s">
        <v>498</v>
      </c>
      <c r="X301" s="75">
        <v>11675422</v>
      </c>
      <c r="Y301" s="75">
        <f t="shared" si="19"/>
        <v>14393170</v>
      </c>
      <c r="Z301" s="75">
        <v>570652</v>
      </c>
      <c r="AA301" s="75">
        <v>13822518</v>
      </c>
    </row>
    <row r="302" spans="1:27" ht="15">
      <c r="A302" s="75" t="s">
        <v>833</v>
      </c>
      <c r="B302" s="75" t="s">
        <v>506</v>
      </c>
      <c r="C302" s="75">
        <v>143760</v>
      </c>
      <c r="D302" s="75">
        <f t="shared" si="16"/>
        <v>651346</v>
      </c>
      <c r="E302" s="75">
        <v>198600</v>
      </c>
      <c r="F302" s="75">
        <v>452746</v>
      </c>
      <c r="H302" s="75" t="s">
        <v>888</v>
      </c>
      <c r="I302" s="75" t="s">
        <v>521</v>
      </c>
      <c r="J302" s="75">
        <v>0</v>
      </c>
      <c r="K302" s="75">
        <f t="shared" si="17"/>
        <v>23651</v>
      </c>
      <c r="L302" s="75">
        <v>2650</v>
      </c>
      <c r="M302" s="75">
        <v>21001</v>
      </c>
      <c r="O302" s="75" t="s">
        <v>808</v>
      </c>
      <c r="P302" s="75" t="s">
        <v>499</v>
      </c>
      <c r="Q302" s="75">
        <v>0</v>
      </c>
      <c r="R302" s="75">
        <f t="shared" si="18"/>
        <v>273868</v>
      </c>
      <c r="S302" s="75">
        <v>115350</v>
      </c>
      <c r="T302" s="75">
        <v>158518</v>
      </c>
      <c r="V302" s="75" t="s">
        <v>808</v>
      </c>
      <c r="W302" s="75" t="s">
        <v>499</v>
      </c>
      <c r="X302" s="75">
        <v>0</v>
      </c>
      <c r="Y302" s="75">
        <f t="shared" si="19"/>
        <v>28700</v>
      </c>
      <c r="Z302" s="75">
        <v>0</v>
      </c>
      <c r="AA302" s="75">
        <v>28700</v>
      </c>
    </row>
    <row r="303" spans="1:27" ht="15">
      <c r="A303" s="75" t="s">
        <v>836</v>
      </c>
      <c r="B303" s="75" t="s">
        <v>507</v>
      </c>
      <c r="C303" s="75">
        <v>42422</v>
      </c>
      <c r="D303" s="75">
        <f t="shared" si="16"/>
        <v>448005</v>
      </c>
      <c r="E303" s="75">
        <v>15700</v>
      </c>
      <c r="F303" s="75">
        <v>432305</v>
      </c>
      <c r="H303" s="75" t="s">
        <v>891</v>
      </c>
      <c r="I303" s="75" t="s">
        <v>522</v>
      </c>
      <c r="J303" s="75">
        <v>577001</v>
      </c>
      <c r="K303" s="75">
        <f t="shared" si="17"/>
        <v>462802</v>
      </c>
      <c r="L303" s="75">
        <v>0</v>
      </c>
      <c r="M303" s="75">
        <v>462802</v>
      </c>
      <c r="O303" s="75" t="s">
        <v>811</v>
      </c>
      <c r="P303" s="75" t="s">
        <v>500</v>
      </c>
      <c r="Q303" s="75">
        <v>260000</v>
      </c>
      <c r="R303" s="75">
        <f t="shared" si="18"/>
        <v>397001</v>
      </c>
      <c r="S303" s="75">
        <v>180500</v>
      </c>
      <c r="T303" s="75">
        <v>216501</v>
      </c>
      <c r="V303" s="75" t="s">
        <v>811</v>
      </c>
      <c r="W303" s="75" t="s">
        <v>500</v>
      </c>
      <c r="X303" s="75">
        <v>1165000</v>
      </c>
      <c r="Y303" s="75">
        <f t="shared" si="19"/>
        <v>1296653</v>
      </c>
      <c r="Z303" s="75">
        <v>174355</v>
      </c>
      <c r="AA303" s="75">
        <v>1122298</v>
      </c>
    </row>
    <row r="304" spans="1:27" ht="15">
      <c r="A304" s="75" t="s">
        <v>839</v>
      </c>
      <c r="B304" s="75" t="s">
        <v>470</v>
      </c>
      <c r="C304" s="75">
        <v>0</v>
      </c>
      <c r="D304" s="75">
        <f t="shared" si="16"/>
        <v>1519097</v>
      </c>
      <c r="E304" s="75">
        <v>165120</v>
      </c>
      <c r="F304" s="75">
        <v>1353977</v>
      </c>
      <c r="H304" s="75" t="s">
        <v>894</v>
      </c>
      <c r="I304" s="75" t="s">
        <v>472</v>
      </c>
      <c r="J304" s="75">
        <v>0</v>
      </c>
      <c r="K304" s="75">
        <f t="shared" si="17"/>
        <v>2200</v>
      </c>
      <c r="L304" s="75">
        <v>0</v>
      </c>
      <c r="M304" s="75">
        <v>2200</v>
      </c>
      <c r="O304" s="75" t="s">
        <v>814</v>
      </c>
      <c r="P304" s="75" t="s">
        <v>501</v>
      </c>
      <c r="Q304" s="75">
        <v>0</v>
      </c>
      <c r="R304" s="75">
        <f t="shared" si="18"/>
        <v>839999</v>
      </c>
      <c r="S304" s="75">
        <v>413526</v>
      </c>
      <c r="T304" s="75">
        <v>426473</v>
      </c>
      <c r="V304" s="75" t="s">
        <v>814</v>
      </c>
      <c r="W304" s="75" t="s">
        <v>501</v>
      </c>
      <c r="X304" s="75">
        <v>153880</v>
      </c>
      <c r="Y304" s="75">
        <f t="shared" si="19"/>
        <v>202205</v>
      </c>
      <c r="Z304" s="75">
        <v>0</v>
      </c>
      <c r="AA304" s="75">
        <v>202205</v>
      </c>
    </row>
    <row r="305" spans="1:27" ht="15">
      <c r="A305" s="75" t="s">
        <v>842</v>
      </c>
      <c r="B305" s="75" t="s">
        <v>508</v>
      </c>
      <c r="C305" s="75">
        <v>339000</v>
      </c>
      <c r="D305" s="75">
        <f t="shared" si="16"/>
        <v>427565</v>
      </c>
      <c r="E305" s="75">
        <v>0</v>
      </c>
      <c r="F305" s="75">
        <v>427565</v>
      </c>
      <c r="H305" s="75" t="s">
        <v>897</v>
      </c>
      <c r="I305" s="75" t="s">
        <v>523</v>
      </c>
      <c r="J305" s="75">
        <v>129144</v>
      </c>
      <c r="K305" s="75">
        <f t="shared" si="17"/>
        <v>427685</v>
      </c>
      <c r="L305" s="75">
        <v>0</v>
      </c>
      <c r="M305" s="75">
        <v>427685</v>
      </c>
      <c r="O305" s="75" t="s">
        <v>817</v>
      </c>
      <c r="P305" s="75" t="s">
        <v>502</v>
      </c>
      <c r="Q305" s="75">
        <v>2575778</v>
      </c>
      <c r="R305" s="75">
        <f t="shared" si="18"/>
        <v>7194157</v>
      </c>
      <c r="S305" s="75">
        <v>1606202</v>
      </c>
      <c r="T305" s="75">
        <v>5587955</v>
      </c>
      <c r="V305" s="75" t="s">
        <v>817</v>
      </c>
      <c r="W305" s="75" t="s">
        <v>502</v>
      </c>
      <c r="X305" s="75">
        <v>11684703</v>
      </c>
      <c r="Y305" s="75">
        <f t="shared" si="19"/>
        <v>8741617</v>
      </c>
      <c r="Z305" s="75">
        <v>1401993</v>
      </c>
      <c r="AA305" s="75">
        <v>7339624</v>
      </c>
    </row>
    <row r="306" spans="1:27" ht="15">
      <c r="A306" s="75" t="s">
        <v>845</v>
      </c>
      <c r="B306" s="75" t="s">
        <v>509</v>
      </c>
      <c r="C306" s="75">
        <v>0</v>
      </c>
      <c r="D306" s="75">
        <f t="shared" si="16"/>
        <v>980550</v>
      </c>
      <c r="E306" s="75">
        <v>197651</v>
      </c>
      <c r="F306" s="75">
        <v>782899</v>
      </c>
      <c r="H306" s="75" t="s">
        <v>906</v>
      </c>
      <c r="I306" s="75" t="s">
        <v>525</v>
      </c>
      <c r="J306" s="75">
        <v>0</v>
      </c>
      <c r="K306" s="75">
        <f t="shared" si="17"/>
        <v>20125</v>
      </c>
      <c r="L306" s="75">
        <v>0</v>
      </c>
      <c r="M306" s="75">
        <v>20125</v>
      </c>
      <c r="O306" s="75" t="s">
        <v>820</v>
      </c>
      <c r="P306" s="75" t="s">
        <v>503</v>
      </c>
      <c r="Q306" s="75">
        <v>492000</v>
      </c>
      <c r="R306" s="75">
        <f t="shared" si="18"/>
        <v>3939245</v>
      </c>
      <c r="S306" s="75">
        <v>2282995</v>
      </c>
      <c r="T306" s="75">
        <v>1656250</v>
      </c>
      <c r="V306" s="75" t="s">
        <v>820</v>
      </c>
      <c r="W306" s="75" t="s">
        <v>503</v>
      </c>
      <c r="X306" s="75">
        <v>144000</v>
      </c>
      <c r="Y306" s="75">
        <f t="shared" si="19"/>
        <v>656330</v>
      </c>
      <c r="Z306" s="75">
        <v>0</v>
      </c>
      <c r="AA306" s="75">
        <v>656330</v>
      </c>
    </row>
    <row r="307" spans="1:27" ht="15">
      <c r="A307" s="75" t="s">
        <v>848</v>
      </c>
      <c r="B307" s="75" t="s">
        <v>510</v>
      </c>
      <c r="C307" s="75">
        <v>0</v>
      </c>
      <c r="D307" s="75">
        <f t="shared" si="16"/>
        <v>236440</v>
      </c>
      <c r="E307" s="75">
        <v>80000</v>
      </c>
      <c r="F307" s="75">
        <v>156440</v>
      </c>
      <c r="H307" s="75" t="s">
        <v>909</v>
      </c>
      <c r="I307" s="75" t="s">
        <v>526</v>
      </c>
      <c r="J307" s="75">
        <v>0</v>
      </c>
      <c r="K307" s="75">
        <f t="shared" si="17"/>
        <v>104700</v>
      </c>
      <c r="L307" s="75">
        <v>10000</v>
      </c>
      <c r="M307" s="75">
        <v>94700</v>
      </c>
      <c r="O307" s="75" t="s">
        <v>823</v>
      </c>
      <c r="P307" s="75" t="s">
        <v>469</v>
      </c>
      <c r="Q307" s="75">
        <v>971000</v>
      </c>
      <c r="R307" s="75">
        <f t="shared" si="18"/>
        <v>1819011</v>
      </c>
      <c r="S307" s="75">
        <v>418279</v>
      </c>
      <c r="T307" s="75">
        <v>1400732</v>
      </c>
      <c r="V307" s="75" t="s">
        <v>823</v>
      </c>
      <c r="W307" s="75" t="s">
        <v>469</v>
      </c>
      <c r="X307" s="75">
        <v>500</v>
      </c>
      <c r="Y307" s="75">
        <f t="shared" si="19"/>
        <v>2697039</v>
      </c>
      <c r="Z307" s="75">
        <v>124000</v>
      </c>
      <c r="AA307" s="75">
        <v>2573039</v>
      </c>
    </row>
    <row r="308" spans="1:27" ht="15">
      <c r="A308" s="75" t="s">
        <v>851</v>
      </c>
      <c r="B308" s="75" t="s">
        <v>511</v>
      </c>
      <c r="C308" s="75">
        <v>1300190</v>
      </c>
      <c r="D308" s="75">
        <f t="shared" si="16"/>
        <v>724517</v>
      </c>
      <c r="E308" s="75">
        <v>121750</v>
      </c>
      <c r="F308" s="75">
        <v>602767</v>
      </c>
      <c r="H308" s="75" t="s">
        <v>912</v>
      </c>
      <c r="I308" s="75" t="s">
        <v>473</v>
      </c>
      <c r="J308" s="75">
        <v>0</v>
      </c>
      <c r="K308" s="75">
        <f t="shared" si="17"/>
        <v>3656092</v>
      </c>
      <c r="L308" s="75">
        <v>1000100</v>
      </c>
      <c r="M308" s="75">
        <v>2655992</v>
      </c>
      <c r="O308" s="75" t="s">
        <v>826</v>
      </c>
      <c r="P308" s="75" t="s">
        <v>504</v>
      </c>
      <c r="Q308" s="75">
        <v>0</v>
      </c>
      <c r="R308" s="75">
        <f t="shared" si="18"/>
        <v>1018810</v>
      </c>
      <c r="S308" s="75">
        <v>460131</v>
      </c>
      <c r="T308" s="75">
        <v>558679</v>
      </c>
      <c r="V308" s="75" t="s">
        <v>826</v>
      </c>
      <c r="W308" s="75" t="s">
        <v>504</v>
      </c>
      <c r="X308" s="75">
        <v>0</v>
      </c>
      <c r="Y308" s="75">
        <f t="shared" si="19"/>
        <v>72003</v>
      </c>
      <c r="Z308" s="75">
        <v>0</v>
      </c>
      <c r="AA308" s="75">
        <v>72003</v>
      </c>
    </row>
    <row r="309" spans="1:27" ht="15">
      <c r="A309" s="75" t="s">
        <v>854</v>
      </c>
      <c r="B309" s="75" t="s">
        <v>512</v>
      </c>
      <c r="C309" s="75">
        <v>0</v>
      </c>
      <c r="D309" s="75">
        <f t="shared" si="16"/>
        <v>172961</v>
      </c>
      <c r="E309" s="75">
        <v>167201</v>
      </c>
      <c r="F309" s="75">
        <v>5760</v>
      </c>
      <c r="H309" s="75" t="s">
        <v>918</v>
      </c>
      <c r="I309" s="75" t="s">
        <v>528</v>
      </c>
      <c r="J309" s="75">
        <v>1000</v>
      </c>
      <c r="K309" s="75">
        <f t="shared" si="17"/>
        <v>272098</v>
      </c>
      <c r="L309" s="75">
        <v>0</v>
      </c>
      <c r="M309" s="75">
        <v>272098</v>
      </c>
      <c r="O309" s="75" t="s">
        <v>829</v>
      </c>
      <c r="P309" s="75" t="s">
        <v>406</v>
      </c>
      <c r="Q309" s="75">
        <v>20480194</v>
      </c>
      <c r="R309" s="75">
        <f t="shared" si="18"/>
        <v>4431052</v>
      </c>
      <c r="S309" s="75">
        <v>1411979</v>
      </c>
      <c r="T309" s="75">
        <v>3019073</v>
      </c>
      <c r="V309" s="75" t="s">
        <v>829</v>
      </c>
      <c r="W309" s="75" t="s">
        <v>406</v>
      </c>
      <c r="X309" s="75">
        <v>73597330</v>
      </c>
      <c r="Y309" s="75">
        <f t="shared" si="19"/>
        <v>19829664</v>
      </c>
      <c r="Z309" s="75">
        <v>14150901</v>
      </c>
      <c r="AA309" s="75">
        <v>5678763</v>
      </c>
    </row>
    <row r="310" spans="1:27" ht="15">
      <c r="A310" s="75" t="s">
        <v>857</v>
      </c>
      <c r="B310" s="75" t="s">
        <v>513</v>
      </c>
      <c r="C310" s="75">
        <v>3375</v>
      </c>
      <c r="D310" s="75">
        <f t="shared" si="16"/>
        <v>212727</v>
      </c>
      <c r="E310" s="75">
        <v>2</v>
      </c>
      <c r="F310" s="75">
        <v>212725</v>
      </c>
      <c r="H310" s="75" t="s">
        <v>921</v>
      </c>
      <c r="I310" s="75" t="s">
        <v>474</v>
      </c>
      <c r="J310" s="75">
        <v>9500</v>
      </c>
      <c r="K310" s="75">
        <f t="shared" si="17"/>
        <v>691144</v>
      </c>
      <c r="L310" s="75">
        <v>253851</v>
      </c>
      <c r="M310" s="75">
        <v>437293</v>
      </c>
      <c r="O310" s="75" t="s">
        <v>831</v>
      </c>
      <c r="P310" s="75" t="s">
        <v>505</v>
      </c>
      <c r="Q310" s="75">
        <v>721300</v>
      </c>
      <c r="R310" s="75">
        <f t="shared" si="18"/>
        <v>2361712</v>
      </c>
      <c r="S310" s="75">
        <v>366400</v>
      </c>
      <c r="T310" s="75">
        <v>1995312</v>
      </c>
      <c r="V310" s="75" t="s">
        <v>831</v>
      </c>
      <c r="W310" s="75" t="s">
        <v>505</v>
      </c>
      <c r="X310" s="75">
        <v>138486000</v>
      </c>
      <c r="Y310" s="75">
        <f t="shared" si="19"/>
        <v>25265250</v>
      </c>
      <c r="Z310" s="75">
        <v>518000</v>
      </c>
      <c r="AA310" s="75">
        <v>24747250</v>
      </c>
    </row>
    <row r="311" spans="1:27" ht="15">
      <c r="A311" s="75" t="s">
        <v>860</v>
      </c>
      <c r="B311" s="75" t="s">
        <v>514</v>
      </c>
      <c r="C311" s="75">
        <v>2000</v>
      </c>
      <c r="D311" s="75">
        <f t="shared" si="16"/>
        <v>555626</v>
      </c>
      <c r="E311" s="75">
        <v>237298</v>
      </c>
      <c r="F311" s="75">
        <v>318328</v>
      </c>
      <c r="H311" s="75" t="s">
        <v>927</v>
      </c>
      <c r="I311" s="75" t="s">
        <v>529</v>
      </c>
      <c r="J311" s="75">
        <v>5000</v>
      </c>
      <c r="K311" s="75">
        <f t="shared" si="17"/>
        <v>6635</v>
      </c>
      <c r="L311" s="75">
        <v>0</v>
      </c>
      <c r="M311" s="75">
        <v>6635</v>
      </c>
      <c r="O311" s="75" t="s">
        <v>833</v>
      </c>
      <c r="P311" s="75" t="s">
        <v>506</v>
      </c>
      <c r="Q311" s="75">
        <v>954360</v>
      </c>
      <c r="R311" s="75">
        <f t="shared" si="18"/>
        <v>2358666</v>
      </c>
      <c r="S311" s="75">
        <v>654085</v>
      </c>
      <c r="T311" s="75">
        <v>1704581</v>
      </c>
      <c r="V311" s="75" t="s">
        <v>833</v>
      </c>
      <c r="W311" s="75" t="s">
        <v>506</v>
      </c>
      <c r="X311" s="75">
        <v>6247670</v>
      </c>
      <c r="Y311" s="75">
        <f t="shared" si="19"/>
        <v>9434590</v>
      </c>
      <c r="Z311" s="75">
        <v>392650</v>
      </c>
      <c r="AA311" s="75">
        <v>9041940</v>
      </c>
    </row>
    <row r="312" spans="1:27" ht="15">
      <c r="A312" s="75" t="s">
        <v>863</v>
      </c>
      <c r="B312" s="75" t="s">
        <v>515</v>
      </c>
      <c r="C312" s="75">
        <v>1013702</v>
      </c>
      <c r="D312" s="75">
        <f t="shared" si="16"/>
        <v>1981832</v>
      </c>
      <c r="E312" s="75">
        <v>599743</v>
      </c>
      <c r="F312" s="75">
        <v>1382089</v>
      </c>
      <c r="H312" s="75" t="s">
        <v>930</v>
      </c>
      <c r="I312" s="75" t="s">
        <v>530</v>
      </c>
      <c r="J312" s="75">
        <v>10300</v>
      </c>
      <c r="K312" s="75">
        <f t="shared" si="17"/>
        <v>77818</v>
      </c>
      <c r="L312" s="75">
        <v>0</v>
      </c>
      <c r="M312" s="75">
        <v>77818</v>
      </c>
      <c r="O312" s="75" t="s">
        <v>836</v>
      </c>
      <c r="P312" s="75" t="s">
        <v>507</v>
      </c>
      <c r="Q312" s="75">
        <v>286675</v>
      </c>
      <c r="R312" s="75">
        <f t="shared" si="18"/>
        <v>2076788</v>
      </c>
      <c r="S312" s="75">
        <v>17600</v>
      </c>
      <c r="T312" s="75">
        <v>2059188</v>
      </c>
      <c r="V312" s="75" t="s">
        <v>836</v>
      </c>
      <c r="W312" s="75" t="s">
        <v>507</v>
      </c>
      <c r="X312" s="75">
        <v>1842835</v>
      </c>
      <c r="Y312" s="75">
        <f t="shared" si="19"/>
        <v>17454126</v>
      </c>
      <c r="Z312" s="75">
        <v>0</v>
      </c>
      <c r="AA312" s="75">
        <v>17454126</v>
      </c>
    </row>
    <row r="313" spans="1:27" ht="15">
      <c r="A313" s="75" t="s">
        <v>867</v>
      </c>
      <c r="B313" s="75" t="s">
        <v>516</v>
      </c>
      <c r="C313" s="75">
        <v>10826</v>
      </c>
      <c r="D313" s="75">
        <f t="shared" si="16"/>
        <v>86890</v>
      </c>
      <c r="E313" s="75">
        <v>0</v>
      </c>
      <c r="F313" s="75">
        <v>86890</v>
      </c>
      <c r="H313" s="75" t="s">
        <v>933</v>
      </c>
      <c r="I313" s="75" t="s">
        <v>531</v>
      </c>
      <c r="J313" s="75">
        <v>10700</v>
      </c>
      <c r="K313" s="75">
        <f t="shared" si="17"/>
        <v>371000</v>
      </c>
      <c r="L313" s="75">
        <v>0</v>
      </c>
      <c r="M313" s="75">
        <v>371000</v>
      </c>
      <c r="O313" s="75" t="s">
        <v>839</v>
      </c>
      <c r="P313" s="75" t="s">
        <v>470</v>
      </c>
      <c r="Q313" s="75">
        <v>976704</v>
      </c>
      <c r="R313" s="75">
        <f t="shared" si="18"/>
        <v>6502326</v>
      </c>
      <c r="S313" s="75">
        <v>1316026</v>
      </c>
      <c r="T313" s="75">
        <v>5186300</v>
      </c>
      <c r="V313" s="75" t="s">
        <v>839</v>
      </c>
      <c r="W313" s="75" t="s">
        <v>470</v>
      </c>
      <c r="X313" s="75">
        <v>254261076</v>
      </c>
      <c r="Y313" s="75">
        <f t="shared" si="19"/>
        <v>31046303</v>
      </c>
      <c r="Z313" s="75">
        <v>14994500</v>
      </c>
      <c r="AA313" s="75">
        <v>16051803</v>
      </c>
    </row>
    <row r="314" spans="1:27" ht="15">
      <c r="A314" s="75" t="s">
        <v>870</v>
      </c>
      <c r="B314" s="75" t="s">
        <v>740</v>
      </c>
      <c r="C314" s="75">
        <v>0</v>
      </c>
      <c r="D314" s="75">
        <f t="shared" si="16"/>
        <v>5972</v>
      </c>
      <c r="E314" s="75">
        <v>0</v>
      </c>
      <c r="F314" s="75">
        <v>5972</v>
      </c>
      <c r="H314" s="75" t="s">
        <v>939</v>
      </c>
      <c r="I314" s="75" t="s">
        <v>532</v>
      </c>
      <c r="J314" s="75">
        <v>187900</v>
      </c>
      <c r="K314" s="75">
        <f t="shared" si="17"/>
        <v>511600</v>
      </c>
      <c r="L314" s="75">
        <v>0</v>
      </c>
      <c r="M314" s="75">
        <v>511600</v>
      </c>
      <c r="O314" s="75" t="s">
        <v>842</v>
      </c>
      <c r="P314" s="75" t="s">
        <v>508</v>
      </c>
      <c r="Q314" s="75">
        <v>1954763</v>
      </c>
      <c r="R314" s="75">
        <f t="shared" si="18"/>
        <v>8532481</v>
      </c>
      <c r="S314" s="75">
        <v>80102</v>
      </c>
      <c r="T314" s="75">
        <v>8452379</v>
      </c>
      <c r="V314" s="75" t="s">
        <v>842</v>
      </c>
      <c r="W314" s="75" t="s">
        <v>508</v>
      </c>
      <c r="X314" s="75">
        <v>2515902</v>
      </c>
      <c r="Y314" s="75">
        <f t="shared" si="19"/>
        <v>22565743</v>
      </c>
      <c r="Z314" s="75">
        <v>0</v>
      </c>
      <c r="AA314" s="75">
        <v>22565743</v>
      </c>
    </row>
    <row r="315" spans="1:27" ht="15">
      <c r="A315" s="75" t="s">
        <v>873</v>
      </c>
      <c r="B315" s="75" t="s">
        <v>517</v>
      </c>
      <c r="C315" s="75">
        <v>0</v>
      </c>
      <c r="D315" s="75">
        <f t="shared" si="16"/>
        <v>15607185</v>
      </c>
      <c r="E315" s="75">
        <v>95001</v>
      </c>
      <c r="F315" s="75">
        <v>15512184</v>
      </c>
      <c r="H315" s="75" t="s">
        <v>942</v>
      </c>
      <c r="I315" s="75" t="s">
        <v>533</v>
      </c>
      <c r="J315" s="75">
        <v>2200</v>
      </c>
      <c r="K315" s="75">
        <f t="shared" si="17"/>
        <v>58445</v>
      </c>
      <c r="L315" s="75">
        <v>0</v>
      </c>
      <c r="M315" s="75">
        <v>58445</v>
      </c>
      <c r="O315" s="75" t="s">
        <v>845</v>
      </c>
      <c r="P315" s="75" t="s">
        <v>509</v>
      </c>
      <c r="Q315" s="75">
        <v>2546714</v>
      </c>
      <c r="R315" s="75">
        <f t="shared" si="18"/>
        <v>3248338</v>
      </c>
      <c r="S315" s="75">
        <v>715945</v>
      </c>
      <c r="T315" s="75">
        <v>2532393</v>
      </c>
      <c r="V315" s="75" t="s">
        <v>845</v>
      </c>
      <c r="W315" s="75" t="s">
        <v>509</v>
      </c>
      <c r="X315" s="75">
        <v>1261322</v>
      </c>
      <c r="Y315" s="75">
        <f t="shared" si="19"/>
        <v>1349863</v>
      </c>
      <c r="Z315" s="75">
        <v>18000</v>
      </c>
      <c r="AA315" s="75">
        <v>1331863</v>
      </c>
    </row>
    <row r="316" spans="1:27" ht="15">
      <c r="A316" s="75" t="s">
        <v>876</v>
      </c>
      <c r="B316" s="75" t="s">
        <v>518</v>
      </c>
      <c r="C316" s="75">
        <v>0</v>
      </c>
      <c r="D316" s="75">
        <f t="shared" si="16"/>
        <v>85100</v>
      </c>
      <c r="E316" s="75">
        <v>0</v>
      </c>
      <c r="F316" s="75">
        <v>85100</v>
      </c>
      <c r="H316" s="75" t="s">
        <v>945</v>
      </c>
      <c r="I316" s="75" t="s">
        <v>534</v>
      </c>
      <c r="J316" s="75">
        <v>0</v>
      </c>
      <c r="K316" s="75">
        <f t="shared" si="17"/>
        <v>2197964</v>
      </c>
      <c r="L316" s="75">
        <v>1700000</v>
      </c>
      <c r="M316" s="75">
        <v>497964</v>
      </c>
      <c r="O316" s="75" t="s">
        <v>848</v>
      </c>
      <c r="P316" s="75" t="s">
        <v>510</v>
      </c>
      <c r="Q316" s="75">
        <v>255200</v>
      </c>
      <c r="R316" s="75">
        <f t="shared" si="18"/>
        <v>1120783</v>
      </c>
      <c r="S316" s="75">
        <v>264800</v>
      </c>
      <c r="T316" s="75">
        <v>855983</v>
      </c>
      <c r="V316" s="75" t="s">
        <v>848</v>
      </c>
      <c r="W316" s="75" t="s">
        <v>510</v>
      </c>
      <c r="X316" s="75">
        <v>5000</v>
      </c>
      <c r="Y316" s="75">
        <f t="shared" si="19"/>
        <v>281038</v>
      </c>
      <c r="Z316" s="75">
        <v>0</v>
      </c>
      <c r="AA316" s="75">
        <v>281038</v>
      </c>
    </row>
    <row r="317" spans="1:27" ht="15">
      <c r="A317" s="75" t="s">
        <v>879</v>
      </c>
      <c r="B317" s="75" t="s">
        <v>471</v>
      </c>
      <c r="C317" s="75">
        <v>0</v>
      </c>
      <c r="D317" s="75">
        <f t="shared" si="16"/>
        <v>130490</v>
      </c>
      <c r="E317" s="75">
        <v>0</v>
      </c>
      <c r="F317" s="75">
        <v>130490</v>
      </c>
      <c r="H317" s="75" t="s">
        <v>948</v>
      </c>
      <c r="I317" s="75" t="s">
        <v>535</v>
      </c>
      <c r="J317" s="75">
        <v>1148350</v>
      </c>
      <c r="K317" s="75">
        <f t="shared" si="17"/>
        <v>608488</v>
      </c>
      <c r="L317" s="75">
        <v>2600</v>
      </c>
      <c r="M317" s="75">
        <v>605888</v>
      </c>
      <c r="O317" s="75" t="s">
        <v>851</v>
      </c>
      <c r="P317" s="75" t="s">
        <v>511</v>
      </c>
      <c r="Q317" s="75">
        <v>13462655</v>
      </c>
      <c r="R317" s="75">
        <f t="shared" si="18"/>
        <v>5625487</v>
      </c>
      <c r="S317" s="75">
        <v>1446167</v>
      </c>
      <c r="T317" s="75">
        <v>4179320</v>
      </c>
      <c r="V317" s="75" t="s">
        <v>851</v>
      </c>
      <c r="W317" s="75" t="s">
        <v>511</v>
      </c>
      <c r="X317" s="75">
        <v>30436390</v>
      </c>
      <c r="Y317" s="75">
        <f t="shared" si="19"/>
        <v>28268785</v>
      </c>
      <c r="Z317" s="75">
        <v>4848493</v>
      </c>
      <c r="AA317" s="75">
        <v>23420292</v>
      </c>
    </row>
    <row r="318" spans="1:27" ht="15">
      <c r="A318" s="75" t="s">
        <v>882</v>
      </c>
      <c r="B318" s="75" t="s">
        <v>519</v>
      </c>
      <c r="C318" s="75">
        <v>97350</v>
      </c>
      <c r="D318" s="75">
        <f t="shared" si="16"/>
        <v>179609</v>
      </c>
      <c r="E318" s="75">
        <v>74851</v>
      </c>
      <c r="F318" s="75">
        <v>104758</v>
      </c>
      <c r="H318" s="75" t="s">
        <v>951</v>
      </c>
      <c r="I318" s="75" t="s">
        <v>536</v>
      </c>
      <c r="J318" s="75">
        <v>0</v>
      </c>
      <c r="K318" s="75">
        <f t="shared" si="17"/>
        <v>41150</v>
      </c>
      <c r="L318" s="75">
        <v>0</v>
      </c>
      <c r="M318" s="75">
        <v>41150</v>
      </c>
      <c r="O318" s="75" t="s">
        <v>854</v>
      </c>
      <c r="P318" s="75" t="s">
        <v>512</v>
      </c>
      <c r="Q318" s="75">
        <v>167850</v>
      </c>
      <c r="R318" s="75">
        <f t="shared" si="18"/>
        <v>1318901</v>
      </c>
      <c r="S318" s="75">
        <v>1239302</v>
      </c>
      <c r="T318" s="75">
        <v>79599</v>
      </c>
      <c r="V318" s="75" t="s">
        <v>854</v>
      </c>
      <c r="W318" s="75" t="s">
        <v>512</v>
      </c>
      <c r="X318" s="75">
        <v>337740</v>
      </c>
      <c r="Y318" s="75">
        <f t="shared" si="19"/>
        <v>7095372</v>
      </c>
      <c r="Z318" s="75">
        <v>169673</v>
      </c>
      <c r="AA318" s="75">
        <v>6925699</v>
      </c>
    </row>
    <row r="319" spans="1:27" ht="15">
      <c r="A319" s="75" t="s">
        <v>885</v>
      </c>
      <c r="B319" s="75" t="s">
        <v>520</v>
      </c>
      <c r="C319" s="75">
        <v>0</v>
      </c>
      <c r="D319" s="75">
        <f t="shared" si="16"/>
        <v>293796</v>
      </c>
      <c r="E319" s="75">
        <v>5750</v>
      </c>
      <c r="F319" s="75">
        <v>288046</v>
      </c>
      <c r="H319" s="75" t="s">
        <v>954</v>
      </c>
      <c r="I319" s="75" t="s">
        <v>537</v>
      </c>
      <c r="J319" s="75">
        <v>1124500</v>
      </c>
      <c r="K319" s="75">
        <f t="shared" si="17"/>
        <v>58425</v>
      </c>
      <c r="L319" s="75">
        <v>29000</v>
      </c>
      <c r="M319" s="75">
        <v>29425</v>
      </c>
      <c r="O319" s="75" t="s">
        <v>857</v>
      </c>
      <c r="P319" s="75" t="s">
        <v>513</v>
      </c>
      <c r="Q319" s="75">
        <v>189490</v>
      </c>
      <c r="R319" s="75">
        <f t="shared" si="18"/>
        <v>1358337</v>
      </c>
      <c r="S319" s="75">
        <v>266806</v>
      </c>
      <c r="T319" s="75">
        <v>1091531</v>
      </c>
      <c r="V319" s="75" t="s">
        <v>857</v>
      </c>
      <c r="W319" s="75" t="s">
        <v>513</v>
      </c>
      <c r="X319" s="75">
        <v>250</v>
      </c>
      <c r="Y319" s="75">
        <f t="shared" si="19"/>
        <v>1893663</v>
      </c>
      <c r="Z319" s="75">
        <v>0</v>
      </c>
      <c r="AA319" s="75">
        <v>1893663</v>
      </c>
    </row>
    <row r="320" spans="1:27" ht="15">
      <c r="A320" s="75" t="s">
        <v>888</v>
      </c>
      <c r="B320" s="75" t="s">
        <v>521</v>
      </c>
      <c r="C320" s="75">
        <v>623000</v>
      </c>
      <c r="D320" s="75">
        <f t="shared" si="16"/>
        <v>82846</v>
      </c>
      <c r="E320" s="75">
        <v>21900</v>
      </c>
      <c r="F320" s="75">
        <v>60946</v>
      </c>
      <c r="H320" s="75" t="s">
        <v>957</v>
      </c>
      <c r="I320" s="75" t="s">
        <v>538</v>
      </c>
      <c r="J320" s="75">
        <v>10002</v>
      </c>
      <c r="K320" s="75">
        <f t="shared" si="17"/>
        <v>384246</v>
      </c>
      <c r="L320" s="75">
        <v>40500</v>
      </c>
      <c r="M320" s="75">
        <v>343746</v>
      </c>
      <c r="O320" s="75" t="s">
        <v>860</v>
      </c>
      <c r="P320" s="75" t="s">
        <v>514</v>
      </c>
      <c r="Q320" s="75">
        <v>199901</v>
      </c>
      <c r="R320" s="75">
        <f t="shared" si="18"/>
        <v>1673812</v>
      </c>
      <c r="S320" s="75">
        <v>816863</v>
      </c>
      <c r="T320" s="75">
        <v>856949</v>
      </c>
      <c r="V320" s="75" t="s">
        <v>860</v>
      </c>
      <c r="W320" s="75" t="s">
        <v>514</v>
      </c>
      <c r="X320" s="75">
        <v>0</v>
      </c>
      <c r="Y320" s="75">
        <f t="shared" si="19"/>
        <v>426663</v>
      </c>
      <c r="Z320" s="75">
        <v>0</v>
      </c>
      <c r="AA320" s="75">
        <v>426663</v>
      </c>
    </row>
    <row r="321" spans="1:27" ht="15">
      <c r="A321" s="75" t="s">
        <v>891</v>
      </c>
      <c r="B321" s="75" t="s">
        <v>522</v>
      </c>
      <c r="C321" s="75">
        <v>0</v>
      </c>
      <c r="D321" s="75">
        <f t="shared" si="16"/>
        <v>1994968</v>
      </c>
      <c r="E321" s="75">
        <v>779000</v>
      </c>
      <c r="F321" s="75">
        <v>1215968</v>
      </c>
      <c r="H321" s="75" t="s">
        <v>960</v>
      </c>
      <c r="I321" s="75" t="s">
        <v>539</v>
      </c>
      <c r="J321" s="75">
        <v>128101</v>
      </c>
      <c r="K321" s="75">
        <f t="shared" si="17"/>
        <v>82988</v>
      </c>
      <c r="L321" s="75">
        <v>2000</v>
      </c>
      <c r="M321" s="75">
        <v>80988</v>
      </c>
      <c r="O321" s="75" t="s">
        <v>863</v>
      </c>
      <c r="P321" s="75" t="s">
        <v>515</v>
      </c>
      <c r="Q321" s="75">
        <v>5497981</v>
      </c>
      <c r="R321" s="75">
        <f t="shared" si="18"/>
        <v>11749707</v>
      </c>
      <c r="S321" s="75">
        <v>4608268</v>
      </c>
      <c r="T321" s="75">
        <v>7141439</v>
      </c>
      <c r="V321" s="75" t="s">
        <v>863</v>
      </c>
      <c r="W321" s="75" t="s">
        <v>515</v>
      </c>
      <c r="X321" s="75">
        <v>4628292</v>
      </c>
      <c r="Y321" s="75">
        <f t="shared" si="19"/>
        <v>15109481</v>
      </c>
      <c r="Z321" s="75">
        <v>465662</v>
      </c>
      <c r="AA321" s="75">
        <v>14643819</v>
      </c>
    </row>
    <row r="322" spans="1:27" ht="15">
      <c r="A322" s="75" t="s">
        <v>894</v>
      </c>
      <c r="B322" s="75" t="s">
        <v>472</v>
      </c>
      <c r="C322" s="75">
        <v>45800</v>
      </c>
      <c r="D322" s="75">
        <f t="shared" si="16"/>
        <v>85990</v>
      </c>
      <c r="E322" s="75">
        <v>11300</v>
      </c>
      <c r="F322" s="75">
        <v>74690</v>
      </c>
      <c r="H322" s="75" t="s">
        <v>963</v>
      </c>
      <c r="I322" s="75" t="s">
        <v>540</v>
      </c>
      <c r="J322" s="75">
        <v>1000</v>
      </c>
      <c r="K322" s="75">
        <f t="shared" si="17"/>
        <v>442351</v>
      </c>
      <c r="L322" s="75">
        <v>0</v>
      </c>
      <c r="M322" s="75">
        <v>442351</v>
      </c>
      <c r="O322" s="75" t="s">
        <v>867</v>
      </c>
      <c r="P322" s="75" t="s">
        <v>516</v>
      </c>
      <c r="Q322" s="75">
        <v>72526</v>
      </c>
      <c r="R322" s="75">
        <f t="shared" si="18"/>
        <v>838064</v>
      </c>
      <c r="S322" s="75">
        <v>178150</v>
      </c>
      <c r="T322" s="75">
        <v>659914</v>
      </c>
      <c r="V322" s="75" t="s">
        <v>867</v>
      </c>
      <c r="W322" s="75" t="s">
        <v>516</v>
      </c>
      <c r="X322" s="75">
        <v>0</v>
      </c>
      <c r="Y322" s="75">
        <f t="shared" si="19"/>
        <v>60850</v>
      </c>
      <c r="Z322" s="75">
        <v>0</v>
      </c>
      <c r="AA322" s="75">
        <v>60850</v>
      </c>
    </row>
    <row r="323" spans="1:27" ht="15">
      <c r="A323" s="75" t="s">
        <v>897</v>
      </c>
      <c r="B323" s="75" t="s">
        <v>523</v>
      </c>
      <c r="C323" s="75">
        <v>30004</v>
      </c>
      <c r="D323" s="75">
        <f t="shared" si="16"/>
        <v>386322</v>
      </c>
      <c r="E323" s="75">
        <v>59500</v>
      </c>
      <c r="F323" s="75">
        <v>326822</v>
      </c>
      <c r="H323" s="75" t="s">
        <v>966</v>
      </c>
      <c r="I323" s="75" t="s">
        <v>541</v>
      </c>
      <c r="J323" s="75">
        <v>44530</v>
      </c>
      <c r="K323" s="75">
        <f t="shared" si="17"/>
        <v>922661</v>
      </c>
      <c r="L323" s="75">
        <v>0</v>
      </c>
      <c r="M323" s="75">
        <v>922661</v>
      </c>
      <c r="O323" s="75" t="s">
        <v>870</v>
      </c>
      <c r="P323" s="75" t="s">
        <v>740</v>
      </c>
      <c r="Q323" s="75">
        <v>0</v>
      </c>
      <c r="R323" s="75">
        <f t="shared" si="18"/>
        <v>500875</v>
      </c>
      <c r="S323" s="75">
        <v>319672</v>
      </c>
      <c r="T323" s="75">
        <v>181203</v>
      </c>
      <c r="V323" s="75" t="s">
        <v>870</v>
      </c>
      <c r="W323" s="75" t="s">
        <v>740</v>
      </c>
      <c r="X323" s="75">
        <v>0</v>
      </c>
      <c r="Y323" s="75">
        <f t="shared" si="19"/>
        <v>4000</v>
      </c>
      <c r="Z323" s="75">
        <v>0</v>
      </c>
      <c r="AA323" s="75">
        <v>4000</v>
      </c>
    </row>
    <row r="324" spans="1:27" ht="15">
      <c r="A324" s="75" t="s">
        <v>900</v>
      </c>
      <c r="B324" s="75" t="s">
        <v>741</v>
      </c>
      <c r="C324" s="75">
        <v>0</v>
      </c>
      <c r="D324" s="75">
        <f aca="true" t="shared" si="20" ref="D324:D387">E324+F324</f>
        <v>13950</v>
      </c>
      <c r="E324" s="75">
        <v>0</v>
      </c>
      <c r="F324" s="75">
        <v>13950</v>
      </c>
      <c r="H324" s="75" t="s">
        <v>969</v>
      </c>
      <c r="I324" s="75" t="s">
        <v>542</v>
      </c>
      <c r="J324" s="75">
        <v>0</v>
      </c>
      <c r="K324" s="75">
        <f aca="true" t="shared" si="21" ref="K324:K387">L324+M324</f>
        <v>18984</v>
      </c>
      <c r="L324" s="75">
        <v>0</v>
      </c>
      <c r="M324" s="75">
        <v>18984</v>
      </c>
      <c r="O324" s="75" t="s">
        <v>873</v>
      </c>
      <c r="P324" s="75" t="s">
        <v>517</v>
      </c>
      <c r="Q324" s="75">
        <v>977401</v>
      </c>
      <c r="R324" s="75">
        <f aca="true" t="shared" si="22" ref="R324:R387">S324+T324</f>
        <v>22571569</v>
      </c>
      <c r="S324" s="75">
        <v>262303</v>
      </c>
      <c r="T324" s="75">
        <v>22309266</v>
      </c>
      <c r="V324" s="75" t="s">
        <v>873</v>
      </c>
      <c r="W324" s="75" t="s">
        <v>517</v>
      </c>
      <c r="X324" s="75">
        <v>157003</v>
      </c>
      <c r="Y324" s="75">
        <f aca="true" t="shared" si="23" ref="Y324:Y387">Z324+AA324</f>
        <v>7665648</v>
      </c>
      <c r="Z324" s="75">
        <v>5800</v>
      </c>
      <c r="AA324" s="75">
        <v>7659848</v>
      </c>
    </row>
    <row r="325" spans="1:27" ht="15">
      <c r="A325" s="75" t="s">
        <v>903</v>
      </c>
      <c r="B325" s="75" t="s">
        <v>524</v>
      </c>
      <c r="C325" s="75">
        <v>673960</v>
      </c>
      <c r="D325" s="75">
        <f t="shared" si="20"/>
        <v>657496</v>
      </c>
      <c r="E325" s="75">
        <v>377650</v>
      </c>
      <c r="F325" s="75">
        <v>279846</v>
      </c>
      <c r="H325" s="75" t="s">
        <v>972</v>
      </c>
      <c r="I325" s="75" t="s">
        <v>543</v>
      </c>
      <c r="J325" s="75">
        <v>4</v>
      </c>
      <c r="K325" s="75">
        <f t="shared" si="21"/>
        <v>1955794</v>
      </c>
      <c r="L325" s="75">
        <v>0</v>
      </c>
      <c r="M325" s="75">
        <v>1955794</v>
      </c>
      <c r="O325" s="75" t="s">
        <v>876</v>
      </c>
      <c r="P325" s="75" t="s">
        <v>518</v>
      </c>
      <c r="Q325" s="75">
        <v>300</v>
      </c>
      <c r="R325" s="75">
        <f t="shared" si="22"/>
        <v>133000</v>
      </c>
      <c r="S325" s="75">
        <v>30000</v>
      </c>
      <c r="T325" s="75">
        <v>103000</v>
      </c>
      <c r="V325" s="75" t="s">
        <v>876</v>
      </c>
      <c r="W325" s="75" t="s">
        <v>518</v>
      </c>
      <c r="X325" s="75">
        <v>216500</v>
      </c>
      <c r="Y325" s="75">
        <f t="shared" si="23"/>
        <v>1534269</v>
      </c>
      <c r="Z325" s="75">
        <v>462300</v>
      </c>
      <c r="AA325" s="75">
        <v>1071969</v>
      </c>
    </row>
    <row r="326" spans="1:27" ht="15">
      <c r="A326" s="75" t="s">
        <v>906</v>
      </c>
      <c r="B326" s="75" t="s">
        <v>525</v>
      </c>
      <c r="C326" s="75">
        <v>3250</v>
      </c>
      <c r="D326" s="75">
        <f t="shared" si="20"/>
        <v>7000</v>
      </c>
      <c r="E326" s="75">
        <v>0</v>
      </c>
      <c r="F326" s="75">
        <v>7000</v>
      </c>
      <c r="H326" s="75" t="s">
        <v>975</v>
      </c>
      <c r="I326" s="75" t="s">
        <v>544</v>
      </c>
      <c r="J326" s="75">
        <v>0</v>
      </c>
      <c r="K326" s="75">
        <f t="shared" si="21"/>
        <v>591157</v>
      </c>
      <c r="L326" s="75">
        <v>0</v>
      </c>
      <c r="M326" s="75">
        <v>591157</v>
      </c>
      <c r="O326" s="75" t="s">
        <v>879</v>
      </c>
      <c r="P326" s="75" t="s">
        <v>471</v>
      </c>
      <c r="Q326" s="75">
        <v>1029000</v>
      </c>
      <c r="R326" s="75">
        <f t="shared" si="22"/>
        <v>990455</v>
      </c>
      <c r="S326" s="75">
        <v>140450</v>
      </c>
      <c r="T326" s="75">
        <v>850005</v>
      </c>
      <c r="V326" s="75" t="s">
        <v>879</v>
      </c>
      <c r="W326" s="75" t="s">
        <v>471</v>
      </c>
      <c r="X326" s="75">
        <v>0</v>
      </c>
      <c r="Y326" s="75">
        <f t="shared" si="23"/>
        <v>16550</v>
      </c>
      <c r="Z326" s="75">
        <v>0</v>
      </c>
      <c r="AA326" s="75">
        <v>16550</v>
      </c>
    </row>
    <row r="327" spans="1:27" ht="15">
      <c r="A327" s="75" t="s">
        <v>909</v>
      </c>
      <c r="B327" s="75" t="s">
        <v>526</v>
      </c>
      <c r="C327" s="75">
        <v>0</v>
      </c>
      <c r="D327" s="75">
        <f t="shared" si="20"/>
        <v>167594</v>
      </c>
      <c r="E327" s="75">
        <v>31050</v>
      </c>
      <c r="F327" s="75">
        <v>136544</v>
      </c>
      <c r="H327" s="75" t="s">
        <v>978</v>
      </c>
      <c r="I327" s="75" t="s">
        <v>545</v>
      </c>
      <c r="J327" s="75">
        <v>145550</v>
      </c>
      <c r="K327" s="75">
        <f t="shared" si="21"/>
        <v>544535</v>
      </c>
      <c r="L327" s="75">
        <v>322000</v>
      </c>
      <c r="M327" s="75">
        <v>222535</v>
      </c>
      <c r="O327" s="75" t="s">
        <v>882</v>
      </c>
      <c r="P327" s="75" t="s">
        <v>519</v>
      </c>
      <c r="Q327" s="75">
        <v>2206486</v>
      </c>
      <c r="R327" s="75">
        <f t="shared" si="22"/>
        <v>1388125</v>
      </c>
      <c r="S327" s="75">
        <v>495001</v>
      </c>
      <c r="T327" s="75">
        <v>893124</v>
      </c>
      <c r="V327" s="75" t="s">
        <v>882</v>
      </c>
      <c r="W327" s="75" t="s">
        <v>519</v>
      </c>
      <c r="X327" s="75">
        <v>17000</v>
      </c>
      <c r="Y327" s="75">
        <f t="shared" si="23"/>
        <v>224430</v>
      </c>
      <c r="Z327" s="75">
        <v>0</v>
      </c>
      <c r="AA327" s="75">
        <v>224430</v>
      </c>
    </row>
    <row r="328" spans="1:27" ht="15">
      <c r="A328" s="75" t="s">
        <v>912</v>
      </c>
      <c r="B328" s="75" t="s">
        <v>473</v>
      </c>
      <c r="C328" s="75">
        <v>918357</v>
      </c>
      <c r="D328" s="75">
        <f t="shared" si="20"/>
        <v>690310</v>
      </c>
      <c r="E328" s="75">
        <v>89500</v>
      </c>
      <c r="F328" s="75">
        <v>600810</v>
      </c>
      <c r="H328" s="75" t="s">
        <v>981</v>
      </c>
      <c r="I328" s="75" t="s">
        <v>546</v>
      </c>
      <c r="J328" s="75">
        <v>0</v>
      </c>
      <c r="K328" s="75">
        <f t="shared" si="21"/>
        <v>300787</v>
      </c>
      <c r="L328" s="75">
        <v>0</v>
      </c>
      <c r="M328" s="75">
        <v>300787</v>
      </c>
      <c r="O328" s="75" t="s">
        <v>885</v>
      </c>
      <c r="P328" s="75" t="s">
        <v>520</v>
      </c>
      <c r="Q328" s="75">
        <v>7398612</v>
      </c>
      <c r="R328" s="75">
        <f t="shared" si="22"/>
        <v>1905258</v>
      </c>
      <c r="S328" s="75">
        <v>323982</v>
      </c>
      <c r="T328" s="75">
        <v>1581276</v>
      </c>
      <c r="V328" s="75" t="s">
        <v>885</v>
      </c>
      <c r="W328" s="75" t="s">
        <v>520</v>
      </c>
      <c r="X328" s="75">
        <v>755</v>
      </c>
      <c r="Y328" s="75">
        <f t="shared" si="23"/>
        <v>481878</v>
      </c>
      <c r="Z328" s="75">
        <v>131000</v>
      </c>
      <c r="AA328" s="75">
        <v>350878</v>
      </c>
    </row>
    <row r="329" spans="1:27" ht="15">
      <c r="A329" s="75" t="s">
        <v>915</v>
      </c>
      <c r="B329" s="75" t="s">
        <v>527</v>
      </c>
      <c r="C329" s="75">
        <v>100000</v>
      </c>
      <c r="D329" s="75">
        <f t="shared" si="20"/>
        <v>190629</v>
      </c>
      <c r="E329" s="75">
        <v>100000</v>
      </c>
      <c r="F329" s="75">
        <v>90629</v>
      </c>
      <c r="H329" s="75" t="s">
        <v>984</v>
      </c>
      <c r="I329" s="75" t="s">
        <v>547</v>
      </c>
      <c r="J329" s="75">
        <v>0</v>
      </c>
      <c r="K329" s="75">
        <f t="shared" si="21"/>
        <v>537859</v>
      </c>
      <c r="L329" s="75">
        <v>0</v>
      </c>
      <c r="M329" s="75">
        <v>537859</v>
      </c>
      <c r="O329" s="75" t="s">
        <v>888</v>
      </c>
      <c r="P329" s="75" t="s">
        <v>521</v>
      </c>
      <c r="Q329" s="75">
        <v>627600</v>
      </c>
      <c r="R329" s="75">
        <f t="shared" si="22"/>
        <v>1551590</v>
      </c>
      <c r="S329" s="75">
        <v>764358</v>
      </c>
      <c r="T329" s="75">
        <v>787232</v>
      </c>
      <c r="V329" s="75" t="s">
        <v>888</v>
      </c>
      <c r="W329" s="75" t="s">
        <v>521</v>
      </c>
      <c r="X329" s="75">
        <v>0</v>
      </c>
      <c r="Y329" s="75">
        <f t="shared" si="23"/>
        <v>223829</v>
      </c>
      <c r="Z329" s="75">
        <v>19750</v>
      </c>
      <c r="AA329" s="75">
        <v>204079</v>
      </c>
    </row>
    <row r="330" spans="1:27" ht="15">
      <c r="A330" s="75" t="s">
        <v>918</v>
      </c>
      <c r="B330" s="75" t="s">
        <v>528</v>
      </c>
      <c r="C330" s="75">
        <v>3000</v>
      </c>
      <c r="D330" s="75">
        <f t="shared" si="20"/>
        <v>329219</v>
      </c>
      <c r="E330" s="75">
        <v>23600</v>
      </c>
      <c r="F330" s="75">
        <v>305619</v>
      </c>
      <c r="H330" s="75" t="s">
        <v>990</v>
      </c>
      <c r="I330" s="75" t="s">
        <v>744</v>
      </c>
      <c r="J330" s="75">
        <v>0</v>
      </c>
      <c r="K330" s="75">
        <f t="shared" si="21"/>
        <v>54950</v>
      </c>
      <c r="L330" s="75">
        <v>0</v>
      </c>
      <c r="M330" s="75">
        <v>54950</v>
      </c>
      <c r="O330" s="75" t="s">
        <v>891</v>
      </c>
      <c r="P330" s="75" t="s">
        <v>522</v>
      </c>
      <c r="Q330" s="75">
        <v>6713006</v>
      </c>
      <c r="R330" s="75">
        <f t="shared" si="22"/>
        <v>5891568</v>
      </c>
      <c r="S330" s="75">
        <v>2562929</v>
      </c>
      <c r="T330" s="75">
        <v>3328639</v>
      </c>
      <c r="V330" s="75" t="s">
        <v>891</v>
      </c>
      <c r="W330" s="75" t="s">
        <v>522</v>
      </c>
      <c r="X330" s="75">
        <v>1197576</v>
      </c>
      <c r="Y330" s="75">
        <f t="shared" si="23"/>
        <v>1295277</v>
      </c>
      <c r="Z330" s="75">
        <v>248000</v>
      </c>
      <c r="AA330" s="75">
        <v>1047277</v>
      </c>
    </row>
    <row r="331" spans="1:27" ht="15">
      <c r="A331" s="75" t="s">
        <v>921</v>
      </c>
      <c r="B331" s="75" t="s">
        <v>474</v>
      </c>
      <c r="C331" s="75">
        <v>525667</v>
      </c>
      <c r="D331" s="75">
        <f t="shared" si="20"/>
        <v>1129375</v>
      </c>
      <c r="E331" s="75">
        <v>515801</v>
      </c>
      <c r="F331" s="75">
        <v>613574</v>
      </c>
      <c r="H331" s="75" t="s">
        <v>993</v>
      </c>
      <c r="I331" s="75" t="s">
        <v>549</v>
      </c>
      <c r="J331" s="75">
        <v>2500</v>
      </c>
      <c r="K331" s="75">
        <f t="shared" si="21"/>
        <v>9748</v>
      </c>
      <c r="L331" s="75">
        <v>0</v>
      </c>
      <c r="M331" s="75">
        <v>9748</v>
      </c>
      <c r="O331" s="75" t="s">
        <v>894</v>
      </c>
      <c r="P331" s="75" t="s">
        <v>472</v>
      </c>
      <c r="Q331" s="75">
        <v>9652757</v>
      </c>
      <c r="R331" s="75">
        <f t="shared" si="22"/>
        <v>3844440</v>
      </c>
      <c r="S331" s="75">
        <v>725200</v>
      </c>
      <c r="T331" s="75">
        <v>3119240</v>
      </c>
      <c r="V331" s="75" t="s">
        <v>894</v>
      </c>
      <c r="W331" s="75" t="s">
        <v>472</v>
      </c>
      <c r="X331" s="75">
        <v>30600</v>
      </c>
      <c r="Y331" s="75">
        <f t="shared" si="23"/>
        <v>128166</v>
      </c>
      <c r="Z331" s="75">
        <v>0</v>
      </c>
      <c r="AA331" s="75">
        <v>128166</v>
      </c>
    </row>
    <row r="332" spans="1:27" ht="15">
      <c r="A332" s="75" t="s">
        <v>924</v>
      </c>
      <c r="B332" s="75" t="s">
        <v>742</v>
      </c>
      <c r="C332" s="75">
        <v>0</v>
      </c>
      <c r="D332" s="75">
        <f t="shared" si="20"/>
        <v>26104</v>
      </c>
      <c r="E332" s="75">
        <v>0</v>
      </c>
      <c r="F332" s="75">
        <v>26104</v>
      </c>
      <c r="H332" s="75" t="s">
        <v>996</v>
      </c>
      <c r="I332" s="75" t="s">
        <v>550</v>
      </c>
      <c r="J332" s="75">
        <v>0</v>
      </c>
      <c r="K332" s="75">
        <f t="shared" si="21"/>
        <v>962600</v>
      </c>
      <c r="L332" s="75">
        <v>961000</v>
      </c>
      <c r="M332" s="75">
        <v>1600</v>
      </c>
      <c r="O332" s="75" t="s">
        <v>897</v>
      </c>
      <c r="P332" s="75" t="s">
        <v>523</v>
      </c>
      <c r="Q332" s="75">
        <v>4741567</v>
      </c>
      <c r="R332" s="75">
        <f t="shared" si="22"/>
        <v>1626332</v>
      </c>
      <c r="S332" s="75">
        <v>383065</v>
      </c>
      <c r="T332" s="75">
        <v>1243267</v>
      </c>
      <c r="V332" s="75" t="s">
        <v>897</v>
      </c>
      <c r="W332" s="75" t="s">
        <v>523</v>
      </c>
      <c r="X332" s="75">
        <v>4195465</v>
      </c>
      <c r="Y332" s="75">
        <f t="shared" si="23"/>
        <v>10703291</v>
      </c>
      <c r="Z332" s="75">
        <v>4967556</v>
      </c>
      <c r="AA332" s="75">
        <v>5735735</v>
      </c>
    </row>
    <row r="333" spans="1:27" ht="15">
      <c r="A333" s="75" t="s">
        <v>927</v>
      </c>
      <c r="B333" s="75" t="s">
        <v>529</v>
      </c>
      <c r="C333" s="75">
        <v>0</v>
      </c>
      <c r="D333" s="75">
        <f t="shared" si="20"/>
        <v>223110</v>
      </c>
      <c r="E333" s="75">
        <v>35000</v>
      </c>
      <c r="F333" s="75">
        <v>188110</v>
      </c>
      <c r="H333" s="75" t="s">
        <v>1005</v>
      </c>
      <c r="I333" s="75" t="s">
        <v>475</v>
      </c>
      <c r="J333" s="75">
        <v>13800</v>
      </c>
      <c r="K333" s="75">
        <f t="shared" si="21"/>
        <v>2200</v>
      </c>
      <c r="L333" s="75">
        <v>0</v>
      </c>
      <c r="M333" s="75">
        <v>2200</v>
      </c>
      <c r="O333" s="75" t="s">
        <v>900</v>
      </c>
      <c r="P333" s="75" t="s">
        <v>741</v>
      </c>
      <c r="Q333" s="75">
        <v>0</v>
      </c>
      <c r="R333" s="75">
        <f t="shared" si="22"/>
        <v>286499</v>
      </c>
      <c r="S333" s="75">
        <v>163000</v>
      </c>
      <c r="T333" s="75">
        <v>123499</v>
      </c>
      <c r="V333" s="75" t="s">
        <v>900</v>
      </c>
      <c r="W333" s="75" t="s">
        <v>741</v>
      </c>
      <c r="X333" s="75">
        <v>0</v>
      </c>
      <c r="Y333" s="75">
        <f t="shared" si="23"/>
        <v>28800</v>
      </c>
      <c r="Z333" s="75">
        <v>0</v>
      </c>
      <c r="AA333" s="75">
        <v>28800</v>
      </c>
    </row>
    <row r="334" spans="1:27" ht="15">
      <c r="A334" s="75" t="s">
        <v>930</v>
      </c>
      <c r="B334" s="75" t="s">
        <v>530</v>
      </c>
      <c r="C334" s="75">
        <v>13000</v>
      </c>
      <c r="D334" s="75">
        <f t="shared" si="20"/>
        <v>219649</v>
      </c>
      <c r="E334" s="75">
        <v>2750</v>
      </c>
      <c r="F334" s="75">
        <v>216899</v>
      </c>
      <c r="H334" s="75" t="s">
        <v>1007</v>
      </c>
      <c r="I334" s="75" t="s">
        <v>552</v>
      </c>
      <c r="J334" s="75">
        <v>0</v>
      </c>
      <c r="K334" s="75">
        <f t="shared" si="21"/>
        <v>206125</v>
      </c>
      <c r="L334" s="75">
        <v>3000</v>
      </c>
      <c r="M334" s="75">
        <v>203125</v>
      </c>
      <c r="O334" s="75" t="s">
        <v>903</v>
      </c>
      <c r="P334" s="75" t="s">
        <v>524</v>
      </c>
      <c r="Q334" s="75">
        <v>2714960</v>
      </c>
      <c r="R334" s="75">
        <f t="shared" si="22"/>
        <v>2129861</v>
      </c>
      <c r="S334" s="75">
        <v>1150925</v>
      </c>
      <c r="T334" s="75">
        <v>978936</v>
      </c>
      <c r="V334" s="75" t="s">
        <v>903</v>
      </c>
      <c r="W334" s="75" t="s">
        <v>524</v>
      </c>
      <c r="X334" s="75">
        <v>0</v>
      </c>
      <c r="Y334" s="75">
        <f t="shared" si="23"/>
        <v>10750</v>
      </c>
      <c r="Z334" s="75">
        <v>0</v>
      </c>
      <c r="AA334" s="75">
        <v>10750</v>
      </c>
    </row>
    <row r="335" spans="1:27" ht="15">
      <c r="A335" s="75" t="s">
        <v>933</v>
      </c>
      <c r="B335" s="75" t="s">
        <v>531</v>
      </c>
      <c r="C335" s="75">
        <v>530500</v>
      </c>
      <c r="D335" s="75">
        <f t="shared" si="20"/>
        <v>390680</v>
      </c>
      <c r="E335" s="75">
        <v>230867</v>
      </c>
      <c r="F335" s="75">
        <v>159813</v>
      </c>
      <c r="H335" s="75" t="s">
        <v>1010</v>
      </c>
      <c r="I335" s="75" t="s">
        <v>553</v>
      </c>
      <c r="J335" s="75">
        <v>0</v>
      </c>
      <c r="K335" s="75">
        <f t="shared" si="21"/>
        <v>31241</v>
      </c>
      <c r="L335" s="75">
        <v>1949</v>
      </c>
      <c r="M335" s="75">
        <v>29292</v>
      </c>
      <c r="O335" s="75" t="s">
        <v>906</v>
      </c>
      <c r="P335" s="75" t="s">
        <v>525</v>
      </c>
      <c r="Q335" s="75">
        <v>20535</v>
      </c>
      <c r="R335" s="75">
        <f t="shared" si="22"/>
        <v>249565</v>
      </c>
      <c r="S335" s="75">
        <v>180000</v>
      </c>
      <c r="T335" s="75">
        <v>69565</v>
      </c>
      <c r="V335" s="75" t="s">
        <v>906</v>
      </c>
      <c r="W335" s="75" t="s">
        <v>525</v>
      </c>
      <c r="X335" s="75">
        <v>0</v>
      </c>
      <c r="Y335" s="75">
        <f t="shared" si="23"/>
        <v>32225</v>
      </c>
      <c r="Z335" s="75">
        <v>1000</v>
      </c>
      <c r="AA335" s="75">
        <v>31225</v>
      </c>
    </row>
    <row r="336" spans="1:27" ht="15">
      <c r="A336" s="75" t="s">
        <v>936</v>
      </c>
      <c r="B336" s="75" t="s">
        <v>743</v>
      </c>
      <c r="C336" s="75">
        <v>0</v>
      </c>
      <c r="D336" s="75">
        <f t="shared" si="20"/>
        <v>92650</v>
      </c>
      <c r="E336" s="75">
        <v>0</v>
      </c>
      <c r="F336" s="75">
        <v>92650</v>
      </c>
      <c r="H336" s="75" t="s">
        <v>1012</v>
      </c>
      <c r="I336" s="75" t="s">
        <v>476</v>
      </c>
      <c r="J336" s="75">
        <v>0</v>
      </c>
      <c r="K336" s="75">
        <f t="shared" si="21"/>
        <v>5900</v>
      </c>
      <c r="L336" s="75">
        <v>0</v>
      </c>
      <c r="M336" s="75">
        <v>5900</v>
      </c>
      <c r="O336" s="75" t="s">
        <v>909</v>
      </c>
      <c r="P336" s="75" t="s">
        <v>526</v>
      </c>
      <c r="Q336" s="75">
        <v>504397</v>
      </c>
      <c r="R336" s="75">
        <f t="shared" si="22"/>
        <v>824068</v>
      </c>
      <c r="S336" s="75">
        <v>111499</v>
      </c>
      <c r="T336" s="75">
        <v>712569</v>
      </c>
      <c r="V336" s="75" t="s">
        <v>909</v>
      </c>
      <c r="W336" s="75" t="s">
        <v>526</v>
      </c>
      <c r="X336" s="75">
        <v>281099</v>
      </c>
      <c r="Y336" s="75">
        <f t="shared" si="23"/>
        <v>1219133</v>
      </c>
      <c r="Z336" s="75">
        <v>264600</v>
      </c>
      <c r="AA336" s="75">
        <v>954533</v>
      </c>
    </row>
    <row r="337" spans="1:27" ht="15">
      <c r="A337" s="75" t="s">
        <v>939</v>
      </c>
      <c r="B337" s="75" t="s">
        <v>532</v>
      </c>
      <c r="C337" s="75">
        <v>1548500</v>
      </c>
      <c r="D337" s="75">
        <f t="shared" si="20"/>
        <v>875245</v>
      </c>
      <c r="E337" s="75">
        <v>296900</v>
      </c>
      <c r="F337" s="75">
        <v>578345</v>
      </c>
      <c r="H337" s="75" t="s">
        <v>1015</v>
      </c>
      <c r="I337" s="75" t="s">
        <v>554</v>
      </c>
      <c r="J337" s="75">
        <v>45729</v>
      </c>
      <c r="K337" s="75">
        <f t="shared" si="21"/>
        <v>26973</v>
      </c>
      <c r="L337" s="75">
        <v>0</v>
      </c>
      <c r="M337" s="75">
        <v>26973</v>
      </c>
      <c r="O337" s="75" t="s">
        <v>912</v>
      </c>
      <c r="P337" s="75" t="s">
        <v>473</v>
      </c>
      <c r="Q337" s="75">
        <v>5814762</v>
      </c>
      <c r="R337" s="75">
        <f t="shared" si="22"/>
        <v>4501953</v>
      </c>
      <c r="S337" s="75">
        <v>494175</v>
      </c>
      <c r="T337" s="75">
        <v>4007778</v>
      </c>
      <c r="V337" s="75" t="s">
        <v>912</v>
      </c>
      <c r="W337" s="75" t="s">
        <v>473</v>
      </c>
      <c r="X337" s="75">
        <v>171000</v>
      </c>
      <c r="Y337" s="75">
        <f t="shared" si="23"/>
        <v>21820968</v>
      </c>
      <c r="Z337" s="75">
        <v>7537500</v>
      </c>
      <c r="AA337" s="75">
        <v>14283468</v>
      </c>
    </row>
    <row r="338" spans="1:27" ht="15">
      <c r="A338" s="75" t="s">
        <v>942</v>
      </c>
      <c r="B338" s="75" t="s">
        <v>533</v>
      </c>
      <c r="C338" s="75">
        <v>2458189</v>
      </c>
      <c r="D338" s="75">
        <f t="shared" si="20"/>
        <v>1516795</v>
      </c>
      <c r="E338" s="75">
        <v>100351</v>
      </c>
      <c r="F338" s="75">
        <v>1416444</v>
      </c>
      <c r="H338" s="75" t="s">
        <v>1018</v>
      </c>
      <c r="I338" s="75" t="s">
        <v>555</v>
      </c>
      <c r="J338" s="75">
        <v>97800</v>
      </c>
      <c r="K338" s="75">
        <f t="shared" si="21"/>
        <v>231204</v>
      </c>
      <c r="L338" s="75">
        <v>0</v>
      </c>
      <c r="M338" s="75">
        <v>231204</v>
      </c>
      <c r="O338" s="75" t="s">
        <v>915</v>
      </c>
      <c r="P338" s="75" t="s">
        <v>527</v>
      </c>
      <c r="Q338" s="75">
        <v>415000</v>
      </c>
      <c r="R338" s="75">
        <f t="shared" si="22"/>
        <v>1149423</v>
      </c>
      <c r="S338" s="75">
        <v>480000</v>
      </c>
      <c r="T338" s="75">
        <v>669423</v>
      </c>
      <c r="V338" s="75" t="s">
        <v>915</v>
      </c>
      <c r="W338" s="75" t="s">
        <v>527</v>
      </c>
      <c r="X338" s="75">
        <v>0</v>
      </c>
      <c r="Y338" s="75">
        <f t="shared" si="23"/>
        <v>54896</v>
      </c>
      <c r="Z338" s="75">
        <v>0</v>
      </c>
      <c r="AA338" s="75">
        <v>54896</v>
      </c>
    </row>
    <row r="339" spans="1:27" ht="15">
      <c r="A339" s="75" t="s">
        <v>945</v>
      </c>
      <c r="B339" s="75" t="s">
        <v>534</v>
      </c>
      <c r="C339" s="75">
        <v>265000</v>
      </c>
      <c r="D339" s="75">
        <f t="shared" si="20"/>
        <v>340419</v>
      </c>
      <c r="E339" s="75">
        <v>175900</v>
      </c>
      <c r="F339" s="75">
        <v>164519</v>
      </c>
      <c r="H339" s="75" t="s">
        <v>1025</v>
      </c>
      <c r="I339" s="75" t="s">
        <v>556</v>
      </c>
      <c r="J339" s="75">
        <v>0</v>
      </c>
      <c r="K339" s="75">
        <f t="shared" si="21"/>
        <v>174810</v>
      </c>
      <c r="L339" s="75">
        <v>147000</v>
      </c>
      <c r="M339" s="75">
        <v>27810</v>
      </c>
      <c r="O339" s="75" t="s">
        <v>918</v>
      </c>
      <c r="P339" s="75" t="s">
        <v>528</v>
      </c>
      <c r="Q339" s="75">
        <v>2547911</v>
      </c>
      <c r="R339" s="75">
        <f t="shared" si="22"/>
        <v>4170597</v>
      </c>
      <c r="S339" s="75">
        <v>1583037</v>
      </c>
      <c r="T339" s="75">
        <v>2587560</v>
      </c>
      <c r="V339" s="75" t="s">
        <v>918</v>
      </c>
      <c r="W339" s="75" t="s">
        <v>528</v>
      </c>
      <c r="X339" s="75">
        <v>75500</v>
      </c>
      <c r="Y339" s="75">
        <f t="shared" si="23"/>
        <v>2240254</v>
      </c>
      <c r="Z339" s="75">
        <v>63500</v>
      </c>
      <c r="AA339" s="75">
        <v>2176754</v>
      </c>
    </row>
    <row r="340" spans="1:27" ht="15">
      <c r="A340" s="75" t="s">
        <v>948</v>
      </c>
      <c r="B340" s="75" t="s">
        <v>535</v>
      </c>
      <c r="C340" s="75">
        <v>218476</v>
      </c>
      <c r="D340" s="75">
        <f t="shared" si="20"/>
        <v>1018382</v>
      </c>
      <c r="E340" s="75">
        <v>209002</v>
      </c>
      <c r="F340" s="75">
        <v>809380</v>
      </c>
      <c r="H340" s="75" t="s">
        <v>1028</v>
      </c>
      <c r="I340" s="75" t="s">
        <v>557</v>
      </c>
      <c r="J340" s="75">
        <v>0</v>
      </c>
      <c r="K340" s="75">
        <f t="shared" si="21"/>
        <v>28000</v>
      </c>
      <c r="L340" s="75">
        <v>0</v>
      </c>
      <c r="M340" s="75">
        <v>28000</v>
      </c>
      <c r="O340" s="75" t="s">
        <v>921</v>
      </c>
      <c r="P340" s="75" t="s">
        <v>474</v>
      </c>
      <c r="Q340" s="75">
        <v>5383673</v>
      </c>
      <c r="R340" s="75">
        <f t="shared" si="22"/>
        <v>6203858</v>
      </c>
      <c r="S340" s="75">
        <v>2064876</v>
      </c>
      <c r="T340" s="75">
        <v>4138982</v>
      </c>
      <c r="V340" s="75" t="s">
        <v>921</v>
      </c>
      <c r="W340" s="75" t="s">
        <v>474</v>
      </c>
      <c r="X340" s="75">
        <v>5665272</v>
      </c>
      <c r="Y340" s="75">
        <f t="shared" si="23"/>
        <v>3843247</v>
      </c>
      <c r="Z340" s="75">
        <v>270089</v>
      </c>
      <c r="AA340" s="75">
        <v>3573158</v>
      </c>
    </row>
    <row r="341" spans="1:27" ht="15">
      <c r="A341" s="75" t="s">
        <v>951</v>
      </c>
      <c r="B341" s="75" t="s">
        <v>536</v>
      </c>
      <c r="C341" s="75">
        <v>2849950</v>
      </c>
      <c r="D341" s="75">
        <f t="shared" si="20"/>
        <v>224685</v>
      </c>
      <c r="E341" s="75">
        <v>72500</v>
      </c>
      <c r="F341" s="75">
        <v>152185</v>
      </c>
      <c r="H341" s="75" t="s">
        <v>1031</v>
      </c>
      <c r="I341" s="75" t="s">
        <v>558</v>
      </c>
      <c r="J341" s="75">
        <v>0</v>
      </c>
      <c r="K341" s="75">
        <f t="shared" si="21"/>
        <v>2062350</v>
      </c>
      <c r="L341" s="75">
        <v>0</v>
      </c>
      <c r="M341" s="75">
        <v>2062350</v>
      </c>
      <c r="O341" s="75" t="s">
        <v>924</v>
      </c>
      <c r="P341" s="75" t="s">
        <v>742</v>
      </c>
      <c r="Q341" s="75">
        <v>0</v>
      </c>
      <c r="R341" s="75">
        <f t="shared" si="22"/>
        <v>365205</v>
      </c>
      <c r="S341" s="75">
        <v>67850</v>
      </c>
      <c r="T341" s="75">
        <v>297355</v>
      </c>
      <c r="V341" s="75" t="s">
        <v>927</v>
      </c>
      <c r="W341" s="75" t="s">
        <v>529</v>
      </c>
      <c r="X341" s="75">
        <v>5000</v>
      </c>
      <c r="Y341" s="75">
        <f t="shared" si="23"/>
        <v>175887</v>
      </c>
      <c r="Z341" s="75">
        <v>0</v>
      </c>
      <c r="AA341" s="75">
        <v>175887</v>
      </c>
    </row>
    <row r="342" spans="1:27" ht="15">
      <c r="A342" s="75" t="s">
        <v>954</v>
      </c>
      <c r="B342" s="75" t="s">
        <v>537</v>
      </c>
      <c r="C342" s="75">
        <v>147500</v>
      </c>
      <c r="D342" s="75">
        <f t="shared" si="20"/>
        <v>365132</v>
      </c>
      <c r="E342" s="75">
        <v>92900</v>
      </c>
      <c r="F342" s="75">
        <v>272232</v>
      </c>
      <c r="H342" s="75" t="s">
        <v>1034</v>
      </c>
      <c r="I342" s="75" t="s">
        <v>559</v>
      </c>
      <c r="J342" s="75">
        <v>0</v>
      </c>
      <c r="K342" s="75">
        <f t="shared" si="21"/>
        <v>179500</v>
      </c>
      <c r="L342" s="75">
        <v>0</v>
      </c>
      <c r="M342" s="75">
        <v>179500</v>
      </c>
      <c r="O342" s="75" t="s">
        <v>927</v>
      </c>
      <c r="P342" s="75" t="s">
        <v>529</v>
      </c>
      <c r="Q342" s="75">
        <v>126800</v>
      </c>
      <c r="R342" s="75">
        <f t="shared" si="22"/>
        <v>839844</v>
      </c>
      <c r="S342" s="75">
        <v>127000</v>
      </c>
      <c r="T342" s="75">
        <v>712844</v>
      </c>
      <c r="V342" s="75" t="s">
        <v>930</v>
      </c>
      <c r="W342" s="75" t="s">
        <v>530</v>
      </c>
      <c r="X342" s="75">
        <v>193600</v>
      </c>
      <c r="Y342" s="75">
        <f t="shared" si="23"/>
        <v>277543</v>
      </c>
      <c r="Z342" s="75">
        <v>0</v>
      </c>
      <c r="AA342" s="75">
        <v>277543</v>
      </c>
    </row>
    <row r="343" spans="1:27" ht="15">
      <c r="A343" s="75" t="s">
        <v>957</v>
      </c>
      <c r="B343" s="75" t="s">
        <v>538</v>
      </c>
      <c r="C343" s="75">
        <v>1517763</v>
      </c>
      <c r="D343" s="75">
        <f t="shared" si="20"/>
        <v>1958712</v>
      </c>
      <c r="E343" s="75">
        <v>753295</v>
      </c>
      <c r="F343" s="75">
        <v>1205417</v>
      </c>
      <c r="H343" s="75" t="s">
        <v>1037</v>
      </c>
      <c r="I343" s="75" t="s">
        <v>560</v>
      </c>
      <c r="J343" s="75">
        <v>16000</v>
      </c>
      <c r="K343" s="75">
        <f t="shared" si="21"/>
        <v>82015</v>
      </c>
      <c r="L343" s="75">
        <v>0</v>
      </c>
      <c r="M343" s="75">
        <v>82015</v>
      </c>
      <c r="O343" s="75" t="s">
        <v>930</v>
      </c>
      <c r="P343" s="75" t="s">
        <v>530</v>
      </c>
      <c r="Q343" s="75">
        <v>390201</v>
      </c>
      <c r="R343" s="75">
        <f t="shared" si="22"/>
        <v>542724</v>
      </c>
      <c r="S343" s="75">
        <v>11850</v>
      </c>
      <c r="T343" s="75">
        <v>530874</v>
      </c>
      <c r="V343" s="75" t="s">
        <v>933</v>
      </c>
      <c r="W343" s="75" t="s">
        <v>531</v>
      </c>
      <c r="X343" s="75">
        <v>40000</v>
      </c>
      <c r="Y343" s="75">
        <f t="shared" si="23"/>
        <v>1488020</v>
      </c>
      <c r="Z343" s="75">
        <v>0</v>
      </c>
      <c r="AA343" s="75">
        <v>1488020</v>
      </c>
    </row>
    <row r="344" spans="1:27" ht="15">
      <c r="A344" s="75" t="s">
        <v>960</v>
      </c>
      <c r="B344" s="75" t="s">
        <v>539</v>
      </c>
      <c r="C344" s="75">
        <v>342451</v>
      </c>
      <c r="D344" s="75">
        <f t="shared" si="20"/>
        <v>124477</v>
      </c>
      <c r="E344" s="75">
        <v>4401</v>
      </c>
      <c r="F344" s="75">
        <v>120076</v>
      </c>
      <c r="H344" s="75" t="s">
        <v>1040</v>
      </c>
      <c r="I344" s="75" t="s">
        <v>561</v>
      </c>
      <c r="J344" s="75">
        <v>0</v>
      </c>
      <c r="K344" s="75">
        <f t="shared" si="21"/>
        <v>100</v>
      </c>
      <c r="L344" s="75">
        <v>0</v>
      </c>
      <c r="M344" s="75">
        <v>100</v>
      </c>
      <c r="O344" s="75" t="s">
        <v>933</v>
      </c>
      <c r="P344" s="75" t="s">
        <v>531</v>
      </c>
      <c r="Q344" s="75">
        <v>2462874</v>
      </c>
      <c r="R344" s="75">
        <f t="shared" si="22"/>
        <v>3654668</v>
      </c>
      <c r="S344" s="75">
        <v>2619285</v>
      </c>
      <c r="T344" s="75">
        <v>1035383</v>
      </c>
      <c r="V344" s="75" t="s">
        <v>939</v>
      </c>
      <c r="W344" s="75" t="s">
        <v>532</v>
      </c>
      <c r="X344" s="75">
        <v>15280889</v>
      </c>
      <c r="Y344" s="75">
        <f t="shared" si="23"/>
        <v>11919973</v>
      </c>
      <c r="Z344" s="75">
        <v>8559050</v>
      </c>
      <c r="AA344" s="75">
        <v>3360923</v>
      </c>
    </row>
    <row r="345" spans="1:27" ht="15">
      <c r="A345" s="75" t="s">
        <v>963</v>
      </c>
      <c r="B345" s="75" t="s">
        <v>540</v>
      </c>
      <c r="C345" s="75">
        <v>1</v>
      </c>
      <c r="D345" s="75">
        <f t="shared" si="20"/>
        <v>892679</v>
      </c>
      <c r="E345" s="75">
        <v>139128</v>
      </c>
      <c r="F345" s="75">
        <v>753551</v>
      </c>
      <c r="H345" s="75" t="s">
        <v>1043</v>
      </c>
      <c r="I345" s="75" t="s">
        <v>477</v>
      </c>
      <c r="J345" s="75">
        <v>700500</v>
      </c>
      <c r="K345" s="75">
        <f t="shared" si="21"/>
        <v>285870</v>
      </c>
      <c r="L345" s="75">
        <v>0</v>
      </c>
      <c r="M345" s="75">
        <v>285870</v>
      </c>
      <c r="O345" s="75" t="s">
        <v>936</v>
      </c>
      <c r="P345" s="75" t="s">
        <v>743</v>
      </c>
      <c r="Q345" s="75">
        <v>0</v>
      </c>
      <c r="R345" s="75">
        <f t="shared" si="22"/>
        <v>190810</v>
      </c>
      <c r="S345" s="75">
        <v>0</v>
      </c>
      <c r="T345" s="75">
        <v>190810</v>
      </c>
      <c r="V345" s="75" t="s">
        <v>942</v>
      </c>
      <c r="W345" s="75" t="s">
        <v>533</v>
      </c>
      <c r="X345" s="75">
        <v>1237201</v>
      </c>
      <c r="Y345" s="75">
        <f t="shared" si="23"/>
        <v>1517533</v>
      </c>
      <c r="Z345" s="75">
        <v>50401</v>
      </c>
      <c r="AA345" s="75">
        <v>1467132</v>
      </c>
    </row>
    <row r="346" spans="1:27" ht="15">
      <c r="A346" s="75" t="s">
        <v>966</v>
      </c>
      <c r="B346" s="75" t="s">
        <v>541</v>
      </c>
      <c r="C346" s="75">
        <v>25419</v>
      </c>
      <c r="D346" s="75">
        <f t="shared" si="20"/>
        <v>675594</v>
      </c>
      <c r="E346" s="75">
        <v>168000</v>
      </c>
      <c r="F346" s="75">
        <v>507594</v>
      </c>
      <c r="H346" s="75" t="s">
        <v>1046</v>
      </c>
      <c r="I346" s="75" t="s">
        <v>562</v>
      </c>
      <c r="J346" s="75">
        <v>5000</v>
      </c>
      <c r="K346" s="75">
        <f t="shared" si="21"/>
        <v>121913</v>
      </c>
      <c r="L346" s="75">
        <v>0</v>
      </c>
      <c r="M346" s="75">
        <v>121913</v>
      </c>
      <c r="O346" s="75" t="s">
        <v>939</v>
      </c>
      <c r="P346" s="75" t="s">
        <v>532</v>
      </c>
      <c r="Q346" s="75">
        <v>15652871</v>
      </c>
      <c r="R346" s="75">
        <f t="shared" si="22"/>
        <v>4416248</v>
      </c>
      <c r="S346" s="75">
        <v>1803266</v>
      </c>
      <c r="T346" s="75">
        <v>2612982</v>
      </c>
      <c r="V346" s="75" t="s">
        <v>945</v>
      </c>
      <c r="W346" s="75" t="s">
        <v>534</v>
      </c>
      <c r="X346" s="75">
        <v>1200</v>
      </c>
      <c r="Y346" s="75">
        <f t="shared" si="23"/>
        <v>2628442</v>
      </c>
      <c r="Z346" s="75">
        <v>1867500</v>
      </c>
      <c r="AA346" s="75">
        <v>760942</v>
      </c>
    </row>
    <row r="347" spans="1:27" ht="15">
      <c r="A347" s="75" t="s">
        <v>969</v>
      </c>
      <c r="B347" s="75" t="s">
        <v>542</v>
      </c>
      <c r="C347" s="75">
        <v>0</v>
      </c>
      <c r="D347" s="75">
        <f t="shared" si="20"/>
        <v>69709</v>
      </c>
      <c r="E347" s="75">
        <v>5500</v>
      </c>
      <c r="F347" s="75">
        <v>64209</v>
      </c>
      <c r="H347" s="75" t="s">
        <v>1049</v>
      </c>
      <c r="I347" s="75" t="s">
        <v>563</v>
      </c>
      <c r="J347" s="75">
        <v>0</v>
      </c>
      <c r="K347" s="75">
        <f t="shared" si="21"/>
        <v>359375</v>
      </c>
      <c r="L347" s="75">
        <v>0</v>
      </c>
      <c r="M347" s="75">
        <v>359375</v>
      </c>
      <c r="O347" s="75" t="s">
        <v>942</v>
      </c>
      <c r="P347" s="75" t="s">
        <v>533</v>
      </c>
      <c r="Q347" s="75">
        <v>18770291</v>
      </c>
      <c r="R347" s="75">
        <f t="shared" si="22"/>
        <v>7440107</v>
      </c>
      <c r="S347" s="75">
        <v>1359718</v>
      </c>
      <c r="T347" s="75">
        <v>6080389</v>
      </c>
      <c r="V347" s="75" t="s">
        <v>948</v>
      </c>
      <c r="W347" s="75" t="s">
        <v>535</v>
      </c>
      <c r="X347" s="75">
        <v>7790979</v>
      </c>
      <c r="Y347" s="75">
        <f t="shared" si="23"/>
        <v>4421924</v>
      </c>
      <c r="Z347" s="75">
        <v>78603</v>
      </c>
      <c r="AA347" s="75">
        <v>4343321</v>
      </c>
    </row>
    <row r="348" spans="1:27" ht="15">
      <c r="A348" s="75" t="s">
        <v>972</v>
      </c>
      <c r="B348" s="75" t="s">
        <v>543</v>
      </c>
      <c r="C348" s="75">
        <v>80006</v>
      </c>
      <c r="D348" s="75">
        <f t="shared" si="20"/>
        <v>306409</v>
      </c>
      <c r="E348" s="75">
        <v>59800</v>
      </c>
      <c r="F348" s="75">
        <v>246609</v>
      </c>
      <c r="H348" s="75" t="s">
        <v>1052</v>
      </c>
      <c r="I348" s="75" t="s">
        <v>564</v>
      </c>
      <c r="J348" s="75">
        <v>0</v>
      </c>
      <c r="K348" s="75">
        <f t="shared" si="21"/>
        <v>163850</v>
      </c>
      <c r="L348" s="75">
        <v>0</v>
      </c>
      <c r="M348" s="75">
        <v>163850</v>
      </c>
      <c r="O348" s="75" t="s">
        <v>945</v>
      </c>
      <c r="P348" s="75" t="s">
        <v>534</v>
      </c>
      <c r="Q348" s="75">
        <v>1754217</v>
      </c>
      <c r="R348" s="75">
        <f t="shared" si="22"/>
        <v>2272458</v>
      </c>
      <c r="S348" s="75">
        <v>1131450</v>
      </c>
      <c r="T348" s="75">
        <v>1141008</v>
      </c>
      <c r="V348" s="75" t="s">
        <v>951</v>
      </c>
      <c r="W348" s="75" t="s">
        <v>536</v>
      </c>
      <c r="X348" s="75">
        <v>0</v>
      </c>
      <c r="Y348" s="75">
        <f t="shared" si="23"/>
        <v>500900</v>
      </c>
      <c r="Z348" s="75">
        <v>0</v>
      </c>
      <c r="AA348" s="75">
        <v>500900</v>
      </c>
    </row>
    <row r="349" spans="1:27" ht="15">
      <c r="A349" s="75" t="s">
        <v>975</v>
      </c>
      <c r="B349" s="75" t="s">
        <v>544</v>
      </c>
      <c r="C349" s="75">
        <v>10000</v>
      </c>
      <c r="D349" s="75">
        <f t="shared" si="20"/>
        <v>474230</v>
      </c>
      <c r="E349" s="75">
        <v>62500</v>
      </c>
      <c r="F349" s="75">
        <v>411730</v>
      </c>
      <c r="H349" s="75" t="s">
        <v>1055</v>
      </c>
      <c r="I349" s="75" t="s">
        <v>565</v>
      </c>
      <c r="J349" s="75">
        <v>0</v>
      </c>
      <c r="K349" s="75">
        <f t="shared" si="21"/>
        <v>506508</v>
      </c>
      <c r="L349" s="75">
        <v>0</v>
      </c>
      <c r="M349" s="75">
        <v>506508</v>
      </c>
      <c r="O349" s="75" t="s">
        <v>948</v>
      </c>
      <c r="P349" s="75" t="s">
        <v>535</v>
      </c>
      <c r="Q349" s="75">
        <v>2134517</v>
      </c>
      <c r="R349" s="75">
        <f t="shared" si="22"/>
        <v>10508360</v>
      </c>
      <c r="S349" s="75">
        <v>909377</v>
      </c>
      <c r="T349" s="75">
        <v>9598983</v>
      </c>
      <c r="V349" s="75" t="s">
        <v>954</v>
      </c>
      <c r="W349" s="75" t="s">
        <v>537</v>
      </c>
      <c r="X349" s="75">
        <v>1316666</v>
      </c>
      <c r="Y349" s="75">
        <f t="shared" si="23"/>
        <v>662469</v>
      </c>
      <c r="Z349" s="75">
        <v>291400</v>
      </c>
      <c r="AA349" s="75">
        <v>371069</v>
      </c>
    </row>
    <row r="350" spans="1:27" ht="15">
      <c r="A350" s="75" t="s">
        <v>981</v>
      </c>
      <c r="B350" s="75" t="s">
        <v>546</v>
      </c>
      <c r="C350" s="75">
        <v>478403</v>
      </c>
      <c r="D350" s="75">
        <f t="shared" si="20"/>
        <v>584576</v>
      </c>
      <c r="E350" s="75">
        <v>163454</v>
      </c>
      <c r="F350" s="75">
        <v>421122</v>
      </c>
      <c r="H350" s="75" t="s">
        <v>1058</v>
      </c>
      <c r="I350" s="75" t="s">
        <v>566</v>
      </c>
      <c r="J350" s="75">
        <v>321000</v>
      </c>
      <c r="K350" s="75">
        <f t="shared" si="21"/>
        <v>1836865</v>
      </c>
      <c r="L350" s="75">
        <v>1501000</v>
      </c>
      <c r="M350" s="75">
        <v>335865</v>
      </c>
      <c r="O350" s="75" t="s">
        <v>951</v>
      </c>
      <c r="P350" s="75" t="s">
        <v>536</v>
      </c>
      <c r="Q350" s="75">
        <v>3469845</v>
      </c>
      <c r="R350" s="75">
        <f t="shared" si="22"/>
        <v>1655111</v>
      </c>
      <c r="S350" s="75">
        <v>595650</v>
      </c>
      <c r="T350" s="75">
        <v>1059461</v>
      </c>
      <c r="V350" s="75" t="s">
        <v>957</v>
      </c>
      <c r="W350" s="75" t="s">
        <v>538</v>
      </c>
      <c r="X350" s="75">
        <v>9201955</v>
      </c>
      <c r="Y350" s="75">
        <f t="shared" si="23"/>
        <v>3313891</v>
      </c>
      <c r="Z350" s="75">
        <v>91500</v>
      </c>
      <c r="AA350" s="75">
        <v>3222391</v>
      </c>
    </row>
    <row r="351" spans="1:27" ht="15">
      <c r="A351" s="75" t="s">
        <v>984</v>
      </c>
      <c r="B351" s="75" t="s">
        <v>547</v>
      </c>
      <c r="C351" s="75">
        <v>0</v>
      </c>
      <c r="D351" s="75">
        <f t="shared" si="20"/>
        <v>389290</v>
      </c>
      <c r="E351" s="75">
        <v>92650</v>
      </c>
      <c r="F351" s="75">
        <v>296640</v>
      </c>
      <c r="H351" s="75" t="s">
        <v>1061</v>
      </c>
      <c r="I351" s="75" t="s">
        <v>567</v>
      </c>
      <c r="J351" s="75">
        <v>0</v>
      </c>
      <c r="K351" s="75">
        <f t="shared" si="21"/>
        <v>208201</v>
      </c>
      <c r="L351" s="75">
        <v>16000</v>
      </c>
      <c r="M351" s="75">
        <v>192201</v>
      </c>
      <c r="O351" s="75" t="s">
        <v>954</v>
      </c>
      <c r="P351" s="75" t="s">
        <v>537</v>
      </c>
      <c r="Q351" s="75">
        <v>684503</v>
      </c>
      <c r="R351" s="75">
        <f t="shared" si="22"/>
        <v>1985034</v>
      </c>
      <c r="S351" s="75">
        <v>632201</v>
      </c>
      <c r="T351" s="75">
        <v>1352833</v>
      </c>
      <c r="V351" s="75" t="s">
        <v>960</v>
      </c>
      <c r="W351" s="75" t="s">
        <v>539</v>
      </c>
      <c r="X351" s="75">
        <v>470802</v>
      </c>
      <c r="Y351" s="75">
        <f t="shared" si="23"/>
        <v>1065117</v>
      </c>
      <c r="Z351" s="75">
        <v>3001</v>
      </c>
      <c r="AA351" s="75">
        <v>1062116</v>
      </c>
    </row>
    <row r="352" spans="1:27" ht="15">
      <c r="A352" s="75" t="s">
        <v>987</v>
      </c>
      <c r="B352" s="75" t="s">
        <v>548</v>
      </c>
      <c r="C352" s="75">
        <v>0</v>
      </c>
      <c r="D352" s="75">
        <f t="shared" si="20"/>
        <v>313975</v>
      </c>
      <c r="E352" s="75">
        <v>300000</v>
      </c>
      <c r="F352" s="75">
        <v>13975</v>
      </c>
      <c r="H352" s="75" t="s">
        <v>1064</v>
      </c>
      <c r="I352" s="75" t="s">
        <v>568</v>
      </c>
      <c r="J352" s="75">
        <v>8595</v>
      </c>
      <c r="K352" s="75">
        <f t="shared" si="21"/>
        <v>150225</v>
      </c>
      <c r="L352" s="75">
        <v>0</v>
      </c>
      <c r="M352" s="75">
        <v>150225</v>
      </c>
      <c r="O352" s="75" t="s">
        <v>957</v>
      </c>
      <c r="P352" s="75" t="s">
        <v>538</v>
      </c>
      <c r="Q352" s="75">
        <v>3016120</v>
      </c>
      <c r="R352" s="75">
        <f t="shared" si="22"/>
        <v>11547017</v>
      </c>
      <c r="S352" s="75">
        <v>4692269</v>
      </c>
      <c r="T352" s="75">
        <v>6854748</v>
      </c>
      <c r="V352" s="75" t="s">
        <v>963</v>
      </c>
      <c r="W352" s="75" t="s">
        <v>540</v>
      </c>
      <c r="X352" s="75">
        <v>49601</v>
      </c>
      <c r="Y352" s="75">
        <f t="shared" si="23"/>
        <v>1128516</v>
      </c>
      <c r="Z352" s="75">
        <v>0</v>
      </c>
      <c r="AA352" s="75">
        <v>1128516</v>
      </c>
    </row>
    <row r="353" spans="1:27" ht="15">
      <c r="A353" s="75" t="s">
        <v>990</v>
      </c>
      <c r="B353" s="75" t="s">
        <v>744</v>
      </c>
      <c r="C353" s="75">
        <v>1138000</v>
      </c>
      <c r="D353" s="75">
        <f t="shared" si="20"/>
        <v>910679</v>
      </c>
      <c r="E353" s="75">
        <v>703445</v>
      </c>
      <c r="F353" s="75">
        <v>207234</v>
      </c>
      <c r="H353" s="75" t="s">
        <v>1067</v>
      </c>
      <c r="I353" s="75" t="s">
        <v>569</v>
      </c>
      <c r="J353" s="75">
        <v>0</v>
      </c>
      <c r="K353" s="75">
        <f t="shared" si="21"/>
        <v>9200</v>
      </c>
      <c r="L353" s="75">
        <v>0</v>
      </c>
      <c r="M353" s="75">
        <v>9200</v>
      </c>
      <c r="O353" s="75" t="s">
        <v>960</v>
      </c>
      <c r="P353" s="75" t="s">
        <v>539</v>
      </c>
      <c r="Q353" s="75">
        <v>1117417</v>
      </c>
      <c r="R353" s="75">
        <f t="shared" si="22"/>
        <v>1330939</v>
      </c>
      <c r="S353" s="75">
        <v>517204</v>
      </c>
      <c r="T353" s="75">
        <v>813735</v>
      </c>
      <c r="V353" s="75" t="s">
        <v>966</v>
      </c>
      <c r="W353" s="75" t="s">
        <v>541</v>
      </c>
      <c r="X353" s="75">
        <v>3501183</v>
      </c>
      <c r="Y353" s="75">
        <f t="shared" si="23"/>
        <v>2848827</v>
      </c>
      <c r="Z353" s="75">
        <v>0</v>
      </c>
      <c r="AA353" s="75">
        <v>2848827</v>
      </c>
    </row>
    <row r="354" spans="1:27" ht="15">
      <c r="A354" s="75" t="s">
        <v>993</v>
      </c>
      <c r="B354" s="75" t="s">
        <v>549</v>
      </c>
      <c r="C354" s="75">
        <v>34300</v>
      </c>
      <c r="D354" s="75">
        <f t="shared" si="20"/>
        <v>100000</v>
      </c>
      <c r="E354" s="75">
        <v>0</v>
      </c>
      <c r="F354" s="75">
        <v>100000</v>
      </c>
      <c r="H354" s="75" t="s">
        <v>1070</v>
      </c>
      <c r="I354" s="75" t="s">
        <v>478</v>
      </c>
      <c r="J354" s="75">
        <v>0</v>
      </c>
      <c r="K354" s="75">
        <f t="shared" si="21"/>
        <v>18140</v>
      </c>
      <c r="L354" s="75">
        <v>0</v>
      </c>
      <c r="M354" s="75">
        <v>18140</v>
      </c>
      <c r="O354" s="75" t="s">
        <v>963</v>
      </c>
      <c r="P354" s="75" t="s">
        <v>540</v>
      </c>
      <c r="Q354" s="75">
        <v>2822201</v>
      </c>
      <c r="R354" s="75">
        <f t="shared" si="22"/>
        <v>3109917</v>
      </c>
      <c r="S354" s="75">
        <v>976679</v>
      </c>
      <c r="T354" s="75">
        <v>2133238</v>
      </c>
      <c r="V354" s="75" t="s">
        <v>969</v>
      </c>
      <c r="W354" s="75" t="s">
        <v>542</v>
      </c>
      <c r="X354" s="75">
        <v>0</v>
      </c>
      <c r="Y354" s="75">
        <f t="shared" si="23"/>
        <v>1332594</v>
      </c>
      <c r="Z354" s="75">
        <v>0</v>
      </c>
      <c r="AA354" s="75">
        <v>1332594</v>
      </c>
    </row>
    <row r="355" spans="1:27" ht="15">
      <c r="A355" s="75" t="s">
        <v>996</v>
      </c>
      <c r="B355" s="75" t="s">
        <v>550</v>
      </c>
      <c r="C355" s="75">
        <v>35000</v>
      </c>
      <c r="D355" s="75">
        <f t="shared" si="20"/>
        <v>90879</v>
      </c>
      <c r="E355" s="75">
        <v>6000</v>
      </c>
      <c r="F355" s="75">
        <v>84879</v>
      </c>
      <c r="H355" s="75" t="s">
        <v>1076</v>
      </c>
      <c r="I355" s="75" t="s">
        <v>571</v>
      </c>
      <c r="J355" s="75">
        <v>0</v>
      </c>
      <c r="K355" s="75">
        <f t="shared" si="21"/>
        <v>26266</v>
      </c>
      <c r="L355" s="75">
        <v>0</v>
      </c>
      <c r="M355" s="75">
        <v>26266</v>
      </c>
      <c r="O355" s="75" t="s">
        <v>966</v>
      </c>
      <c r="P355" s="75" t="s">
        <v>541</v>
      </c>
      <c r="Q355" s="75">
        <v>2616938</v>
      </c>
      <c r="R355" s="75">
        <f t="shared" si="22"/>
        <v>5026236</v>
      </c>
      <c r="S355" s="75">
        <v>1682522</v>
      </c>
      <c r="T355" s="75">
        <v>3343714</v>
      </c>
      <c r="V355" s="75" t="s">
        <v>972</v>
      </c>
      <c r="W355" s="75" t="s">
        <v>543</v>
      </c>
      <c r="X355" s="75">
        <v>26355722</v>
      </c>
      <c r="Y355" s="75">
        <f t="shared" si="23"/>
        <v>5093127</v>
      </c>
      <c r="Z355" s="75">
        <v>0</v>
      </c>
      <c r="AA355" s="75">
        <v>5093127</v>
      </c>
    </row>
    <row r="356" spans="1:27" ht="15">
      <c r="A356" s="75" t="s">
        <v>1002</v>
      </c>
      <c r="B356" s="75" t="s">
        <v>745</v>
      </c>
      <c r="C356" s="75">
        <v>0</v>
      </c>
      <c r="D356" s="75">
        <f t="shared" si="20"/>
        <v>13800</v>
      </c>
      <c r="E356" s="75">
        <v>0</v>
      </c>
      <c r="F356" s="75">
        <v>13800</v>
      </c>
      <c r="H356" s="75" t="s">
        <v>1079</v>
      </c>
      <c r="I356" s="75" t="s">
        <v>572</v>
      </c>
      <c r="J356" s="75">
        <v>5000</v>
      </c>
      <c r="K356" s="75">
        <f t="shared" si="21"/>
        <v>142873</v>
      </c>
      <c r="L356" s="75">
        <v>0</v>
      </c>
      <c r="M356" s="75">
        <v>142873</v>
      </c>
      <c r="O356" s="75" t="s">
        <v>969</v>
      </c>
      <c r="P356" s="75" t="s">
        <v>542</v>
      </c>
      <c r="Q356" s="75">
        <v>0</v>
      </c>
      <c r="R356" s="75">
        <f t="shared" si="22"/>
        <v>645012</v>
      </c>
      <c r="S356" s="75">
        <v>203500</v>
      </c>
      <c r="T356" s="75">
        <v>441512</v>
      </c>
      <c r="V356" s="75" t="s">
        <v>975</v>
      </c>
      <c r="W356" s="75" t="s">
        <v>544</v>
      </c>
      <c r="X356" s="75">
        <v>350000</v>
      </c>
      <c r="Y356" s="75">
        <f t="shared" si="23"/>
        <v>13029826</v>
      </c>
      <c r="Z356" s="75">
        <v>0</v>
      </c>
      <c r="AA356" s="75">
        <v>13029826</v>
      </c>
    </row>
    <row r="357" spans="1:27" ht="15">
      <c r="A357" s="75" t="s">
        <v>1005</v>
      </c>
      <c r="B357" s="75" t="s">
        <v>475</v>
      </c>
      <c r="C357" s="75">
        <v>20800</v>
      </c>
      <c r="D357" s="75">
        <f t="shared" si="20"/>
        <v>71959</v>
      </c>
      <c r="E357" s="75">
        <v>0</v>
      </c>
      <c r="F357" s="75">
        <v>71959</v>
      </c>
      <c r="H357" s="75" t="s">
        <v>1085</v>
      </c>
      <c r="I357" s="75" t="s">
        <v>574</v>
      </c>
      <c r="J357" s="75">
        <v>122641</v>
      </c>
      <c r="K357" s="75">
        <f t="shared" si="21"/>
        <v>75552</v>
      </c>
      <c r="L357" s="75">
        <v>8000</v>
      </c>
      <c r="M357" s="75">
        <v>67552</v>
      </c>
      <c r="O357" s="75" t="s">
        <v>972</v>
      </c>
      <c r="P357" s="75" t="s">
        <v>543</v>
      </c>
      <c r="Q357" s="75">
        <v>944606</v>
      </c>
      <c r="R357" s="75">
        <f t="shared" si="22"/>
        <v>2368237</v>
      </c>
      <c r="S357" s="75">
        <v>277351</v>
      </c>
      <c r="T357" s="75">
        <v>2090886</v>
      </c>
      <c r="V357" s="75" t="s">
        <v>978</v>
      </c>
      <c r="W357" s="75" t="s">
        <v>545</v>
      </c>
      <c r="X357" s="75">
        <v>1833255</v>
      </c>
      <c r="Y357" s="75">
        <f t="shared" si="23"/>
        <v>1520092</v>
      </c>
      <c r="Z357" s="75">
        <v>589450</v>
      </c>
      <c r="AA357" s="75">
        <v>930642</v>
      </c>
    </row>
    <row r="358" spans="1:27" ht="15">
      <c r="A358" s="75" t="s">
        <v>1007</v>
      </c>
      <c r="B358" s="75" t="s">
        <v>552</v>
      </c>
      <c r="C358" s="75">
        <v>1004300</v>
      </c>
      <c r="D358" s="75">
        <f t="shared" si="20"/>
        <v>724293</v>
      </c>
      <c r="E358" s="75">
        <v>531900</v>
      </c>
      <c r="F358" s="75">
        <v>192393</v>
      </c>
      <c r="H358" s="75" t="s">
        <v>1091</v>
      </c>
      <c r="I358" s="75" t="s">
        <v>576</v>
      </c>
      <c r="J358" s="75">
        <v>0</v>
      </c>
      <c r="K358" s="75">
        <f t="shared" si="21"/>
        <v>155600</v>
      </c>
      <c r="L358" s="75">
        <v>0</v>
      </c>
      <c r="M358" s="75">
        <v>155600</v>
      </c>
      <c r="O358" s="75" t="s">
        <v>975</v>
      </c>
      <c r="P358" s="75" t="s">
        <v>544</v>
      </c>
      <c r="Q358" s="75">
        <v>514800</v>
      </c>
      <c r="R358" s="75">
        <f t="shared" si="22"/>
        <v>2601516</v>
      </c>
      <c r="S358" s="75">
        <v>451900</v>
      </c>
      <c r="T358" s="75">
        <v>2149616</v>
      </c>
      <c r="V358" s="75" t="s">
        <v>981</v>
      </c>
      <c r="W358" s="75" t="s">
        <v>546</v>
      </c>
      <c r="X358" s="75">
        <v>2000</v>
      </c>
      <c r="Y358" s="75">
        <f t="shared" si="23"/>
        <v>1650377</v>
      </c>
      <c r="Z358" s="75">
        <v>524500</v>
      </c>
      <c r="AA358" s="75">
        <v>1125877</v>
      </c>
    </row>
    <row r="359" spans="1:27" ht="15">
      <c r="A359" s="75" t="s">
        <v>1010</v>
      </c>
      <c r="B359" s="75" t="s">
        <v>553</v>
      </c>
      <c r="C359" s="75">
        <v>121900</v>
      </c>
      <c r="D359" s="75">
        <f t="shared" si="20"/>
        <v>71723</v>
      </c>
      <c r="E359" s="75">
        <v>5010</v>
      </c>
      <c r="F359" s="75">
        <v>66713</v>
      </c>
      <c r="H359" s="75" t="s">
        <v>1094</v>
      </c>
      <c r="I359" s="75" t="s">
        <v>577</v>
      </c>
      <c r="J359" s="75">
        <v>1000</v>
      </c>
      <c r="K359" s="75">
        <f t="shared" si="21"/>
        <v>869503</v>
      </c>
      <c r="L359" s="75">
        <v>395000</v>
      </c>
      <c r="M359" s="75">
        <v>474503</v>
      </c>
      <c r="O359" s="75" t="s">
        <v>978</v>
      </c>
      <c r="P359" s="75" t="s">
        <v>545</v>
      </c>
      <c r="Q359" s="75">
        <v>75</v>
      </c>
      <c r="R359" s="75">
        <f t="shared" si="22"/>
        <v>0</v>
      </c>
      <c r="S359" s="75">
        <v>0</v>
      </c>
      <c r="T359" s="75">
        <v>0</v>
      </c>
      <c r="V359" s="75" t="s">
        <v>984</v>
      </c>
      <c r="W359" s="75" t="s">
        <v>547</v>
      </c>
      <c r="X359" s="75">
        <v>17941</v>
      </c>
      <c r="Y359" s="75">
        <f t="shared" si="23"/>
        <v>5874607</v>
      </c>
      <c r="Z359" s="75">
        <v>554001</v>
      </c>
      <c r="AA359" s="75">
        <v>5320606</v>
      </c>
    </row>
    <row r="360" spans="1:27" ht="15">
      <c r="A360" s="75" t="s">
        <v>1012</v>
      </c>
      <c r="B360" s="75" t="s">
        <v>476</v>
      </c>
      <c r="C360" s="75">
        <v>86000</v>
      </c>
      <c r="D360" s="75">
        <f t="shared" si="20"/>
        <v>146778</v>
      </c>
      <c r="E360" s="75">
        <v>15000</v>
      </c>
      <c r="F360" s="75">
        <v>131778</v>
      </c>
      <c r="H360" s="75" t="s">
        <v>1097</v>
      </c>
      <c r="I360" s="75" t="s">
        <v>578</v>
      </c>
      <c r="J360" s="75">
        <v>0</v>
      </c>
      <c r="K360" s="75">
        <f t="shared" si="21"/>
        <v>686601</v>
      </c>
      <c r="L360" s="75">
        <v>0</v>
      </c>
      <c r="M360" s="75">
        <v>686601</v>
      </c>
      <c r="O360" s="75" t="s">
        <v>981</v>
      </c>
      <c r="P360" s="75" t="s">
        <v>546</v>
      </c>
      <c r="Q360" s="75">
        <v>1497637</v>
      </c>
      <c r="R360" s="75">
        <f t="shared" si="22"/>
        <v>3231357</v>
      </c>
      <c r="S360" s="75">
        <v>1485723</v>
      </c>
      <c r="T360" s="75">
        <v>1745634</v>
      </c>
      <c r="V360" s="75" t="s">
        <v>987</v>
      </c>
      <c r="W360" s="75" t="s">
        <v>548</v>
      </c>
      <c r="X360" s="75">
        <v>0</v>
      </c>
      <c r="Y360" s="75">
        <f t="shared" si="23"/>
        <v>1</v>
      </c>
      <c r="Z360" s="75">
        <v>0</v>
      </c>
      <c r="AA360" s="75">
        <v>1</v>
      </c>
    </row>
    <row r="361" spans="1:27" ht="15">
      <c r="A361" s="75" t="s">
        <v>1015</v>
      </c>
      <c r="B361" s="75" t="s">
        <v>554</v>
      </c>
      <c r="C361" s="75">
        <v>245100</v>
      </c>
      <c r="D361" s="75">
        <f t="shared" si="20"/>
        <v>91996</v>
      </c>
      <c r="E361" s="75">
        <v>34100</v>
      </c>
      <c r="F361" s="75">
        <v>57896</v>
      </c>
      <c r="H361" s="75" t="s">
        <v>1100</v>
      </c>
      <c r="I361" s="75" t="s">
        <v>579</v>
      </c>
      <c r="J361" s="75">
        <v>0</v>
      </c>
      <c r="K361" s="75">
        <f t="shared" si="21"/>
        <v>21189</v>
      </c>
      <c r="L361" s="75">
        <v>0</v>
      </c>
      <c r="M361" s="75">
        <v>21189</v>
      </c>
      <c r="O361" s="75" t="s">
        <v>984</v>
      </c>
      <c r="P361" s="75" t="s">
        <v>547</v>
      </c>
      <c r="Q361" s="75">
        <v>537148</v>
      </c>
      <c r="R361" s="75">
        <f t="shared" si="22"/>
        <v>2108810</v>
      </c>
      <c r="S361" s="75">
        <v>733890</v>
      </c>
      <c r="T361" s="75">
        <v>1374920</v>
      </c>
      <c r="V361" s="75" t="s">
        <v>990</v>
      </c>
      <c r="W361" s="75" t="s">
        <v>744</v>
      </c>
      <c r="X361" s="75">
        <v>0</v>
      </c>
      <c r="Y361" s="75">
        <f t="shared" si="23"/>
        <v>260850</v>
      </c>
      <c r="Z361" s="75">
        <v>0</v>
      </c>
      <c r="AA361" s="75">
        <v>260850</v>
      </c>
    </row>
    <row r="362" spans="1:27" ht="15">
      <c r="A362" s="75" t="s">
        <v>1018</v>
      </c>
      <c r="B362" s="75" t="s">
        <v>555</v>
      </c>
      <c r="C362" s="75">
        <v>734900</v>
      </c>
      <c r="D362" s="75">
        <f t="shared" si="20"/>
        <v>1055283</v>
      </c>
      <c r="E362" s="75">
        <v>573222</v>
      </c>
      <c r="F362" s="75">
        <v>482061</v>
      </c>
      <c r="H362" s="75" t="s">
        <v>1103</v>
      </c>
      <c r="I362" s="75" t="s">
        <v>580</v>
      </c>
      <c r="J362" s="75">
        <v>1220000</v>
      </c>
      <c r="K362" s="75">
        <f t="shared" si="21"/>
        <v>1429603</v>
      </c>
      <c r="L362" s="75">
        <v>0</v>
      </c>
      <c r="M362" s="75">
        <v>1429603</v>
      </c>
      <c r="O362" s="75" t="s">
        <v>987</v>
      </c>
      <c r="P362" s="75" t="s">
        <v>548</v>
      </c>
      <c r="Q362" s="75">
        <v>0</v>
      </c>
      <c r="R362" s="75">
        <f t="shared" si="22"/>
        <v>485609</v>
      </c>
      <c r="S362" s="75">
        <v>449000</v>
      </c>
      <c r="T362" s="75">
        <v>36609</v>
      </c>
      <c r="V362" s="75" t="s">
        <v>993</v>
      </c>
      <c r="W362" s="75" t="s">
        <v>549</v>
      </c>
      <c r="X362" s="75">
        <v>11500</v>
      </c>
      <c r="Y362" s="75">
        <f t="shared" si="23"/>
        <v>314043</v>
      </c>
      <c r="Z362" s="75">
        <v>0</v>
      </c>
      <c r="AA362" s="75">
        <v>314043</v>
      </c>
    </row>
    <row r="363" spans="1:27" ht="15">
      <c r="A363" s="75" t="s">
        <v>1025</v>
      </c>
      <c r="B363" s="75" t="s">
        <v>556</v>
      </c>
      <c r="C363" s="75">
        <v>0</v>
      </c>
      <c r="D363" s="75">
        <f t="shared" si="20"/>
        <v>226323</v>
      </c>
      <c r="E363" s="75">
        <v>43000</v>
      </c>
      <c r="F363" s="75">
        <v>183323</v>
      </c>
      <c r="H363" s="75" t="s">
        <v>1109</v>
      </c>
      <c r="I363" s="75" t="s">
        <v>582</v>
      </c>
      <c r="J363" s="75">
        <v>1029904</v>
      </c>
      <c r="K363" s="75">
        <f t="shared" si="21"/>
        <v>7926696</v>
      </c>
      <c r="L363" s="75">
        <v>52495</v>
      </c>
      <c r="M363" s="75">
        <v>7874201</v>
      </c>
      <c r="O363" s="75" t="s">
        <v>990</v>
      </c>
      <c r="P363" s="75" t="s">
        <v>744</v>
      </c>
      <c r="Q363" s="75">
        <v>5057550</v>
      </c>
      <c r="R363" s="75">
        <f t="shared" si="22"/>
        <v>6402484</v>
      </c>
      <c r="S363" s="75">
        <v>4029245</v>
      </c>
      <c r="T363" s="75">
        <v>2373239</v>
      </c>
      <c r="V363" s="75" t="s">
        <v>996</v>
      </c>
      <c r="W363" s="75" t="s">
        <v>550</v>
      </c>
      <c r="X363" s="75">
        <v>0</v>
      </c>
      <c r="Y363" s="75">
        <f t="shared" si="23"/>
        <v>1144166</v>
      </c>
      <c r="Z363" s="75">
        <v>961000</v>
      </c>
      <c r="AA363" s="75">
        <v>183166</v>
      </c>
    </row>
    <row r="364" spans="1:27" ht="15">
      <c r="A364" s="75" t="s">
        <v>1028</v>
      </c>
      <c r="B364" s="75" t="s">
        <v>557</v>
      </c>
      <c r="C364" s="75">
        <v>0</v>
      </c>
      <c r="D364" s="75">
        <f t="shared" si="20"/>
        <v>429286</v>
      </c>
      <c r="E364" s="75">
        <v>242500</v>
      </c>
      <c r="F364" s="75">
        <v>186786</v>
      </c>
      <c r="H364" s="75" t="s">
        <v>1112</v>
      </c>
      <c r="I364" s="75" t="s">
        <v>583</v>
      </c>
      <c r="J364" s="75">
        <v>0</v>
      </c>
      <c r="K364" s="75">
        <f t="shared" si="21"/>
        <v>43122</v>
      </c>
      <c r="L364" s="75">
        <v>0</v>
      </c>
      <c r="M364" s="75">
        <v>43122</v>
      </c>
      <c r="O364" s="75" t="s">
        <v>993</v>
      </c>
      <c r="P364" s="75" t="s">
        <v>549</v>
      </c>
      <c r="Q364" s="75">
        <v>3087052</v>
      </c>
      <c r="R364" s="75">
        <f t="shared" si="22"/>
        <v>714017</v>
      </c>
      <c r="S364" s="75">
        <v>51700</v>
      </c>
      <c r="T364" s="75">
        <v>662317</v>
      </c>
      <c r="V364" s="75" t="s">
        <v>999</v>
      </c>
      <c r="W364" s="75" t="s">
        <v>551</v>
      </c>
      <c r="X364" s="75">
        <v>450</v>
      </c>
      <c r="Y364" s="75">
        <f t="shared" si="23"/>
        <v>2496722</v>
      </c>
      <c r="Z364" s="75">
        <v>5000</v>
      </c>
      <c r="AA364" s="75">
        <v>2491722</v>
      </c>
    </row>
    <row r="365" spans="1:27" ht="15">
      <c r="A365" s="75" t="s">
        <v>1031</v>
      </c>
      <c r="B365" s="75" t="s">
        <v>558</v>
      </c>
      <c r="C365" s="75">
        <v>374000</v>
      </c>
      <c r="D365" s="75">
        <f t="shared" si="20"/>
        <v>269484</v>
      </c>
      <c r="E365" s="75">
        <v>33052</v>
      </c>
      <c r="F365" s="75">
        <v>236432</v>
      </c>
      <c r="H365" s="75" t="s">
        <v>1115</v>
      </c>
      <c r="I365" s="75" t="s">
        <v>584</v>
      </c>
      <c r="J365" s="75">
        <v>0</v>
      </c>
      <c r="K365" s="75">
        <f t="shared" si="21"/>
        <v>232579</v>
      </c>
      <c r="L365" s="75">
        <v>0</v>
      </c>
      <c r="M365" s="75">
        <v>232579</v>
      </c>
      <c r="O365" s="75" t="s">
        <v>996</v>
      </c>
      <c r="P365" s="75" t="s">
        <v>550</v>
      </c>
      <c r="Q365" s="75">
        <v>6615985</v>
      </c>
      <c r="R365" s="75">
        <f t="shared" si="22"/>
        <v>1163158</v>
      </c>
      <c r="S365" s="75">
        <v>431000</v>
      </c>
      <c r="T365" s="75">
        <v>732158</v>
      </c>
      <c r="V365" s="75" t="s">
        <v>1005</v>
      </c>
      <c r="W365" s="75" t="s">
        <v>475</v>
      </c>
      <c r="X365" s="75">
        <v>4515857</v>
      </c>
      <c r="Y365" s="75">
        <f t="shared" si="23"/>
        <v>13128</v>
      </c>
      <c r="Z365" s="75">
        <v>0</v>
      </c>
      <c r="AA365" s="75">
        <v>13128</v>
      </c>
    </row>
    <row r="366" spans="1:27" ht="15">
      <c r="A366" s="75" t="s">
        <v>1034</v>
      </c>
      <c r="B366" s="75" t="s">
        <v>559</v>
      </c>
      <c r="C366" s="75">
        <v>0</v>
      </c>
      <c r="D366" s="75">
        <f t="shared" si="20"/>
        <v>982991</v>
      </c>
      <c r="E366" s="75">
        <v>780700</v>
      </c>
      <c r="F366" s="75">
        <v>202291</v>
      </c>
      <c r="H366" s="75" t="s">
        <v>1118</v>
      </c>
      <c r="I366" s="75" t="s">
        <v>585</v>
      </c>
      <c r="J366" s="75">
        <v>0</v>
      </c>
      <c r="K366" s="75">
        <f t="shared" si="21"/>
        <v>841062</v>
      </c>
      <c r="L366" s="75">
        <v>0</v>
      </c>
      <c r="M366" s="75">
        <v>841062</v>
      </c>
      <c r="O366" s="75" t="s">
        <v>999</v>
      </c>
      <c r="P366" s="75" t="s">
        <v>551</v>
      </c>
      <c r="Q366" s="75">
        <v>0</v>
      </c>
      <c r="R366" s="75">
        <f t="shared" si="22"/>
        <v>975534</v>
      </c>
      <c r="S366" s="75">
        <v>561800</v>
      </c>
      <c r="T366" s="75">
        <v>413734</v>
      </c>
      <c r="V366" s="75" t="s">
        <v>1007</v>
      </c>
      <c r="W366" s="75" t="s">
        <v>552</v>
      </c>
      <c r="X366" s="75">
        <v>0</v>
      </c>
      <c r="Y366" s="75">
        <f t="shared" si="23"/>
        <v>925925</v>
      </c>
      <c r="Z366" s="75">
        <v>253000</v>
      </c>
      <c r="AA366" s="75">
        <v>672925</v>
      </c>
    </row>
    <row r="367" spans="1:27" ht="15">
      <c r="A367" s="75" t="s">
        <v>1037</v>
      </c>
      <c r="B367" s="75" t="s">
        <v>560</v>
      </c>
      <c r="C367" s="75">
        <v>17325</v>
      </c>
      <c r="D367" s="75">
        <f t="shared" si="20"/>
        <v>1278103</v>
      </c>
      <c r="E367" s="75">
        <v>735000</v>
      </c>
      <c r="F367" s="75">
        <v>543103</v>
      </c>
      <c r="H367" s="75" t="s">
        <v>1121</v>
      </c>
      <c r="I367" s="75" t="s">
        <v>586</v>
      </c>
      <c r="J367" s="75">
        <v>0</v>
      </c>
      <c r="K367" s="75">
        <f t="shared" si="21"/>
        <v>14240</v>
      </c>
      <c r="L367" s="75">
        <v>0</v>
      </c>
      <c r="M367" s="75">
        <v>14240</v>
      </c>
      <c r="O367" s="75" t="s">
        <v>1002</v>
      </c>
      <c r="P367" s="75" t="s">
        <v>745</v>
      </c>
      <c r="Q367" s="75">
        <v>0</v>
      </c>
      <c r="R367" s="75">
        <f t="shared" si="22"/>
        <v>50824</v>
      </c>
      <c r="S367" s="75">
        <v>0</v>
      </c>
      <c r="T367" s="75">
        <v>50824</v>
      </c>
      <c r="V367" s="75" t="s">
        <v>1010</v>
      </c>
      <c r="W367" s="75" t="s">
        <v>553</v>
      </c>
      <c r="X367" s="75">
        <v>0</v>
      </c>
      <c r="Y367" s="75">
        <f t="shared" si="23"/>
        <v>4354326</v>
      </c>
      <c r="Z367" s="75">
        <v>1878949</v>
      </c>
      <c r="AA367" s="75">
        <v>2475377</v>
      </c>
    </row>
    <row r="368" spans="1:27" ht="15">
      <c r="A368" s="75" t="s">
        <v>1040</v>
      </c>
      <c r="B368" s="75" t="s">
        <v>561</v>
      </c>
      <c r="C368" s="75">
        <v>0</v>
      </c>
      <c r="D368" s="75">
        <f t="shared" si="20"/>
        <v>570375</v>
      </c>
      <c r="E368" s="75">
        <v>505100</v>
      </c>
      <c r="F368" s="75">
        <v>65275</v>
      </c>
      <c r="H368" s="75" t="s">
        <v>1124</v>
      </c>
      <c r="I368" s="75" t="s">
        <v>587</v>
      </c>
      <c r="J368" s="75">
        <v>0</v>
      </c>
      <c r="K368" s="75">
        <f t="shared" si="21"/>
        <v>496387</v>
      </c>
      <c r="L368" s="75">
        <v>344000</v>
      </c>
      <c r="M368" s="75">
        <v>152387</v>
      </c>
      <c r="O368" s="75" t="s">
        <v>1005</v>
      </c>
      <c r="P368" s="75" t="s">
        <v>475</v>
      </c>
      <c r="Q368" s="75">
        <v>20800</v>
      </c>
      <c r="R368" s="75">
        <f t="shared" si="22"/>
        <v>479159</v>
      </c>
      <c r="S368" s="75">
        <v>271100</v>
      </c>
      <c r="T368" s="75">
        <v>208059</v>
      </c>
      <c r="V368" s="75" t="s">
        <v>1012</v>
      </c>
      <c r="W368" s="75" t="s">
        <v>476</v>
      </c>
      <c r="X368" s="75">
        <v>0</v>
      </c>
      <c r="Y368" s="75">
        <f t="shared" si="23"/>
        <v>171050</v>
      </c>
      <c r="Z368" s="75">
        <v>0</v>
      </c>
      <c r="AA368" s="75">
        <v>171050</v>
      </c>
    </row>
    <row r="369" spans="1:27" ht="15">
      <c r="A369" s="75" t="s">
        <v>1043</v>
      </c>
      <c r="B369" s="75" t="s">
        <v>477</v>
      </c>
      <c r="C369" s="75">
        <v>802</v>
      </c>
      <c r="D369" s="75">
        <f t="shared" si="20"/>
        <v>1759001</v>
      </c>
      <c r="E369" s="75">
        <v>1331315</v>
      </c>
      <c r="F369" s="75">
        <v>427686</v>
      </c>
      <c r="H369" s="75" t="s">
        <v>1127</v>
      </c>
      <c r="I369" s="75" t="s">
        <v>588</v>
      </c>
      <c r="J369" s="75">
        <v>212000</v>
      </c>
      <c r="K369" s="75">
        <f t="shared" si="21"/>
        <v>2335964</v>
      </c>
      <c r="L369" s="75">
        <v>28000</v>
      </c>
      <c r="M369" s="75">
        <v>2307964</v>
      </c>
      <c r="O369" s="75" t="s">
        <v>1007</v>
      </c>
      <c r="P369" s="75" t="s">
        <v>552</v>
      </c>
      <c r="Q369" s="75">
        <v>10552750</v>
      </c>
      <c r="R369" s="75">
        <f t="shared" si="22"/>
        <v>5431968</v>
      </c>
      <c r="S369" s="75">
        <v>3205481</v>
      </c>
      <c r="T369" s="75">
        <v>2226487</v>
      </c>
      <c r="V369" s="75" t="s">
        <v>1015</v>
      </c>
      <c r="W369" s="75" t="s">
        <v>554</v>
      </c>
      <c r="X369" s="75">
        <v>729757</v>
      </c>
      <c r="Y369" s="75">
        <f t="shared" si="23"/>
        <v>215207</v>
      </c>
      <c r="Z369" s="75">
        <v>21400</v>
      </c>
      <c r="AA369" s="75">
        <v>193807</v>
      </c>
    </row>
    <row r="370" spans="1:27" ht="15">
      <c r="A370" s="75" t="s">
        <v>1046</v>
      </c>
      <c r="B370" s="75" t="s">
        <v>562</v>
      </c>
      <c r="C370" s="75">
        <v>0</v>
      </c>
      <c r="D370" s="75">
        <f t="shared" si="20"/>
        <v>923776</v>
      </c>
      <c r="E370" s="75">
        <v>149650</v>
      </c>
      <c r="F370" s="75">
        <v>774126</v>
      </c>
      <c r="H370" s="75" t="s">
        <v>1130</v>
      </c>
      <c r="I370" s="75" t="s">
        <v>589</v>
      </c>
      <c r="J370" s="75">
        <v>20750</v>
      </c>
      <c r="K370" s="75">
        <f t="shared" si="21"/>
        <v>145205</v>
      </c>
      <c r="L370" s="75">
        <v>0</v>
      </c>
      <c r="M370" s="75">
        <v>145205</v>
      </c>
      <c r="O370" s="75" t="s">
        <v>1010</v>
      </c>
      <c r="P370" s="75" t="s">
        <v>553</v>
      </c>
      <c r="Q370" s="75">
        <v>214000</v>
      </c>
      <c r="R370" s="75">
        <f t="shared" si="22"/>
        <v>1235039</v>
      </c>
      <c r="S370" s="75">
        <v>592110</v>
      </c>
      <c r="T370" s="75">
        <v>642929</v>
      </c>
      <c r="V370" s="75" t="s">
        <v>1018</v>
      </c>
      <c r="W370" s="75" t="s">
        <v>555</v>
      </c>
      <c r="X370" s="75">
        <v>3209206</v>
      </c>
      <c r="Y370" s="75">
        <f t="shared" si="23"/>
        <v>3788160</v>
      </c>
      <c r="Z370" s="75">
        <v>207630</v>
      </c>
      <c r="AA370" s="75">
        <v>3580530</v>
      </c>
    </row>
    <row r="371" spans="1:27" ht="15">
      <c r="A371" s="75" t="s">
        <v>1049</v>
      </c>
      <c r="B371" s="75" t="s">
        <v>563</v>
      </c>
      <c r="C371" s="75">
        <v>127000</v>
      </c>
      <c r="D371" s="75">
        <f t="shared" si="20"/>
        <v>686475</v>
      </c>
      <c r="E371" s="75">
        <v>35500</v>
      </c>
      <c r="F371" s="75">
        <v>650975</v>
      </c>
      <c r="H371" s="75" t="s">
        <v>1136</v>
      </c>
      <c r="I371" s="75" t="s">
        <v>279</v>
      </c>
      <c r="J371" s="75">
        <v>528000</v>
      </c>
      <c r="K371" s="75">
        <f t="shared" si="21"/>
        <v>69965</v>
      </c>
      <c r="L371" s="75">
        <v>4375</v>
      </c>
      <c r="M371" s="75">
        <v>65590</v>
      </c>
      <c r="O371" s="75" t="s">
        <v>1012</v>
      </c>
      <c r="P371" s="75" t="s">
        <v>476</v>
      </c>
      <c r="Q371" s="75">
        <v>976000</v>
      </c>
      <c r="R371" s="75">
        <f t="shared" si="22"/>
        <v>1039582</v>
      </c>
      <c r="S371" s="75">
        <v>207950</v>
      </c>
      <c r="T371" s="75">
        <v>831632</v>
      </c>
      <c r="V371" s="75" t="s">
        <v>1021</v>
      </c>
      <c r="W371" s="75" t="s">
        <v>746</v>
      </c>
      <c r="X371" s="75">
        <v>4775500</v>
      </c>
      <c r="Y371" s="75">
        <f t="shared" si="23"/>
        <v>1542262</v>
      </c>
      <c r="Z371" s="75">
        <v>1132500</v>
      </c>
      <c r="AA371" s="75">
        <v>409762</v>
      </c>
    </row>
    <row r="372" spans="1:27" ht="15">
      <c r="A372" s="75" t="s">
        <v>1052</v>
      </c>
      <c r="B372" s="75" t="s">
        <v>564</v>
      </c>
      <c r="C372" s="75">
        <v>0</v>
      </c>
      <c r="D372" s="75">
        <f t="shared" si="20"/>
        <v>1043942</v>
      </c>
      <c r="E372" s="75">
        <v>438650</v>
      </c>
      <c r="F372" s="75">
        <v>605292</v>
      </c>
      <c r="H372" s="75" t="s">
        <v>1138</v>
      </c>
      <c r="I372" s="75" t="s">
        <v>590</v>
      </c>
      <c r="J372" s="75">
        <v>0</v>
      </c>
      <c r="K372" s="75">
        <f t="shared" si="21"/>
        <v>74300</v>
      </c>
      <c r="L372" s="75">
        <v>0</v>
      </c>
      <c r="M372" s="75">
        <v>74300</v>
      </c>
      <c r="O372" s="75" t="s">
        <v>1015</v>
      </c>
      <c r="P372" s="75" t="s">
        <v>554</v>
      </c>
      <c r="Q372" s="75">
        <v>1596210</v>
      </c>
      <c r="R372" s="75">
        <f t="shared" si="22"/>
        <v>1116117</v>
      </c>
      <c r="S372" s="75">
        <v>606271</v>
      </c>
      <c r="T372" s="75">
        <v>509846</v>
      </c>
      <c r="V372" s="75" t="s">
        <v>1025</v>
      </c>
      <c r="W372" s="75" t="s">
        <v>556</v>
      </c>
      <c r="X372" s="75">
        <v>9800</v>
      </c>
      <c r="Y372" s="75">
        <f t="shared" si="23"/>
        <v>3341211</v>
      </c>
      <c r="Z372" s="75">
        <v>147000</v>
      </c>
      <c r="AA372" s="75">
        <v>3194211</v>
      </c>
    </row>
    <row r="373" spans="1:27" ht="15">
      <c r="A373" s="75" t="s">
        <v>1055</v>
      </c>
      <c r="B373" s="75" t="s">
        <v>565</v>
      </c>
      <c r="C373" s="75">
        <v>0</v>
      </c>
      <c r="D373" s="75">
        <f t="shared" si="20"/>
        <v>192802</v>
      </c>
      <c r="E373" s="75">
        <v>0</v>
      </c>
      <c r="F373" s="75">
        <v>192802</v>
      </c>
      <c r="H373" s="75" t="s">
        <v>1148</v>
      </c>
      <c r="I373" s="75" t="s">
        <v>591</v>
      </c>
      <c r="J373" s="75">
        <v>0</v>
      </c>
      <c r="K373" s="75">
        <f t="shared" si="21"/>
        <v>35000</v>
      </c>
      <c r="L373" s="75">
        <v>0</v>
      </c>
      <c r="M373" s="75">
        <v>35000</v>
      </c>
      <c r="O373" s="75" t="s">
        <v>1018</v>
      </c>
      <c r="P373" s="75" t="s">
        <v>555</v>
      </c>
      <c r="Q373" s="75">
        <v>1930000</v>
      </c>
      <c r="R373" s="75">
        <f t="shared" si="22"/>
        <v>5783435</v>
      </c>
      <c r="S373" s="75">
        <v>3139197</v>
      </c>
      <c r="T373" s="75">
        <v>2644238</v>
      </c>
      <c r="V373" s="75" t="s">
        <v>1028</v>
      </c>
      <c r="W373" s="75" t="s">
        <v>557</v>
      </c>
      <c r="X373" s="75">
        <v>0</v>
      </c>
      <c r="Y373" s="75">
        <f t="shared" si="23"/>
        <v>334646</v>
      </c>
      <c r="Z373" s="75">
        <v>0</v>
      </c>
      <c r="AA373" s="75">
        <v>334646</v>
      </c>
    </row>
    <row r="374" spans="1:27" ht="15">
      <c r="A374" s="75" t="s">
        <v>1058</v>
      </c>
      <c r="B374" s="75" t="s">
        <v>566</v>
      </c>
      <c r="C374" s="75">
        <v>0</v>
      </c>
      <c r="D374" s="75">
        <f t="shared" si="20"/>
        <v>465772</v>
      </c>
      <c r="E374" s="75">
        <v>78001</v>
      </c>
      <c r="F374" s="75">
        <v>387771</v>
      </c>
      <c r="H374" s="75" t="s">
        <v>1151</v>
      </c>
      <c r="I374" s="75" t="s">
        <v>749</v>
      </c>
      <c r="J374" s="75">
        <v>6550</v>
      </c>
      <c r="K374" s="75">
        <f t="shared" si="21"/>
        <v>0</v>
      </c>
      <c r="L374" s="75">
        <v>0</v>
      </c>
      <c r="M374" s="75">
        <v>0</v>
      </c>
      <c r="O374" s="75" t="s">
        <v>1021</v>
      </c>
      <c r="P374" s="75" t="s">
        <v>746</v>
      </c>
      <c r="Q374" s="75">
        <v>0</v>
      </c>
      <c r="R374" s="75">
        <f t="shared" si="22"/>
        <v>760502</v>
      </c>
      <c r="S374" s="75">
        <v>424900</v>
      </c>
      <c r="T374" s="75">
        <v>335602</v>
      </c>
      <c r="V374" s="75" t="s">
        <v>1031</v>
      </c>
      <c r="W374" s="75" t="s">
        <v>558</v>
      </c>
      <c r="X374" s="75">
        <v>332250</v>
      </c>
      <c r="Y374" s="75">
        <f t="shared" si="23"/>
        <v>2806360</v>
      </c>
      <c r="Z374" s="75">
        <v>0</v>
      </c>
      <c r="AA374" s="75">
        <v>2806360</v>
      </c>
    </row>
    <row r="375" spans="1:27" ht="15">
      <c r="A375" s="75" t="s">
        <v>1061</v>
      </c>
      <c r="B375" s="75" t="s">
        <v>567</v>
      </c>
      <c r="C375" s="75">
        <v>0</v>
      </c>
      <c r="D375" s="75">
        <f t="shared" si="20"/>
        <v>353634</v>
      </c>
      <c r="E375" s="75">
        <v>0</v>
      </c>
      <c r="F375" s="75">
        <v>353634</v>
      </c>
      <c r="H375" s="75" t="s">
        <v>1154</v>
      </c>
      <c r="I375" s="75" t="s">
        <v>592</v>
      </c>
      <c r="J375" s="75">
        <v>3001</v>
      </c>
      <c r="K375" s="75">
        <f t="shared" si="21"/>
        <v>44551</v>
      </c>
      <c r="L375" s="75">
        <v>0</v>
      </c>
      <c r="M375" s="75">
        <v>44551</v>
      </c>
      <c r="O375" s="75" t="s">
        <v>1025</v>
      </c>
      <c r="P375" s="75" t="s">
        <v>556</v>
      </c>
      <c r="Q375" s="75">
        <v>337000</v>
      </c>
      <c r="R375" s="75">
        <f t="shared" si="22"/>
        <v>1487138</v>
      </c>
      <c r="S375" s="75">
        <v>266520</v>
      </c>
      <c r="T375" s="75">
        <v>1220618</v>
      </c>
      <c r="V375" s="75" t="s">
        <v>1034</v>
      </c>
      <c r="W375" s="75" t="s">
        <v>559</v>
      </c>
      <c r="X375" s="75">
        <v>0</v>
      </c>
      <c r="Y375" s="75">
        <f t="shared" si="23"/>
        <v>543130</v>
      </c>
      <c r="Z375" s="75">
        <v>0</v>
      </c>
      <c r="AA375" s="75">
        <v>543130</v>
      </c>
    </row>
    <row r="376" spans="1:27" ht="15">
      <c r="A376" s="75" t="s">
        <v>1064</v>
      </c>
      <c r="B376" s="75" t="s">
        <v>568</v>
      </c>
      <c r="C376" s="75">
        <v>210091</v>
      </c>
      <c r="D376" s="75">
        <f t="shared" si="20"/>
        <v>812888</v>
      </c>
      <c r="E376" s="75">
        <v>448800</v>
      </c>
      <c r="F376" s="75">
        <v>364088</v>
      </c>
      <c r="H376" s="75" t="s">
        <v>1157</v>
      </c>
      <c r="I376" s="75" t="s">
        <v>593</v>
      </c>
      <c r="J376" s="75">
        <v>0</v>
      </c>
      <c r="K376" s="75">
        <f t="shared" si="21"/>
        <v>2032029</v>
      </c>
      <c r="L376" s="75">
        <v>440000</v>
      </c>
      <c r="M376" s="75">
        <v>1592029</v>
      </c>
      <c r="O376" s="75" t="s">
        <v>1028</v>
      </c>
      <c r="P376" s="75" t="s">
        <v>557</v>
      </c>
      <c r="Q376" s="75">
        <v>262500</v>
      </c>
      <c r="R376" s="75">
        <f t="shared" si="22"/>
        <v>1717071</v>
      </c>
      <c r="S376" s="75">
        <v>600954</v>
      </c>
      <c r="T376" s="75">
        <v>1116117</v>
      </c>
      <c r="V376" s="75" t="s">
        <v>1037</v>
      </c>
      <c r="W376" s="75" t="s">
        <v>560</v>
      </c>
      <c r="X376" s="75">
        <v>16000</v>
      </c>
      <c r="Y376" s="75">
        <f t="shared" si="23"/>
        <v>602118</v>
      </c>
      <c r="Z376" s="75">
        <v>87151</v>
      </c>
      <c r="AA376" s="75">
        <v>514967</v>
      </c>
    </row>
    <row r="377" spans="1:27" ht="15">
      <c r="A377" s="75" t="s">
        <v>1067</v>
      </c>
      <c r="B377" s="75" t="s">
        <v>569</v>
      </c>
      <c r="C377" s="75">
        <v>0</v>
      </c>
      <c r="D377" s="75">
        <f t="shared" si="20"/>
        <v>925064</v>
      </c>
      <c r="E377" s="75">
        <v>538842</v>
      </c>
      <c r="F377" s="75">
        <v>386222</v>
      </c>
      <c r="H377" s="75" t="s">
        <v>1160</v>
      </c>
      <c r="I377" s="75" t="s">
        <v>594</v>
      </c>
      <c r="J377" s="75">
        <v>791201</v>
      </c>
      <c r="K377" s="75">
        <f t="shared" si="21"/>
        <v>1745316</v>
      </c>
      <c r="L377" s="75">
        <v>73402</v>
      </c>
      <c r="M377" s="75">
        <v>1671914</v>
      </c>
      <c r="O377" s="75" t="s">
        <v>1031</v>
      </c>
      <c r="P377" s="75" t="s">
        <v>558</v>
      </c>
      <c r="Q377" s="75">
        <v>1459150</v>
      </c>
      <c r="R377" s="75">
        <f t="shared" si="22"/>
        <v>1079224</v>
      </c>
      <c r="S377" s="75">
        <v>298252</v>
      </c>
      <c r="T377" s="75">
        <v>780972</v>
      </c>
      <c r="V377" s="75" t="s">
        <v>1040</v>
      </c>
      <c r="W377" s="75" t="s">
        <v>561</v>
      </c>
      <c r="X377" s="75">
        <v>0</v>
      </c>
      <c r="Y377" s="75">
        <f t="shared" si="23"/>
        <v>594505</v>
      </c>
      <c r="Z377" s="75">
        <v>600</v>
      </c>
      <c r="AA377" s="75">
        <v>593905</v>
      </c>
    </row>
    <row r="378" spans="1:27" ht="15">
      <c r="A378" s="75" t="s">
        <v>1070</v>
      </c>
      <c r="B378" s="75" t="s">
        <v>478</v>
      </c>
      <c r="C378" s="75">
        <v>0</v>
      </c>
      <c r="D378" s="75">
        <f t="shared" si="20"/>
        <v>232348</v>
      </c>
      <c r="E378" s="75">
        <v>0</v>
      </c>
      <c r="F378" s="75">
        <v>232348</v>
      </c>
      <c r="H378" s="75" t="s">
        <v>1163</v>
      </c>
      <c r="I378" s="75" t="s">
        <v>595</v>
      </c>
      <c r="J378" s="75">
        <v>0</v>
      </c>
      <c r="K378" s="75">
        <f t="shared" si="21"/>
        <v>4131</v>
      </c>
      <c r="L378" s="75">
        <v>0</v>
      </c>
      <c r="M378" s="75">
        <v>4131</v>
      </c>
      <c r="O378" s="75" t="s">
        <v>1034</v>
      </c>
      <c r="P378" s="75" t="s">
        <v>559</v>
      </c>
      <c r="Q378" s="75">
        <v>1311100</v>
      </c>
      <c r="R378" s="75">
        <f t="shared" si="22"/>
        <v>6699778</v>
      </c>
      <c r="S378" s="75">
        <v>4220043</v>
      </c>
      <c r="T378" s="75">
        <v>2479735</v>
      </c>
      <c r="V378" s="75" t="s">
        <v>1043</v>
      </c>
      <c r="W378" s="75" t="s">
        <v>477</v>
      </c>
      <c r="X378" s="75">
        <v>1198292</v>
      </c>
      <c r="Y378" s="75">
        <f t="shared" si="23"/>
        <v>933723</v>
      </c>
      <c r="Z378" s="75">
        <v>1</v>
      </c>
      <c r="AA378" s="75">
        <v>933722</v>
      </c>
    </row>
    <row r="379" spans="1:27" ht="15">
      <c r="A379" s="75" t="s">
        <v>1073</v>
      </c>
      <c r="B379" s="75" t="s">
        <v>570</v>
      </c>
      <c r="C379" s="75">
        <v>0</v>
      </c>
      <c r="D379" s="75">
        <f t="shared" si="20"/>
        <v>446000</v>
      </c>
      <c r="E379" s="75">
        <v>351000</v>
      </c>
      <c r="F379" s="75">
        <v>95000</v>
      </c>
      <c r="H379" s="75" t="s">
        <v>1169</v>
      </c>
      <c r="I379" s="75" t="s">
        <v>597</v>
      </c>
      <c r="J379" s="75">
        <v>8850</v>
      </c>
      <c r="K379" s="75">
        <f t="shared" si="21"/>
        <v>300</v>
      </c>
      <c r="L379" s="75">
        <v>0</v>
      </c>
      <c r="M379" s="75">
        <v>300</v>
      </c>
      <c r="O379" s="75" t="s">
        <v>1037</v>
      </c>
      <c r="P379" s="75" t="s">
        <v>560</v>
      </c>
      <c r="Q379" s="75">
        <v>4447409</v>
      </c>
      <c r="R379" s="75">
        <f t="shared" si="22"/>
        <v>7538923</v>
      </c>
      <c r="S379" s="75">
        <v>4916190</v>
      </c>
      <c r="T379" s="75">
        <v>2622733</v>
      </c>
      <c r="V379" s="75" t="s">
        <v>1046</v>
      </c>
      <c r="W379" s="75" t="s">
        <v>562</v>
      </c>
      <c r="X379" s="75">
        <v>512150</v>
      </c>
      <c r="Y379" s="75">
        <f t="shared" si="23"/>
        <v>1939968</v>
      </c>
      <c r="Z379" s="75">
        <v>15200</v>
      </c>
      <c r="AA379" s="75">
        <v>1924768</v>
      </c>
    </row>
    <row r="380" spans="1:27" ht="15">
      <c r="A380" s="75" t="s">
        <v>1076</v>
      </c>
      <c r="B380" s="75" t="s">
        <v>571</v>
      </c>
      <c r="C380" s="75">
        <v>48000</v>
      </c>
      <c r="D380" s="75">
        <f t="shared" si="20"/>
        <v>505140</v>
      </c>
      <c r="E380" s="75">
        <v>200300</v>
      </c>
      <c r="F380" s="75">
        <v>304840</v>
      </c>
      <c r="H380" s="75" t="s">
        <v>1172</v>
      </c>
      <c r="I380" s="75" t="s">
        <v>598</v>
      </c>
      <c r="J380" s="75">
        <v>36101</v>
      </c>
      <c r="K380" s="75">
        <f t="shared" si="21"/>
        <v>1197807</v>
      </c>
      <c r="L380" s="75">
        <v>5000</v>
      </c>
      <c r="M380" s="75">
        <v>1192807</v>
      </c>
      <c r="O380" s="75" t="s">
        <v>1040</v>
      </c>
      <c r="P380" s="75" t="s">
        <v>561</v>
      </c>
      <c r="Q380" s="75">
        <v>577700</v>
      </c>
      <c r="R380" s="75">
        <f t="shared" si="22"/>
        <v>819211</v>
      </c>
      <c r="S380" s="75">
        <v>610450</v>
      </c>
      <c r="T380" s="75">
        <v>208761</v>
      </c>
      <c r="V380" s="75" t="s">
        <v>1049</v>
      </c>
      <c r="W380" s="75" t="s">
        <v>563</v>
      </c>
      <c r="X380" s="75">
        <v>4500000</v>
      </c>
      <c r="Y380" s="75">
        <f t="shared" si="23"/>
        <v>538027</v>
      </c>
      <c r="Z380" s="75">
        <v>650</v>
      </c>
      <c r="AA380" s="75">
        <v>537377</v>
      </c>
    </row>
    <row r="381" spans="1:27" ht="15">
      <c r="A381" s="75" t="s">
        <v>1079</v>
      </c>
      <c r="B381" s="75" t="s">
        <v>572</v>
      </c>
      <c r="C381" s="75">
        <v>0</v>
      </c>
      <c r="D381" s="75">
        <f t="shared" si="20"/>
        <v>342910</v>
      </c>
      <c r="E381" s="75">
        <v>39500</v>
      </c>
      <c r="F381" s="75">
        <v>303410</v>
      </c>
      <c r="H381" s="75" t="s">
        <v>1175</v>
      </c>
      <c r="I381" s="75" t="s">
        <v>599</v>
      </c>
      <c r="J381" s="75">
        <v>1102900</v>
      </c>
      <c r="K381" s="75">
        <f t="shared" si="21"/>
        <v>83427</v>
      </c>
      <c r="L381" s="75">
        <v>15197</v>
      </c>
      <c r="M381" s="75">
        <v>68230</v>
      </c>
      <c r="O381" s="75" t="s">
        <v>1043</v>
      </c>
      <c r="P381" s="75" t="s">
        <v>477</v>
      </c>
      <c r="Q381" s="75">
        <v>835702</v>
      </c>
      <c r="R381" s="75">
        <f t="shared" si="22"/>
        <v>4349168</v>
      </c>
      <c r="S381" s="75">
        <v>2065541</v>
      </c>
      <c r="T381" s="75">
        <v>2283627</v>
      </c>
      <c r="V381" s="75" t="s">
        <v>1052</v>
      </c>
      <c r="W381" s="75" t="s">
        <v>564</v>
      </c>
      <c r="X381" s="75">
        <v>16000</v>
      </c>
      <c r="Y381" s="75">
        <f t="shared" si="23"/>
        <v>10423326</v>
      </c>
      <c r="Z381" s="75">
        <v>0</v>
      </c>
      <c r="AA381" s="75">
        <v>10423326</v>
      </c>
    </row>
    <row r="382" spans="1:27" ht="15">
      <c r="A382" s="75" t="s">
        <v>1082</v>
      </c>
      <c r="B382" s="75" t="s">
        <v>573</v>
      </c>
      <c r="C382" s="75">
        <v>150</v>
      </c>
      <c r="D382" s="75">
        <f t="shared" si="20"/>
        <v>108510</v>
      </c>
      <c r="E382" s="75">
        <v>10000</v>
      </c>
      <c r="F382" s="75">
        <v>98510</v>
      </c>
      <c r="H382" s="75" t="s">
        <v>1178</v>
      </c>
      <c r="I382" s="75" t="s">
        <v>750</v>
      </c>
      <c r="J382" s="75">
        <v>0</v>
      </c>
      <c r="K382" s="75">
        <f t="shared" si="21"/>
        <v>55700</v>
      </c>
      <c r="L382" s="75">
        <v>0</v>
      </c>
      <c r="M382" s="75">
        <v>55700</v>
      </c>
      <c r="O382" s="75" t="s">
        <v>1046</v>
      </c>
      <c r="P382" s="75" t="s">
        <v>562</v>
      </c>
      <c r="Q382" s="75">
        <v>1516825</v>
      </c>
      <c r="R382" s="75">
        <f t="shared" si="22"/>
        <v>3860806</v>
      </c>
      <c r="S382" s="75">
        <v>1130372</v>
      </c>
      <c r="T382" s="75">
        <v>2730434</v>
      </c>
      <c r="V382" s="75" t="s">
        <v>1055</v>
      </c>
      <c r="W382" s="75" t="s">
        <v>565</v>
      </c>
      <c r="X382" s="75">
        <v>20000</v>
      </c>
      <c r="Y382" s="75">
        <f t="shared" si="23"/>
        <v>16642207</v>
      </c>
      <c r="Z382" s="75">
        <v>93000</v>
      </c>
      <c r="AA382" s="75">
        <v>16549207</v>
      </c>
    </row>
    <row r="383" spans="1:27" ht="15">
      <c r="A383" s="75" t="s">
        <v>1085</v>
      </c>
      <c r="B383" s="75" t="s">
        <v>574</v>
      </c>
      <c r="C383" s="75">
        <v>377000</v>
      </c>
      <c r="D383" s="75">
        <f t="shared" si="20"/>
        <v>1102801</v>
      </c>
      <c r="E383" s="75">
        <v>712650</v>
      </c>
      <c r="F383" s="75">
        <v>390151</v>
      </c>
      <c r="H383" s="75" t="s">
        <v>1181</v>
      </c>
      <c r="I383" s="75" t="s">
        <v>600</v>
      </c>
      <c r="J383" s="75">
        <v>235000</v>
      </c>
      <c r="K383" s="75">
        <f t="shared" si="21"/>
        <v>1037259</v>
      </c>
      <c r="L383" s="75">
        <v>20704</v>
      </c>
      <c r="M383" s="75">
        <v>1016555</v>
      </c>
      <c r="O383" s="75" t="s">
        <v>1049</v>
      </c>
      <c r="P383" s="75" t="s">
        <v>563</v>
      </c>
      <c r="Q383" s="75">
        <v>557360</v>
      </c>
      <c r="R383" s="75">
        <f t="shared" si="22"/>
        <v>1912730</v>
      </c>
      <c r="S383" s="75">
        <v>52500</v>
      </c>
      <c r="T383" s="75">
        <v>1860230</v>
      </c>
      <c r="V383" s="75" t="s">
        <v>1058</v>
      </c>
      <c r="W383" s="75" t="s">
        <v>566</v>
      </c>
      <c r="X383" s="75">
        <v>334000</v>
      </c>
      <c r="Y383" s="75">
        <f t="shared" si="23"/>
        <v>18077375</v>
      </c>
      <c r="Z383" s="75">
        <v>14655502</v>
      </c>
      <c r="AA383" s="75">
        <v>3421873</v>
      </c>
    </row>
    <row r="384" spans="1:27" ht="15">
      <c r="A384" s="75" t="s">
        <v>1088</v>
      </c>
      <c r="B384" s="75" t="s">
        <v>575</v>
      </c>
      <c r="C384" s="75">
        <v>668600</v>
      </c>
      <c r="D384" s="75">
        <f t="shared" si="20"/>
        <v>3210295</v>
      </c>
      <c r="E384" s="75">
        <v>123325</v>
      </c>
      <c r="F384" s="75">
        <v>3086970</v>
      </c>
      <c r="H384" s="75" t="s">
        <v>1187</v>
      </c>
      <c r="I384" s="75" t="s">
        <v>601</v>
      </c>
      <c r="J384" s="75">
        <v>9400</v>
      </c>
      <c r="K384" s="75">
        <f t="shared" si="21"/>
        <v>11210</v>
      </c>
      <c r="L384" s="75">
        <v>0</v>
      </c>
      <c r="M384" s="75">
        <v>11210</v>
      </c>
      <c r="O384" s="75" t="s">
        <v>1052</v>
      </c>
      <c r="P384" s="75" t="s">
        <v>564</v>
      </c>
      <c r="Q384" s="75">
        <v>251450</v>
      </c>
      <c r="R384" s="75">
        <f t="shared" si="22"/>
        <v>2598883</v>
      </c>
      <c r="S384" s="75">
        <v>891400</v>
      </c>
      <c r="T384" s="75">
        <v>1707483</v>
      </c>
      <c r="V384" s="75" t="s">
        <v>1061</v>
      </c>
      <c r="W384" s="75" t="s">
        <v>567</v>
      </c>
      <c r="X384" s="75">
        <v>611700</v>
      </c>
      <c r="Y384" s="75">
        <f t="shared" si="23"/>
        <v>1263957</v>
      </c>
      <c r="Z384" s="75">
        <v>16000</v>
      </c>
      <c r="AA384" s="75">
        <v>1247957</v>
      </c>
    </row>
    <row r="385" spans="1:27" ht="15">
      <c r="A385" s="75" t="s">
        <v>1091</v>
      </c>
      <c r="B385" s="75" t="s">
        <v>576</v>
      </c>
      <c r="C385" s="75">
        <v>0</v>
      </c>
      <c r="D385" s="75">
        <f t="shared" si="20"/>
        <v>564295</v>
      </c>
      <c r="E385" s="75">
        <v>494500</v>
      </c>
      <c r="F385" s="75">
        <v>69795</v>
      </c>
      <c r="H385" s="75" t="s">
        <v>1190</v>
      </c>
      <c r="I385" s="75" t="s">
        <v>602</v>
      </c>
      <c r="J385" s="75">
        <v>0</v>
      </c>
      <c r="K385" s="75">
        <f t="shared" si="21"/>
        <v>11000</v>
      </c>
      <c r="L385" s="75">
        <v>0</v>
      </c>
      <c r="M385" s="75">
        <v>11000</v>
      </c>
      <c r="O385" s="75" t="s">
        <v>1055</v>
      </c>
      <c r="P385" s="75" t="s">
        <v>565</v>
      </c>
      <c r="Q385" s="75">
        <v>1327200</v>
      </c>
      <c r="R385" s="75">
        <f t="shared" si="22"/>
        <v>2842124</v>
      </c>
      <c r="S385" s="75">
        <v>955100</v>
      </c>
      <c r="T385" s="75">
        <v>1887024</v>
      </c>
      <c r="V385" s="75" t="s">
        <v>1064</v>
      </c>
      <c r="W385" s="75" t="s">
        <v>568</v>
      </c>
      <c r="X385" s="75">
        <v>1318641</v>
      </c>
      <c r="Y385" s="75">
        <f t="shared" si="23"/>
        <v>812743</v>
      </c>
      <c r="Z385" s="75">
        <v>26500</v>
      </c>
      <c r="AA385" s="75">
        <v>786243</v>
      </c>
    </row>
    <row r="386" spans="1:27" ht="15">
      <c r="A386" s="75" t="s">
        <v>1094</v>
      </c>
      <c r="B386" s="75" t="s">
        <v>577</v>
      </c>
      <c r="C386" s="75">
        <v>729501</v>
      </c>
      <c r="D386" s="75">
        <f t="shared" si="20"/>
        <v>1038237</v>
      </c>
      <c r="E386" s="75">
        <v>355900</v>
      </c>
      <c r="F386" s="75">
        <v>682337</v>
      </c>
      <c r="H386" s="75" t="s">
        <v>1193</v>
      </c>
      <c r="I386" s="75" t="s">
        <v>603</v>
      </c>
      <c r="J386" s="75">
        <v>215757</v>
      </c>
      <c r="K386" s="75">
        <f t="shared" si="21"/>
        <v>1050086</v>
      </c>
      <c r="L386" s="75">
        <v>0</v>
      </c>
      <c r="M386" s="75">
        <v>1050086</v>
      </c>
      <c r="O386" s="75" t="s">
        <v>1058</v>
      </c>
      <c r="P386" s="75" t="s">
        <v>566</v>
      </c>
      <c r="Q386" s="75">
        <v>1410000</v>
      </c>
      <c r="R386" s="75">
        <f t="shared" si="22"/>
        <v>3048845</v>
      </c>
      <c r="S386" s="75">
        <v>1378601</v>
      </c>
      <c r="T386" s="75">
        <v>1670244</v>
      </c>
      <c r="V386" s="75" t="s">
        <v>1067</v>
      </c>
      <c r="W386" s="75" t="s">
        <v>569</v>
      </c>
      <c r="X386" s="75">
        <v>40000</v>
      </c>
      <c r="Y386" s="75">
        <f t="shared" si="23"/>
        <v>61905</v>
      </c>
      <c r="Z386" s="75">
        <v>0</v>
      </c>
      <c r="AA386" s="75">
        <v>61905</v>
      </c>
    </row>
    <row r="387" spans="1:27" ht="15">
      <c r="A387" s="75" t="s">
        <v>1097</v>
      </c>
      <c r="B387" s="75" t="s">
        <v>578</v>
      </c>
      <c r="C387" s="75">
        <v>0</v>
      </c>
      <c r="D387" s="75">
        <f t="shared" si="20"/>
        <v>414857</v>
      </c>
      <c r="E387" s="75">
        <v>161650</v>
      </c>
      <c r="F387" s="75">
        <v>253207</v>
      </c>
      <c r="H387" s="75" t="s">
        <v>1196</v>
      </c>
      <c r="I387" s="75" t="s">
        <v>604</v>
      </c>
      <c r="J387" s="75">
        <v>0</v>
      </c>
      <c r="K387" s="75">
        <f t="shared" si="21"/>
        <v>99350</v>
      </c>
      <c r="L387" s="75">
        <v>0</v>
      </c>
      <c r="M387" s="75">
        <v>99350</v>
      </c>
      <c r="O387" s="75" t="s">
        <v>1061</v>
      </c>
      <c r="P387" s="75" t="s">
        <v>567</v>
      </c>
      <c r="Q387" s="75">
        <v>7370609</v>
      </c>
      <c r="R387" s="75">
        <f t="shared" si="22"/>
        <v>3766408</v>
      </c>
      <c r="S387" s="75">
        <v>1136800</v>
      </c>
      <c r="T387" s="75">
        <v>2629608</v>
      </c>
      <c r="V387" s="75" t="s">
        <v>1070</v>
      </c>
      <c r="W387" s="75" t="s">
        <v>478</v>
      </c>
      <c r="X387" s="75">
        <v>0</v>
      </c>
      <c r="Y387" s="75">
        <f t="shared" si="23"/>
        <v>1162010</v>
      </c>
      <c r="Z387" s="75">
        <v>665925</v>
      </c>
      <c r="AA387" s="75">
        <v>496085</v>
      </c>
    </row>
    <row r="388" spans="1:27" ht="15">
      <c r="A388" s="75" t="s">
        <v>1100</v>
      </c>
      <c r="B388" s="75" t="s">
        <v>579</v>
      </c>
      <c r="C388" s="75">
        <v>218000</v>
      </c>
      <c r="D388" s="75">
        <f aca="true" t="shared" si="24" ref="D388:D451">E388+F388</f>
        <v>150866</v>
      </c>
      <c r="E388" s="75">
        <v>37875</v>
      </c>
      <c r="F388" s="75">
        <v>112991</v>
      </c>
      <c r="H388" s="75" t="s">
        <v>1199</v>
      </c>
      <c r="I388" s="75" t="s">
        <v>544</v>
      </c>
      <c r="J388" s="75">
        <v>150600</v>
      </c>
      <c r="K388" s="75">
        <f aca="true" t="shared" si="25" ref="K388:K451">L388+M388</f>
        <v>23444</v>
      </c>
      <c r="L388" s="75">
        <v>0</v>
      </c>
      <c r="M388" s="75">
        <v>23444</v>
      </c>
      <c r="O388" s="75" t="s">
        <v>1064</v>
      </c>
      <c r="P388" s="75" t="s">
        <v>568</v>
      </c>
      <c r="Q388" s="75">
        <v>1591033</v>
      </c>
      <c r="R388" s="75">
        <f aca="true" t="shared" si="26" ref="R388:R451">S388+T388</f>
        <v>4055214</v>
      </c>
      <c r="S388" s="75">
        <v>1921277</v>
      </c>
      <c r="T388" s="75">
        <v>2133937</v>
      </c>
      <c r="V388" s="75" t="s">
        <v>1073</v>
      </c>
      <c r="W388" s="75" t="s">
        <v>570</v>
      </c>
      <c r="X388" s="75">
        <v>207200</v>
      </c>
      <c r="Y388" s="75">
        <f aca="true" t="shared" si="27" ref="Y388:Y451">Z388+AA388</f>
        <v>862775</v>
      </c>
      <c r="Z388" s="75">
        <v>0</v>
      </c>
      <c r="AA388" s="75">
        <v>862775</v>
      </c>
    </row>
    <row r="389" spans="1:27" ht="15">
      <c r="A389" s="75" t="s">
        <v>1103</v>
      </c>
      <c r="B389" s="75" t="s">
        <v>580</v>
      </c>
      <c r="C389" s="75">
        <v>565560</v>
      </c>
      <c r="D389" s="75">
        <f t="shared" si="24"/>
        <v>454464</v>
      </c>
      <c r="E389" s="75">
        <v>110650</v>
      </c>
      <c r="F389" s="75">
        <v>343814</v>
      </c>
      <c r="H389" s="75" t="s">
        <v>1201</v>
      </c>
      <c r="I389" s="75" t="s">
        <v>751</v>
      </c>
      <c r="J389" s="75">
        <v>1000</v>
      </c>
      <c r="K389" s="75">
        <f t="shared" si="25"/>
        <v>250</v>
      </c>
      <c r="L389" s="75">
        <v>0</v>
      </c>
      <c r="M389" s="75">
        <v>250</v>
      </c>
      <c r="O389" s="75" t="s">
        <v>1067</v>
      </c>
      <c r="P389" s="75" t="s">
        <v>569</v>
      </c>
      <c r="Q389" s="75">
        <v>1287700</v>
      </c>
      <c r="R389" s="75">
        <f t="shared" si="26"/>
        <v>4553697</v>
      </c>
      <c r="S389" s="75">
        <v>2569697</v>
      </c>
      <c r="T389" s="75">
        <v>1984000</v>
      </c>
      <c r="V389" s="75" t="s">
        <v>1076</v>
      </c>
      <c r="W389" s="75" t="s">
        <v>571</v>
      </c>
      <c r="X389" s="75">
        <v>0</v>
      </c>
      <c r="Y389" s="75">
        <f t="shared" si="27"/>
        <v>565575</v>
      </c>
      <c r="Z389" s="75">
        <v>16000</v>
      </c>
      <c r="AA389" s="75">
        <v>549575</v>
      </c>
    </row>
    <row r="390" spans="1:27" ht="15">
      <c r="A390" s="75" t="s">
        <v>1106</v>
      </c>
      <c r="B390" s="75" t="s">
        <v>581</v>
      </c>
      <c r="C390" s="75">
        <v>13350</v>
      </c>
      <c r="D390" s="75">
        <f t="shared" si="24"/>
        <v>72970</v>
      </c>
      <c r="E390" s="75">
        <v>0</v>
      </c>
      <c r="F390" s="75">
        <v>72970</v>
      </c>
      <c r="H390" s="75" t="s">
        <v>1207</v>
      </c>
      <c r="I390" s="75" t="s">
        <v>605</v>
      </c>
      <c r="J390" s="75">
        <v>10000</v>
      </c>
      <c r="K390" s="75">
        <f t="shared" si="25"/>
        <v>91685</v>
      </c>
      <c r="L390" s="75">
        <v>0</v>
      </c>
      <c r="M390" s="75">
        <v>91685</v>
      </c>
      <c r="O390" s="75" t="s">
        <v>1070</v>
      </c>
      <c r="P390" s="75" t="s">
        <v>478</v>
      </c>
      <c r="Q390" s="75">
        <v>288400</v>
      </c>
      <c r="R390" s="75">
        <f t="shared" si="26"/>
        <v>1032982</v>
      </c>
      <c r="S390" s="75">
        <v>64250</v>
      </c>
      <c r="T390" s="75">
        <v>968732</v>
      </c>
      <c r="V390" s="75" t="s">
        <v>1079</v>
      </c>
      <c r="W390" s="75" t="s">
        <v>572</v>
      </c>
      <c r="X390" s="75">
        <v>5000</v>
      </c>
      <c r="Y390" s="75">
        <f t="shared" si="27"/>
        <v>655894</v>
      </c>
      <c r="Z390" s="75">
        <v>0</v>
      </c>
      <c r="AA390" s="75">
        <v>655894</v>
      </c>
    </row>
    <row r="391" spans="1:27" ht="15">
      <c r="A391" s="75" t="s">
        <v>1109</v>
      </c>
      <c r="B391" s="75" t="s">
        <v>582</v>
      </c>
      <c r="C391" s="75">
        <v>195502</v>
      </c>
      <c r="D391" s="75">
        <f t="shared" si="24"/>
        <v>1479694</v>
      </c>
      <c r="E391" s="75">
        <v>513703</v>
      </c>
      <c r="F391" s="75">
        <v>965991</v>
      </c>
      <c r="H391" s="75" t="s">
        <v>1210</v>
      </c>
      <c r="I391" s="75" t="s">
        <v>606</v>
      </c>
      <c r="J391" s="75">
        <v>563203</v>
      </c>
      <c r="K391" s="75">
        <f t="shared" si="25"/>
        <v>384901</v>
      </c>
      <c r="L391" s="75">
        <v>0</v>
      </c>
      <c r="M391" s="75">
        <v>384901</v>
      </c>
      <c r="O391" s="75" t="s">
        <v>1073</v>
      </c>
      <c r="P391" s="75" t="s">
        <v>570</v>
      </c>
      <c r="Q391" s="75">
        <v>3022700</v>
      </c>
      <c r="R391" s="75">
        <f t="shared" si="26"/>
        <v>6512498</v>
      </c>
      <c r="S391" s="75">
        <v>3711460</v>
      </c>
      <c r="T391" s="75">
        <v>2801038</v>
      </c>
      <c r="V391" s="75" t="s">
        <v>1082</v>
      </c>
      <c r="W391" s="75" t="s">
        <v>573</v>
      </c>
      <c r="X391" s="75">
        <v>0</v>
      </c>
      <c r="Y391" s="75">
        <f t="shared" si="27"/>
        <v>20751</v>
      </c>
      <c r="Z391" s="75">
        <v>0</v>
      </c>
      <c r="AA391" s="75">
        <v>20751</v>
      </c>
    </row>
    <row r="392" spans="1:27" ht="15">
      <c r="A392" s="75" t="s">
        <v>1112</v>
      </c>
      <c r="B392" s="75" t="s">
        <v>583</v>
      </c>
      <c r="C392" s="75">
        <v>6001</v>
      </c>
      <c r="D392" s="75">
        <f t="shared" si="24"/>
        <v>816343</v>
      </c>
      <c r="E392" s="75">
        <v>338200</v>
      </c>
      <c r="F392" s="75">
        <v>478143</v>
      </c>
      <c r="H392" s="75" t="s">
        <v>1213</v>
      </c>
      <c r="I392" s="75" t="s">
        <v>607</v>
      </c>
      <c r="J392" s="75">
        <v>25531</v>
      </c>
      <c r="K392" s="75">
        <f t="shared" si="25"/>
        <v>232533</v>
      </c>
      <c r="L392" s="75">
        <v>105000</v>
      </c>
      <c r="M392" s="75">
        <v>127533</v>
      </c>
      <c r="O392" s="75" t="s">
        <v>1076</v>
      </c>
      <c r="P392" s="75" t="s">
        <v>571</v>
      </c>
      <c r="Q392" s="75">
        <v>280350</v>
      </c>
      <c r="R392" s="75">
        <f t="shared" si="26"/>
        <v>2517950</v>
      </c>
      <c r="S392" s="75">
        <v>1040700</v>
      </c>
      <c r="T392" s="75">
        <v>1477250</v>
      </c>
      <c r="V392" s="75" t="s">
        <v>1085</v>
      </c>
      <c r="W392" s="75" t="s">
        <v>574</v>
      </c>
      <c r="X392" s="75">
        <v>596031</v>
      </c>
      <c r="Y392" s="75">
        <f t="shared" si="27"/>
        <v>1239605</v>
      </c>
      <c r="Z392" s="75">
        <v>45500</v>
      </c>
      <c r="AA392" s="75">
        <v>1194105</v>
      </c>
    </row>
    <row r="393" spans="1:27" ht="15">
      <c r="A393" s="75" t="s">
        <v>1115</v>
      </c>
      <c r="B393" s="75" t="s">
        <v>584</v>
      </c>
      <c r="C393" s="75">
        <v>0</v>
      </c>
      <c r="D393" s="75">
        <f t="shared" si="24"/>
        <v>736293</v>
      </c>
      <c r="E393" s="75">
        <v>483050</v>
      </c>
      <c r="F393" s="75">
        <v>253243</v>
      </c>
      <c r="H393" s="75" t="s">
        <v>1216</v>
      </c>
      <c r="I393" s="75" t="s">
        <v>608</v>
      </c>
      <c r="J393" s="75">
        <v>0</v>
      </c>
      <c r="K393" s="75">
        <f t="shared" si="25"/>
        <v>3222</v>
      </c>
      <c r="L393" s="75">
        <v>0</v>
      </c>
      <c r="M393" s="75">
        <v>3222</v>
      </c>
      <c r="O393" s="75" t="s">
        <v>1079</v>
      </c>
      <c r="P393" s="75" t="s">
        <v>572</v>
      </c>
      <c r="Q393" s="75">
        <v>42500</v>
      </c>
      <c r="R393" s="75">
        <f t="shared" si="26"/>
        <v>2182987</v>
      </c>
      <c r="S393" s="75">
        <v>432902</v>
      </c>
      <c r="T393" s="75">
        <v>1750085</v>
      </c>
      <c r="V393" s="75" t="s">
        <v>1088</v>
      </c>
      <c r="W393" s="75" t="s">
        <v>575</v>
      </c>
      <c r="X393" s="75">
        <v>6000000</v>
      </c>
      <c r="Y393" s="75">
        <f t="shared" si="27"/>
        <v>4240300</v>
      </c>
      <c r="Z393" s="75">
        <v>3800000</v>
      </c>
      <c r="AA393" s="75">
        <v>440300</v>
      </c>
    </row>
    <row r="394" spans="1:27" ht="15">
      <c r="A394" s="75" t="s">
        <v>1118</v>
      </c>
      <c r="B394" s="75" t="s">
        <v>585</v>
      </c>
      <c r="C394" s="75">
        <v>1000</v>
      </c>
      <c r="D394" s="75">
        <f t="shared" si="24"/>
        <v>1182605</v>
      </c>
      <c r="E394" s="75">
        <v>492430</v>
      </c>
      <c r="F394" s="75">
        <v>690175</v>
      </c>
      <c r="H394" s="75" t="s">
        <v>1219</v>
      </c>
      <c r="I394" s="75" t="s">
        <v>609</v>
      </c>
      <c r="J394" s="75">
        <v>0</v>
      </c>
      <c r="K394" s="75">
        <f t="shared" si="25"/>
        <v>2</v>
      </c>
      <c r="L394" s="75">
        <v>0</v>
      </c>
      <c r="M394" s="75">
        <v>2</v>
      </c>
      <c r="O394" s="75" t="s">
        <v>1082</v>
      </c>
      <c r="P394" s="75" t="s">
        <v>573</v>
      </c>
      <c r="Q394" s="75">
        <v>900</v>
      </c>
      <c r="R394" s="75">
        <f t="shared" si="26"/>
        <v>578084</v>
      </c>
      <c r="S394" s="75">
        <v>206200</v>
      </c>
      <c r="T394" s="75">
        <v>371884</v>
      </c>
      <c r="V394" s="75" t="s">
        <v>1091</v>
      </c>
      <c r="W394" s="75" t="s">
        <v>576</v>
      </c>
      <c r="X394" s="75">
        <v>0</v>
      </c>
      <c r="Y394" s="75">
        <f t="shared" si="27"/>
        <v>625150</v>
      </c>
      <c r="Z394" s="75">
        <v>0</v>
      </c>
      <c r="AA394" s="75">
        <v>625150</v>
      </c>
    </row>
    <row r="395" spans="1:27" ht="15">
      <c r="A395" s="75" t="s">
        <v>1121</v>
      </c>
      <c r="B395" s="75" t="s">
        <v>586</v>
      </c>
      <c r="C395" s="75">
        <v>0</v>
      </c>
      <c r="D395" s="75">
        <f t="shared" si="24"/>
        <v>84090</v>
      </c>
      <c r="E395" s="75">
        <v>8955</v>
      </c>
      <c r="F395" s="75">
        <v>75135</v>
      </c>
      <c r="H395" s="75" t="s">
        <v>1222</v>
      </c>
      <c r="I395" s="75" t="s">
        <v>610</v>
      </c>
      <c r="J395" s="75">
        <v>0</v>
      </c>
      <c r="K395" s="75">
        <f t="shared" si="25"/>
        <v>22200</v>
      </c>
      <c r="L395" s="75">
        <v>0</v>
      </c>
      <c r="M395" s="75">
        <v>22200</v>
      </c>
      <c r="O395" s="75" t="s">
        <v>1085</v>
      </c>
      <c r="P395" s="75" t="s">
        <v>574</v>
      </c>
      <c r="Q395" s="75">
        <v>2308250</v>
      </c>
      <c r="R395" s="75">
        <f t="shared" si="26"/>
        <v>4563844</v>
      </c>
      <c r="S395" s="75">
        <v>2212905</v>
      </c>
      <c r="T395" s="75">
        <v>2350939</v>
      </c>
      <c r="V395" s="75" t="s">
        <v>1094</v>
      </c>
      <c r="W395" s="75" t="s">
        <v>577</v>
      </c>
      <c r="X395" s="75">
        <v>85844872</v>
      </c>
      <c r="Y395" s="75">
        <f t="shared" si="27"/>
        <v>12483946</v>
      </c>
      <c r="Z395" s="75">
        <v>2659500</v>
      </c>
      <c r="AA395" s="75">
        <v>9824446</v>
      </c>
    </row>
    <row r="396" spans="1:27" ht="15">
      <c r="A396" s="75" t="s">
        <v>1124</v>
      </c>
      <c r="B396" s="75" t="s">
        <v>587</v>
      </c>
      <c r="C396" s="75">
        <v>0</v>
      </c>
      <c r="D396" s="75">
        <f t="shared" si="24"/>
        <v>381946</v>
      </c>
      <c r="E396" s="75">
        <v>214400</v>
      </c>
      <c r="F396" s="75">
        <v>167546</v>
      </c>
      <c r="H396" s="75" t="s">
        <v>1228</v>
      </c>
      <c r="I396" s="75" t="s">
        <v>612</v>
      </c>
      <c r="J396" s="75">
        <v>0</v>
      </c>
      <c r="K396" s="75">
        <f t="shared" si="25"/>
        <v>252230</v>
      </c>
      <c r="L396" s="75">
        <v>0</v>
      </c>
      <c r="M396" s="75">
        <v>252230</v>
      </c>
      <c r="O396" s="75" t="s">
        <v>1088</v>
      </c>
      <c r="P396" s="75" t="s">
        <v>575</v>
      </c>
      <c r="Q396" s="75">
        <v>670600</v>
      </c>
      <c r="R396" s="75">
        <f t="shared" si="26"/>
        <v>16417901</v>
      </c>
      <c r="S396" s="75">
        <v>2637935</v>
      </c>
      <c r="T396" s="75">
        <v>13779966</v>
      </c>
      <c r="V396" s="75" t="s">
        <v>1097</v>
      </c>
      <c r="W396" s="75" t="s">
        <v>578</v>
      </c>
      <c r="X396" s="75">
        <v>0</v>
      </c>
      <c r="Y396" s="75">
        <f t="shared" si="27"/>
        <v>1106412</v>
      </c>
      <c r="Z396" s="75">
        <v>0</v>
      </c>
      <c r="AA396" s="75">
        <v>1106412</v>
      </c>
    </row>
    <row r="397" spans="1:27" ht="15">
      <c r="A397" s="75" t="s">
        <v>1127</v>
      </c>
      <c r="B397" s="75" t="s">
        <v>588</v>
      </c>
      <c r="C397" s="75">
        <v>521500</v>
      </c>
      <c r="D397" s="75">
        <f t="shared" si="24"/>
        <v>902674</v>
      </c>
      <c r="E397" s="75">
        <v>554139</v>
      </c>
      <c r="F397" s="75">
        <v>348535</v>
      </c>
      <c r="H397" s="75" t="s">
        <v>1234</v>
      </c>
      <c r="I397" s="75" t="s">
        <v>613</v>
      </c>
      <c r="J397" s="75">
        <v>25203</v>
      </c>
      <c r="K397" s="75">
        <f t="shared" si="25"/>
        <v>95908</v>
      </c>
      <c r="L397" s="75">
        <v>0</v>
      </c>
      <c r="M397" s="75">
        <v>95908</v>
      </c>
      <c r="O397" s="75" t="s">
        <v>1091</v>
      </c>
      <c r="P397" s="75" t="s">
        <v>576</v>
      </c>
      <c r="Q397" s="75">
        <v>0</v>
      </c>
      <c r="R397" s="75">
        <f t="shared" si="26"/>
        <v>3043745</v>
      </c>
      <c r="S397" s="75">
        <v>1839065</v>
      </c>
      <c r="T397" s="75">
        <v>1204680</v>
      </c>
      <c r="V397" s="75" t="s">
        <v>1100</v>
      </c>
      <c r="W397" s="75" t="s">
        <v>579</v>
      </c>
      <c r="X397" s="75">
        <v>184800</v>
      </c>
      <c r="Y397" s="75">
        <f t="shared" si="27"/>
        <v>704786</v>
      </c>
      <c r="Z397" s="75">
        <v>0</v>
      </c>
      <c r="AA397" s="75">
        <v>704786</v>
      </c>
    </row>
    <row r="398" spans="1:27" ht="15">
      <c r="A398" s="75" t="s">
        <v>1130</v>
      </c>
      <c r="B398" s="75" t="s">
        <v>589</v>
      </c>
      <c r="C398" s="75">
        <v>48000</v>
      </c>
      <c r="D398" s="75">
        <f t="shared" si="24"/>
        <v>628495</v>
      </c>
      <c r="E398" s="75">
        <v>208970</v>
      </c>
      <c r="F398" s="75">
        <v>419525</v>
      </c>
      <c r="H398" s="75" t="s">
        <v>1237</v>
      </c>
      <c r="I398" s="75" t="s">
        <v>614</v>
      </c>
      <c r="J398" s="75">
        <v>0</v>
      </c>
      <c r="K398" s="75">
        <f t="shared" si="25"/>
        <v>291693</v>
      </c>
      <c r="L398" s="75">
        <v>0</v>
      </c>
      <c r="M398" s="75">
        <v>291693</v>
      </c>
      <c r="O398" s="75" t="s">
        <v>1094</v>
      </c>
      <c r="P398" s="75" t="s">
        <v>577</v>
      </c>
      <c r="Q398" s="75">
        <v>3672281</v>
      </c>
      <c r="R398" s="75">
        <f t="shared" si="26"/>
        <v>3573320</v>
      </c>
      <c r="S398" s="75">
        <v>489300</v>
      </c>
      <c r="T398" s="75">
        <v>3084020</v>
      </c>
      <c r="V398" s="75" t="s">
        <v>1103</v>
      </c>
      <c r="W398" s="75" t="s">
        <v>580</v>
      </c>
      <c r="X398" s="75">
        <v>1824000</v>
      </c>
      <c r="Y398" s="75">
        <f t="shared" si="27"/>
        <v>3618687</v>
      </c>
      <c r="Z398" s="75">
        <v>148670</v>
      </c>
      <c r="AA398" s="75">
        <v>3470017</v>
      </c>
    </row>
    <row r="399" spans="1:27" ht="15">
      <c r="A399" s="75" t="s">
        <v>1133</v>
      </c>
      <c r="B399" s="75" t="s">
        <v>747</v>
      </c>
      <c r="C399" s="75">
        <v>0</v>
      </c>
      <c r="D399" s="75">
        <f t="shared" si="24"/>
        <v>9050</v>
      </c>
      <c r="E399" s="75">
        <v>0</v>
      </c>
      <c r="F399" s="75">
        <v>9050</v>
      </c>
      <c r="H399" s="75" t="s">
        <v>1241</v>
      </c>
      <c r="I399" s="75" t="s">
        <v>615</v>
      </c>
      <c r="J399" s="75">
        <v>0</v>
      </c>
      <c r="K399" s="75">
        <f t="shared" si="25"/>
        <v>5985</v>
      </c>
      <c r="L399" s="75">
        <v>0</v>
      </c>
      <c r="M399" s="75">
        <v>5985</v>
      </c>
      <c r="O399" s="75" t="s">
        <v>1097</v>
      </c>
      <c r="P399" s="75" t="s">
        <v>578</v>
      </c>
      <c r="Q399" s="75">
        <v>0</v>
      </c>
      <c r="R399" s="75">
        <f t="shared" si="26"/>
        <v>2717908</v>
      </c>
      <c r="S399" s="75">
        <v>1252810</v>
      </c>
      <c r="T399" s="75">
        <v>1465098</v>
      </c>
      <c r="V399" s="75" t="s">
        <v>1106</v>
      </c>
      <c r="W399" s="75" t="s">
        <v>581</v>
      </c>
      <c r="X399" s="75">
        <v>0</v>
      </c>
      <c r="Y399" s="75">
        <f t="shared" si="27"/>
        <v>88250</v>
      </c>
      <c r="Z399" s="75">
        <v>0</v>
      </c>
      <c r="AA399" s="75">
        <v>88250</v>
      </c>
    </row>
    <row r="400" spans="1:27" ht="15">
      <c r="A400" s="75" t="s">
        <v>1136</v>
      </c>
      <c r="B400" s="75" t="s">
        <v>279</v>
      </c>
      <c r="C400" s="75">
        <v>867175</v>
      </c>
      <c r="D400" s="75">
        <f t="shared" si="24"/>
        <v>1385145</v>
      </c>
      <c r="E400" s="75">
        <v>829300</v>
      </c>
      <c r="F400" s="75">
        <v>555845</v>
      </c>
      <c r="H400" s="75" t="s">
        <v>1244</v>
      </c>
      <c r="I400" s="75" t="s">
        <v>616</v>
      </c>
      <c r="J400" s="75">
        <v>1044035</v>
      </c>
      <c r="K400" s="75">
        <f t="shared" si="25"/>
        <v>883243</v>
      </c>
      <c r="L400" s="75">
        <v>200</v>
      </c>
      <c r="M400" s="75">
        <v>883043</v>
      </c>
      <c r="O400" s="75" t="s">
        <v>1100</v>
      </c>
      <c r="P400" s="75" t="s">
        <v>579</v>
      </c>
      <c r="Q400" s="75">
        <v>218000</v>
      </c>
      <c r="R400" s="75">
        <f t="shared" si="26"/>
        <v>934651</v>
      </c>
      <c r="S400" s="75">
        <v>43875</v>
      </c>
      <c r="T400" s="75">
        <v>890776</v>
      </c>
      <c r="V400" s="75" t="s">
        <v>1109</v>
      </c>
      <c r="W400" s="75" t="s">
        <v>582</v>
      </c>
      <c r="X400" s="75">
        <v>8435109</v>
      </c>
      <c r="Y400" s="75">
        <f t="shared" si="27"/>
        <v>55638238</v>
      </c>
      <c r="Z400" s="75">
        <v>725097</v>
      </c>
      <c r="AA400" s="75">
        <v>54913141</v>
      </c>
    </row>
    <row r="401" spans="1:27" ht="15">
      <c r="A401" s="75" t="s">
        <v>1138</v>
      </c>
      <c r="B401" s="75" t="s">
        <v>590</v>
      </c>
      <c r="C401" s="75">
        <v>214100</v>
      </c>
      <c r="D401" s="75">
        <f t="shared" si="24"/>
        <v>165386</v>
      </c>
      <c r="E401" s="75">
        <v>0</v>
      </c>
      <c r="F401" s="75">
        <v>165386</v>
      </c>
      <c r="H401" s="75" t="s">
        <v>1247</v>
      </c>
      <c r="I401" s="75" t="s">
        <v>617</v>
      </c>
      <c r="J401" s="75">
        <v>23900</v>
      </c>
      <c r="K401" s="75">
        <f t="shared" si="25"/>
        <v>116400</v>
      </c>
      <c r="L401" s="75">
        <v>0</v>
      </c>
      <c r="M401" s="75">
        <v>116400</v>
      </c>
      <c r="O401" s="75" t="s">
        <v>1103</v>
      </c>
      <c r="P401" s="75" t="s">
        <v>580</v>
      </c>
      <c r="Q401" s="75">
        <v>1798809</v>
      </c>
      <c r="R401" s="75">
        <f t="shared" si="26"/>
        <v>2538312</v>
      </c>
      <c r="S401" s="75">
        <v>498988</v>
      </c>
      <c r="T401" s="75">
        <v>2039324</v>
      </c>
      <c r="V401" s="75" t="s">
        <v>1112</v>
      </c>
      <c r="W401" s="75" t="s">
        <v>583</v>
      </c>
      <c r="X401" s="75">
        <v>12475</v>
      </c>
      <c r="Y401" s="75">
        <f t="shared" si="27"/>
        <v>556414</v>
      </c>
      <c r="Z401" s="75">
        <v>0</v>
      </c>
      <c r="AA401" s="75">
        <v>556414</v>
      </c>
    </row>
    <row r="402" spans="1:27" ht="15">
      <c r="A402" s="75" t="s">
        <v>1142</v>
      </c>
      <c r="B402" s="75" t="s">
        <v>479</v>
      </c>
      <c r="C402" s="75">
        <v>0</v>
      </c>
      <c r="D402" s="75">
        <f t="shared" si="24"/>
        <v>44988</v>
      </c>
      <c r="E402" s="75">
        <v>0</v>
      </c>
      <c r="F402" s="75">
        <v>44988</v>
      </c>
      <c r="H402" s="75" t="s">
        <v>1250</v>
      </c>
      <c r="I402" s="75" t="s">
        <v>618</v>
      </c>
      <c r="J402" s="75">
        <v>0</v>
      </c>
      <c r="K402" s="75">
        <f t="shared" si="25"/>
        <v>90704</v>
      </c>
      <c r="L402" s="75">
        <v>0</v>
      </c>
      <c r="M402" s="75">
        <v>90704</v>
      </c>
      <c r="O402" s="75" t="s">
        <v>1106</v>
      </c>
      <c r="P402" s="75" t="s">
        <v>581</v>
      </c>
      <c r="Q402" s="75">
        <v>35350</v>
      </c>
      <c r="R402" s="75">
        <f t="shared" si="26"/>
        <v>225636</v>
      </c>
      <c r="S402" s="75">
        <v>4650</v>
      </c>
      <c r="T402" s="75">
        <v>220986</v>
      </c>
      <c r="V402" s="75" t="s">
        <v>1115</v>
      </c>
      <c r="W402" s="75" t="s">
        <v>584</v>
      </c>
      <c r="X402" s="75">
        <v>52500</v>
      </c>
      <c r="Y402" s="75">
        <f t="shared" si="27"/>
        <v>900601</v>
      </c>
      <c r="Z402" s="75">
        <v>0</v>
      </c>
      <c r="AA402" s="75">
        <v>900601</v>
      </c>
    </row>
    <row r="403" spans="1:27" ht="15">
      <c r="A403" s="75" t="s">
        <v>1145</v>
      </c>
      <c r="B403" s="75" t="s">
        <v>748</v>
      </c>
      <c r="C403" s="75">
        <v>2</v>
      </c>
      <c r="D403" s="75">
        <f t="shared" si="24"/>
        <v>230813</v>
      </c>
      <c r="E403" s="75">
        <v>155162</v>
      </c>
      <c r="F403" s="75">
        <v>75651</v>
      </c>
      <c r="H403" s="75" t="s">
        <v>1253</v>
      </c>
      <c r="I403" s="75" t="s">
        <v>619</v>
      </c>
      <c r="J403" s="75">
        <v>0</v>
      </c>
      <c r="K403" s="75">
        <f t="shared" si="25"/>
        <v>235825</v>
      </c>
      <c r="L403" s="75">
        <v>1475</v>
      </c>
      <c r="M403" s="75">
        <v>234350</v>
      </c>
      <c r="O403" s="75" t="s">
        <v>1109</v>
      </c>
      <c r="P403" s="75" t="s">
        <v>582</v>
      </c>
      <c r="Q403" s="75">
        <v>2515052</v>
      </c>
      <c r="R403" s="75">
        <f t="shared" si="26"/>
        <v>8341923</v>
      </c>
      <c r="S403" s="75">
        <v>3053600</v>
      </c>
      <c r="T403" s="75">
        <v>5288323</v>
      </c>
      <c r="V403" s="75" t="s">
        <v>1118</v>
      </c>
      <c r="W403" s="75" t="s">
        <v>585</v>
      </c>
      <c r="X403" s="75">
        <v>1503000</v>
      </c>
      <c r="Y403" s="75">
        <f t="shared" si="27"/>
        <v>2644125</v>
      </c>
      <c r="Z403" s="75">
        <v>0</v>
      </c>
      <c r="AA403" s="75">
        <v>2644125</v>
      </c>
    </row>
    <row r="404" spans="1:27" ht="15">
      <c r="A404" s="75" t="s">
        <v>1148</v>
      </c>
      <c r="B404" s="75" t="s">
        <v>591</v>
      </c>
      <c r="C404" s="75">
        <v>2039004</v>
      </c>
      <c r="D404" s="75">
        <f t="shared" si="24"/>
        <v>395313</v>
      </c>
      <c r="E404" s="75">
        <v>0</v>
      </c>
      <c r="F404" s="75">
        <v>395313</v>
      </c>
      <c r="H404" s="75" t="s">
        <v>1256</v>
      </c>
      <c r="I404" s="75" t="s">
        <v>620</v>
      </c>
      <c r="J404" s="75">
        <v>0</v>
      </c>
      <c r="K404" s="75">
        <f t="shared" si="25"/>
        <v>29850</v>
      </c>
      <c r="L404" s="75">
        <v>0</v>
      </c>
      <c r="M404" s="75">
        <v>29850</v>
      </c>
      <c r="O404" s="75" t="s">
        <v>1112</v>
      </c>
      <c r="P404" s="75" t="s">
        <v>583</v>
      </c>
      <c r="Q404" s="75">
        <v>19001</v>
      </c>
      <c r="R404" s="75">
        <f t="shared" si="26"/>
        <v>2316960</v>
      </c>
      <c r="S404" s="75">
        <v>641600</v>
      </c>
      <c r="T404" s="75">
        <v>1675360</v>
      </c>
      <c r="V404" s="75" t="s">
        <v>1121</v>
      </c>
      <c r="W404" s="75" t="s">
        <v>586</v>
      </c>
      <c r="X404" s="75">
        <v>0</v>
      </c>
      <c r="Y404" s="75">
        <f t="shared" si="27"/>
        <v>3117817</v>
      </c>
      <c r="Z404" s="75">
        <v>0</v>
      </c>
      <c r="AA404" s="75">
        <v>3117817</v>
      </c>
    </row>
    <row r="405" spans="1:27" ht="15">
      <c r="A405" s="75" t="s">
        <v>1151</v>
      </c>
      <c r="B405" s="75" t="s">
        <v>749</v>
      </c>
      <c r="C405" s="75">
        <v>105500</v>
      </c>
      <c r="D405" s="75">
        <f t="shared" si="24"/>
        <v>379061</v>
      </c>
      <c r="E405" s="75">
        <v>248600</v>
      </c>
      <c r="F405" s="75">
        <v>130461</v>
      </c>
      <c r="H405" s="75" t="s">
        <v>1259</v>
      </c>
      <c r="I405" s="75" t="s">
        <v>621</v>
      </c>
      <c r="J405" s="75">
        <v>800000</v>
      </c>
      <c r="K405" s="75">
        <f t="shared" si="25"/>
        <v>1011360</v>
      </c>
      <c r="L405" s="75">
        <v>500000</v>
      </c>
      <c r="M405" s="75">
        <v>511360</v>
      </c>
      <c r="O405" s="75" t="s">
        <v>1115</v>
      </c>
      <c r="P405" s="75" t="s">
        <v>584</v>
      </c>
      <c r="Q405" s="75">
        <v>407000</v>
      </c>
      <c r="R405" s="75">
        <f t="shared" si="26"/>
        <v>3199297</v>
      </c>
      <c r="S405" s="75">
        <v>1937500</v>
      </c>
      <c r="T405" s="75">
        <v>1261797</v>
      </c>
      <c r="V405" s="75" t="s">
        <v>1124</v>
      </c>
      <c r="W405" s="75" t="s">
        <v>587</v>
      </c>
      <c r="X405" s="75">
        <v>37700</v>
      </c>
      <c r="Y405" s="75">
        <f t="shared" si="27"/>
        <v>2542307</v>
      </c>
      <c r="Z405" s="75">
        <v>344000</v>
      </c>
      <c r="AA405" s="75">
        <v>2198307</v>
      </c>
    </row>
    <row r="406" spans="1:27" ht="15">
      <c r="A406" s="75" t="s">
        <v>1154</v>
      </c>
      <c r="B406" s="75" t="s">
        <v>592</v>
      </c>
      <c r="C406" s="75">
        <v>606303</v>
      </c>
      <c r="D406" s="75">
        <f t="shared" si="24"/>
        <v>906403</v>
      </c>
      <c r="E406" s="75">
        <v>209506</v>
      </c>
      <c r="F406" s="75">
        <v>696897</v>
      </c>
      <c r="H406" s="75" t="s">
        <v>1262</v>
      </c>
      <c r="I406" s="75" t="s">
        <v>622</v>
      </c>
      <c r="J406" s="75">
        <v>0</v>
      </c>
      <c r="K406" s="75">
        <f t="shared" si="25"/>
        <v>1102600</v>
      </c>
      <c r="L406" s="75">
        <v>0</v>
      </c>
      <c r="M406" s="75">
        <v>1102600</v>
      </c>
      <c r="O406" s="75" t="s">
        <v>1118</v>
      </c>
      <c r="P406" s="75" t="s">
        <v>585</v>
      </c>
      <c r="Q406" s="75">
        <v>713801</v>
      </c>
      <c r="R406" s="75">
        <f t="shared" si="26"/>
        <v>5250298</v>
      </c>
      <c r="S406" s="75">
        <v>1585901</v>
      </c>
      <c r="T406" s="75">
        <v>3664397</v>
      </c>
      <c r="V406" s="75" t="s">
        <v>1127</v>
      </c>
      <c r="W406" s="75" t="s">
        <v>588</v>
      </c>
      <c r="X406" s="75">
        <v>273890</v>
      </c>
      <c r="Y406" s="75">
        <f t="shared" si="27"/>
        <v>6923698</v>
      </c>
      <c r="Z406" s="75">
        <v>1212900</v>
      </c>
      <c r="AA406" s="75">
        <v>5710798</v>
      </c>
    </row>
    <row r="407" spans="1:27" ht="15">
      <c r="A407" s="75" t="s">
        <v>1157</v>
      </c>
      <c r="B407" s="75" t="s">
        <v>593</v>
      </c>
      <c r="C407" s="75">
        <v>1815375</v>
      </c>
      <c r="D407" s="75">
        <f t="shared" si="24"/>
        <v>1540954</v>
      </c>
      <c r="E407" s="75">
        <v>405270</v>
      </c>
      <c r="F407" s="75">
        <v>1135684</v>
      </c>
      <c r="H407" s="75" t="s">
        <v>1265</v>
      </c>
      <c r="I407" s="75" t="s">
        <v>623</v>
      </c>
      <c r="J407" s="75">
        <v>0</v>
      </c>
      <c r="K407" s="75">
        <f t="shared" si="25"/>
        <v>64965</v>
      </c>
      <c r="L407" s="75">
        <v>0</v>
      </c>
      <c r="M407" s="75">
        <v>64965</v>
      </c>
      <c r="O407" s="75" t="s">
        <v>1121</v>
      </c>
      <c r="P407" s="75" t="s">
        <v>586</v>
      </c>
      <c r="Q407" s="75">
        <v>0</v>
      </c>
      <c r="R407" s="75">
        <f t="shared" si="26"/>
        <v>570919</v>
      </c>
      <c r="S407" s="75">
        <v>247255</v>
      </c>
      <c r="T407" s="75">
        <v>323664</v>
      </c>
      <c r="V407" s="75" t="s">
        <v>1130</v>
      </c>
      <c r="W407" s="75" t="s">
        <v>589</v>
      </c>
      <c r="X407" s="75">
        <v>885750</v>
      </c>
      <c r="Y407" s="75">
        <f t="shared" si="27"/>
        <v>4234095</v>
      </c>
      <c r="Z407" s="75">
        <v>166000</v>
      </c>
      <c r="AA407" s="75">
        <v>4068095</v>
      </c>
    </row>
    <row r="408" spans="1:27" ht="15">
      <c r="A408" s="75" t="s">
        <v>1160</v>
      </c>
      <c r="B408" s="75" t="s">
        <v>594</v>
      </c>
      <c r="C408" s="75">
        <v>1626859</v>
      </c>
      <c r="D408" s="75">
        <f t="shared" si="24"/>
        <v>2253694</v>
      </c>
      <c r="E408" s="75">
        <v>1000361</v>
      </c>
      <c r="F408" s="75">
        <v>1253333</v>
      </c>
      <c r="H408" s="75" t="s">
        <v>1268</v>
      </c>
      <c r="I408" s="75" t="s">
        <v>624</v>
      </c>
      <c r="J408" s="75">
        <v>0</v>
      </c>
      <c r="K408" s="75">
        <f t="shared" si="25"/>
        <v>17700</v>
      </c>
      <c r="L408" s="75">
        <v>0</v>
      </c>
      <c r="M408" s="75">
        <v>17700</v>
      </c>
      <c r="O408" s="75" t="s">
        <v>1124</v>
      </c>
      <c r="P408" s="75" t="s">
        <v>587</v>
      </c>
      <c r="Q408" s="75">
        <v>0</v>
      </c>
      <c r="R408" s="75">
        <f t="shared" si="26"/>
        <v>1185602</v>
      </c>
      <c r="S408" s="75">
        <v>418300</v>
      </c>
      <c r="T408" s="75">
        <v>767302</v>
      </c>
      <c r="V408" s="75" t="s">
        <v>1136</v>
      </c>
      <c r="W408" s="75" t="s">
        <v>279</v>
      </c>
      <c r="X408" s="75">
        <v>1248000</v>
      </c>
      <c r="Y408" s="75">
        <f t="shared" si="27"/>
        <v>1235136</v>
      </c>
      <c r="Z408" s="75">
        <v>457175</v>
      </c>
      <c r="AA408" s="75">
        <v>777961</v>
      </c>
    </row>
    <row r="409" spans="1:27" ht="15">
      <c r="A409" s="75" t="s">
        <v>1163</v>
      </c>
      <c r="B409" s="75" t="s">
        <v>595</v>
      </c>
      <c r="C409" s="75">
        <v>120992</v>
      </c>
      <c r="D409" s="75">
        <f t="shared" si="24"/>
        <v>31150</v>
      </c>
      <c r="E409" s="75">
        <v>0</v>
      </c>
      <c r="F409" s="75">
        <v>31150</v>
      </c>
      <c r="H409" s="75" t="s">
        <v>1271</v>
      </c>
      <c r="I409" s="75" t="s">
        <v>625</v>
      </c>
      <c r="J409" s="75">
        <v>0</v>
      </c>
      <c r="K409" s="75">
        <f t="shared" si="25"/>
        <v>46113</v>
      </c>
      <c r="L409" s="75">
        <v>0</v>
      </c>
      <c r="M409" s="75">
        <v>46113</v>
      </c>
      <c r="O409" s="75" t="s">
        <v>1127</v>
      </c>
      <c r="P409" s="75" t="s">
        <v>588</v>
      </c>
      <c r="Q409" s="75">
        <v>1261600</v>
      </c>
      <c r="R409" s="75">
        <f t="shared" si="26"/>
        <v>7217754</v>
      </c>
      <c r="S409" s="75">
        <v>3057089</v>
      </c>
      <c r="T409" s="75">
        <v>4160665</v>
      </c>
      <c r="V409" s="75" t="s">
        <v>1138</v>
      </c>
      <c r="W409" s="75" t="s">
        <v>590</v>
      </c>
      <c r="X409" s="75">
        <v>700000</v>
      </c>
      <c r="Y409" s="75">
        <f t="shared" si="27"/>
        <v>233352</v>
      </c>
      <c r="Z409" s="75">
        <v>0</v>
      </c>
      <c r="AA409" s="75">
        <v>233352</v>
      </c>
    </row>
    <row r="410" spans="1:27" ht="15">
      <c r="A410" s="75" t="s">
        <v>1166</v>
      </c>
      <c r="B410" s="75" t="s">
        <v>596</v>
      </c>
      <c r="C410" s="75">
        <v>0</v>
      </c>
      <c r="D410" s="75">
        <f t="shared" si="24"/>
        <v>169200</v>
      </c>
      <c r="E410" s="75">
        <v>0</v>
      </c>
      <c r="F410" s="75">
        <v>169200</v>
      </c>
      <c r="H410" s="75" t="s">
        <v>1274</v>
      </c>
      <c r="I410" s="75" t="s">
        <v>626</v>
      </c>
      <c r="J410" s="75">
        <v>347250</v>
      </c>
      <c r="K410" s="75">
        <f t="shared" si="25"/>
        <v>558482</v>
      </c>
      <c r="L410" s="75">
        <v>0</v>
      </c>
      <c r="M410" s="75">
        <v>558482</v>
      </c>
      <c r="O410" s="75" t="s">
        <v>1130</v>
      </c>
      <c r="P410" s="75" t="s">
        <v>589</v>
      </c>
      <c r="Q410" s="75">
        <v>98000</v>
      </c>
      <c r="R410" s="75">
        <f t="shared" si="26"/>
        <v>4177549</v>
      </c>
      <c r="S410" s="75">
        <v>1634526</v>
      </c>
      <c r="T410" s="75">
        <v>2543023</v>
      </c>
      <c r="V410" s="75" t="s">
        <v>1142</v>
      </c>
      <c r="W410" s="75" t="s">
        <v>479</v>
      </c>
      <c r="X410" s="75">
        <v>40000</v>
      </c>
      <c r="Y410" s="75">
        <f t="shared" si="27"/>
        <v>0</v>
      </c>
      <c r="Z410" s="75">
        <v>0</v>
      </c>
      <c r="AA410" s="75">
        <v>0</v>
      </c>
    </row>
    <row r="411" spans="1:27" ht="15">
      <c r="A411" s="75" t="s">
        <v>1169</v>
      </c>
      <c r="B411" s="75" t="s">
        <v>597</v>
      </c>
      <c r="C411" s="75">
        <v>4000</v>
      </c>
      <c r="D411" s="75">
        <f t="shared" si="24"/>
        <v>354525</v>
      </c>
      <c r="E411" s="75">
        <v>323000</v>
      </c>
      <c r="F411" s="75">
        <v>31525</v>
      </c>
      <c r="H411" s="75" t="s">
        <v>1277</v>
      </c>
      <c r="I411" s="75" t="s">
        <v>627</v>
      </c>
      <c r="J411" s="75">
        <v>0</v>
      </c>
      <c r="K411" s="75">
        <f t="shared" si="25"/>
        <v>23905</v>
      </c>
      <c r="L411" s="75">
        <v>0</v>
      </c>
      <c r="M411" s="75">
        <v>23905</v>
      </c>
      <c r="O411" s="75" t="s">
        <v>1133</v>
      </c>
      <c r="P411" s="75" t="s">
        <v>747</v>
      </c>
      <c r="Q411" s="75">
        <v>0</v>
      </c>
      <c r="R411" s="75">
        <f t="shared" si="26"/>
        <v>31370</v>
      </c>
      <c r="S411" s="75">
        <v>0</v>
      </c>
      <c r="T411" s="75">
        <v>31370</v>
      </c>
      <c r="V411" s="75" t="s">
        <v>1148</v>
      </c>
      <c r="W411" s="75" t="s">
        <v>591</v>
      </c>
      <c r="X411" s="75">
        <v>0</v>
      </c>
      <c r="Y411" s="75">
        <f t="shared" si="27"/>
        <v>150950</v>
      </c>
      <c r="Z411" s="75">
        <v>11000</v>
      </c>
      <c r="AA411" s="75">
        <v>139950</v>
      </c>
    </row>
    <row r="412" spans="1:27" ht="15">
      <c r="A412" s="75" t="s">
        <v>1172</v>
      </c>
      <c r="B412" s="75" t="s">
        <v>598</v>
      </c>
      <c r="C412" s="75">
        <v>467113</v>
      </c>
      <c r="D412" s="75">
        <f t="shared" si="24"/>
        <v>892176</v>
      </c>
      <c r="E412" s="75">
        <v>186086</v>
      </c>
      <c r="F412" s="75">
        <v>706090</v>
      </c>
      <c r="H412" s="75" t="s">
        <v>1280</v>
      </c>
      <c r="I412" s="75" t="s">
        <v>628</v>
      </c>
      <c r="J412" s="75">
        <v>121977</v>
      </c>
      <c r="K412" s="75">
        <f t="shared" si="25"/>
        <v>3529824</v>
      </c>
      <c r="L412" s="75">
        <v>0</v>
      </c>
      <c r="M412" s="75">
        <v>3529824</v>
      </c>
      <c r="O412" s="75" t="s">
        <v>1136</v>
      </c>
      <c r="P412" s="75" t="s">
        <v>279</v>
      </c>
      <c r="Q412" s="75">
        <v>3118175</v>
      </c>
      <c r="R412" s="75">
        <f t="shared" si="26"/>
        <v>6051105</v>
      </c>
      <c r="S412" s="75">
        <v>2183719</v>
      </c>
      <c r="T412" s="75">
        <v>3867386</v>
      </c>
      <c r="V412" s="75" t="s">
        <v>1151</v>
      </c>
      <c r="W412" s="75" t="s">
        <v>749</v>
      </c>
      <c r="X412" s="75">
        <v>6550</v>
      </c>
      <c r="Y412" s="75">
        <f t="shared" si="27"/>
        <v>0</v>
      </c>
      <c r="Z412" s="75">
        <v>0</v>
      </c>
      <c r="AA412" s="75">
        <v>0</v>
      </c>
    </row>
    <row r="413" spans="1:27" ht="15">
      <c r="A413" s="75" t="s">
        <v>1175</v>
      </c>
      <c r="B413" s="75" t="s">
        <v>599</v>
      </c>
      <c r="C413" s="75">
        <v>778754</v>
      </c>
      <c r="D413" s="75">
        <f t="shared" si="24"/>
        <v>482090</v>
      </c>
      <c r="E413" s="75">
        <v>109051</v>
      </c>
      <c r="F413" s="75">
        <v>373039</v>
      </c>
      <c r="H413" s="75" t="s">
        <v>1283</v>
      </c>
      <c r="I413" s="75" t="s">
        <v>629</v>
      </c>
      <c r="J413" s="75">
        <v>10400</v>
      </c>
      <c r="K413" s="75">
        <f t="shared" si="25"/>
        <v>289875</v>
      </c>
      <c r="L413" s="75">
        <v>145000</v>
      </c>
      <c r="M413" s="75">
        <v>144875</v>
      </c>
      <c r="O413" s="75" t="s">
        <v>1138</v>
      </c>
      <c r="P413" s="75" t="s">
        <v>590</v>
      </c>
      <c r="Q413" s="75">
        <v>214100</v>
      </c>
      <c r="R413" s="75">
        <f t="shared" si="26"/>
        <v>617043</v>
      </c>
      <c r="S413" s="75">
        <v>9500</v>
      </c>
      <c r="T413" s="75">
        <v>607543</v>
      </c>
      <c r="V413" s="75" t="s">
        <v>1154</v>
      </c>
      <c r="W413" s="75" t="s">
        <v>592</v>
      </c>
      <c r="X413" s="75">
        <v>1040502</v>
      </c>
      <c r="Y413" s="75">
        <f t="shared" si="27"/>
        <v>352778</v>
      </c>
      <c r="Z413" s="75">
        <v>1000</v>
      </c>
      <c r="AA413" s="75">
        <v>351778</v>
      </c>
    </row>
    <row r="414" spans="1:27" ht="15">
      <c r="A414" s="75" t="s">
        <v>1178</v>
      </c>
      <c r="B414" s="75" t="s">
        <v>750</v>
      </c>
      <c r="C414" s="75">
        <v>0</v>
      </c>
      <c r="D414" s="75">
        <f t="shared" si="24"/>
        <v>36242</v>
      </c>
      <c r="E414" s="75">
        <v>0</v>
      </c>
      <c r="F414" s="75">
        <v>36242</v>
      </c>
      <c r="H414" s="75" t="s">
        <v>1286</v>
      </c>
      <c r="I414" s="75" t="s">
        <v>630</v>
      </c>
      <c r="J414" s="75">
        <v>0</v>
      </c>
      <c r="K414" s="75">
        <f t="shared" si="25"/>
        <v>144021</v>
      </c>
      <c r="L414" s="75">
        <v>0</v>
      </c>
      <c r="M414" s="75">
        <v>144021</v>
      </c>
      <c r="O414" s="75" t="s">
        <v>1142</v>
      </c>
      <c r="P414" s="75" t="s">
        <v>479</v>
      </c>
      <c r="Q414" s="75">
        <v>1355000</v>
      </c>
      <c r="R414" s="75">
        <f t="shared" si="26"/>
        <v>928358</v>
      </c>
      <c r="S414" s="75">
        <v>175100</v>
      </c>
      <c r="T414" s="75">
        <v>753258</v>
      </c>
      <c r="V414" s="75" t="s">
        <v>1157</v>
      </c>
      <c r="W414" s="75" t="s">
        <v>593</v>
      </c>
      <c r="X414" s="75">
        <v>15182153</v>
      </c>
      <c r="Y414" s="75">
        <f t="shared" si="27"/>
        <v>18220316</v>
      </c>
      <c r="Z414" s="75">
        <v>1610350</v>
      </c>
      <c r="AA414" s="75">
        <v>16609966</v>
      </c>
    </row>
    <row r="415" spans="1:27" ht="15">
      <c r="A415" s="75" t="s">
        <v>1181</v>
      </c>
      <c r="B415" s="75" t="s">
        <v>600</v>
      </c>
      <c r="C415" s="75">
        <v>2177617</v>
      </c>
      <c r="D415" s="75">
        <f t="shared" si="24"/>
        <v>1344663</v>
      </c>
      <c r="E415" s="75">
        <v>608306</v>
      </c>
      <c r="F415" s="75">
        <v>736357</v>
      </c>
      <c r="H415" s="75" t="s">
        <v>1293</v>
      </c>
      <c r="I415" s="75" t="s">
        <v>632</v>
      </c>
      <c r="J415" s="75">
        <v>2588</v>
      </c>
      <c r="K415" s="75">
        <f t="shared" si="25"/>
        <v>10001</v>
      </c>
      <c r="L415" s="75">
        <v>0</v>
      </c>
      <c r="M415" s="75">
        <v>10001</v>
      </c>
      <c r="O415" s="75" t="s">
        <v>1145</v>
      </c>
      <c r="P415" s="75" t="s">
        <v>748</v>
      </c>
      <c r="Q415" s="75">
        <v>2690010</v>
      </c>
      <c r="R415" s="75">
        <f t="shared" si="26"/>
        <v>1558134</v>
      </c>
      <c r="S415" s="75">
        <v>311217</v>
      </c>
      <c r="T415" s="75">
        <v>1246917</v>
      </c>
      <c r="V415" s="75" t="s">
        <v>1160</v>
      </c>
      <c r="W415" s="75" t="s">
        <v>594</v>
      </c>
      <c r="X415" s="75">
        <v>3166478</v>
      </c>
      <c r="Y415" s="75">
        <f t="shared" si="27"/>
        <v>10954659</v>
      </c>
      <c r="Z415" s="75">
        <v>2307127</v>
      </c>
      <c r="AA415" s="75">
        <v>8647532</v>
      </c>
    </row>
    <row r="416" spans="1:27" ht="15">
      <c r="A416" s="75" t="s">
        <v>1187</v>
      </c>
      <c r="B416" s="75" t="s">
        <v>601</v>
      </c>
      <c r="C416" s="75">
        <v>280500</v>
      </c>
      <c r="D416" s="75">
        <f t="shared" si="24"/>
        <v>416516</v>
      </c>
      <c r="E416" s="75">
        <v>98011</v>
      </c>
      <c r="F416" s="75">
        <v>318505</v>
      </c>
      <c r="H416" s="75" t="s">
        <v>1296</v>
      </c>
      <c r="I416" s="75" t="s">
        <v>633</v>
      </c>
      <c r="J416" s="75">
        <v>0</v>
      </c>
      <c r="K416" s="75">
        <f t="shared" si="25"/>
        <v>3000</v>
      </c>
      <c r="L416" s="75">
        <v>0</v>
      </c>
      <c r="M416" s="75">
        <v>3000</v>
      </c>
      <c r="O416" s="75" t="s">
        <v>1148</v>
      </c>
      <c r="P416" s="75" t="s">
        <v>591</v>
      </c>
      <c r="Q416" s="75">
        <v>2839483</v>
      </c>
      <c r="R416" s="75">
        <f t="shared" si="26"/>
        <v>1733238</v>
      </c>
      <c r="S416" s="75">
        <v>683775</v>
      </c>
      <c r="T416" s="75">
        <v>1049463</v>
      </c>
      <c r="V416" s="75" t="s">
        <v>1163</v>
      </c>
      <c r="W416" s="75" t="s">
        <v>595</v>
      </c>
      <c r="X416" s="75">
        <v>31052</v>
      </c>
      <c r="Y416" s="75">
        <f t="shared" si="27"/>
        <v>88552</v>
      </c>
      <c r="Z416" s="75">
        <v>0</v>
      </c>
      <c r="AA416" s="75">
        <v>88552</v>
      </c>
    </row>
    <row r="417" spans="1:27" ht="15">
      <c r="A417" s="75" t="s">
        <v>1190</v>
      </c>
      <c r="B417" s="75" t="s">
        <v>602</v>
      </c>
      <c r="C417" s="75">
        <v>2600000</v>
      </c>
      <c r="D417" s="75">
        <f t="shared" si="24"/>
        <v>1119962</v>
      </c>
      <c r="E417" s="75">
        <v>90000</v>
      </c>
      <c r="F417" s="75">
        <v>1029962</v>
      </c>
      <c r="H417" s="75" t="s">
        <v>1299</v>
      </c>
      <c r="I417" s="75" t="s">
        <v>634</v>
      </c>
      <c r="J417" s="75">
        <v>0</v>
      </c>
      <c r="K417" s="75">
        <f t="shared" si="25"/>
        <v>5000</v>
      </c>
      <c r="L417" s="75">
        <v>0</v>
      </c>
      <c r="M417" s="75">
        <v>5000</v>
      </c>
      <c r="O417" s="75" t="s">
        <v>1151</v>
      </c>
      <c r="P417" s="75" t="s">
        <v>749</v>
      </c>
      <c r="Q417" s="75">
        <v>477500</v>
      </c>
      <c r="R417" s="75">
        <f t="shared" si="26"/>
        <v>1288922</v>
      </c>
      <c r="S417" s="75">
        <v>690920</v>
      </c>
      <c r="T417" s="75">
        <v>598002</v>
      </c>
      <c r="V417" s="75" t="s">
        <v>1166</v>
      </c>
      <c r="W417" s="75" t="s">
        <v>596</v>
      </c>
      <c r="X417" s="75">
        <v>0</v>
      </c>
      <c r="Y417" s="75">
        <f t="shared" si="27"/>
        <v>15000</v>
      </c>
      <c r="Z417" s="75">
        <v>0</v>
      </c>
      <c r="AA417" s="75">
        <v>15000</v>
      </c>
    </row>
    <row r="418" spans="1:27" ht="15">
      <c r="A418" s="75" t="s">
        <v>1193</v>
      </c>
      <c r="B418" s="75" t="s">
        <v>603</v>
      </c>
      <c r="C418" s="75">
        <v>1276950</v>
      </c>
      <c r="D418" s="75">
        <f t="shared" si="24"/>
        <v>367155</v>
      </c>
      <c r="E418" s="75">
        <v>41300</v>
      </c>
      <c r="F418" s="75">
        <v>325855</v>
      </c>
      <c r="H418" s="75" t="s">
        <v>1302</v>
      </c>
      <c r="I418" s="75" t="s">
        <v>635</v>
      </c>
      <c r="J418" s="75">
        <v>30000</v>
      </c>
      <c r="K418" s="75">
        <f t="shared" si="25"/>
        <v>126</v>
      </c>
      <c r="L418" s="75">
        <v>125</v>
      </c>
      <c r="M418" s="75">
        <v>1</v>
      </c>
      <c r="O418" s="75" t="s">
        <v>1154</v>
      </c>
      <c r="P418" s="75" t="s">
        <v>592</v>
      </c>
      <c r="Q418" s="75">
        <v>6419669</v>
      </c>
      <c r="R418" s="75">
        <f t="shared" si="26"/>
        <v>5413579</v>
      </c>
      <c r="S418" s="75">
        <v>2108606</v>
      </c>
      <c r="T418" s="75">
        <v>3304973</v>
      </c>
      <c r="V418" s="75" t="s">
        <v>1169</v>
      </c>
      <c r="W418" s="75" t="s">
        <v>597</v>
      </c>
      <c r="X418" s="75">
        <v>9700</v>
      </c>
      <c r="Y418" s="75">
        <f t="shared" si="27"/>
        <v>24800</v>
      </c>
      <c r="Z418" s="75">
        <v>0</v>
      </c>
      <c r="AA418" s="75">
        <v>24800</v>
      </c>
    </row>
    <row r="419" spans="1:27" ht="15">
      <c r="A419" s="75" t="s">
        <v>1196</v>
      </c>
      <c r="B419" s="75" t="s">
        <v>604</v>
      </c>
      <c r="C419" s="75">
        <v>1</v>
      </c>
      <c r="D419" s="75">
        <f t="shared" si="24"/>
        <v>180251</v>
      </c>
      <c r="E419" s="75">
        <v>10550</v>
      </c>
      <c r="F419" s="75">
        <v>169701</v>
      </c>
      <c r="H419" s="75" t="s">
        <v>1305</v>
      </c>
      <c r="I419" s="75" t="s">
        <v>636</v>
      </c>
      <c r="J419" s="75">
        <v>0</v>
      </c>
      <c r="K419" s="75">
        <f t="shared" si="25"/>
        <v>25710</v>
      </c>
      <c r="L419" s="75">
        <v>0</v>
      </c>
      <c r="M419" s="75">
        <v>25710</v>
      </c>
      <c r="O419" s="75" t="s">
        <v>1157</v>
      </c>
      <c r="P419" s="75" t="s">
        <v>593</v>
      </c>
      <c r="Q419" s="75">
        <v>7556480</v>
      </c>
      <c r="R419" s="75">
        <f t="shared" si="26"/>
        <v>12299754</v>
      </c>
      <c r="S419" s="75">
        <v>4801188</v>
      </c>
      <c r="T419" s="75">
        <v>7498566</v>
      </c>
      <c r="V419" s="75" t="s">
        <v>1172</v>
      </c>
      <c r="W419" s="75" t="s">
        <v>598</v>
      </c>
      <c r="X419" s="75">
        <v>1269284</v>
      </c>
      <c r="Y419" s="75">
        <f t="shared" si="27"/>
        <v>7673964</v>
      </c>
      <c r="Z419" s="75">
        <v>36549</v>
      </c>
      <c r="AA419" s="75">
        <v>7637415</v>
      </c>
    </row>
    <row r="420" spans="1:27" ht="15">
      <c r="A420" s="75" t="s">
        <v>1199</v>
      </c>
      <c r="B420" s="75" t="s">
        <v>544</v>
      </c>
      <c r="C420" s="75">
        <v>397800</v>
      </c>
      <c r="D420" s="75">
        <f t="shared" si="24"/>
        <v>216457</v>
      </c>
      <c r="E420" s="75">
        <v>57700</v>
      </c>
      <c r="F420" s="75">
        <v>158757</v>
      </c>
      <c r="H420" s="75" t="s">
        <v>1308</v>
      </c>
      <c r="I420" s="75" t="s">
        <v>754</v>
      </c>
      <c r="J420" s="75">
        <v>0</v>
      </c>
      <c r="K420" s="75">
        <f t="shared" si="25"/>
        <v>7936</v>
      </c>
      <c r="L420" s="75">
        <v>0</v>
      </c>
      <c r="M420" s="75">
        <v>7936</v>
      </c>
      <c r="O420" s="75" t="s">
        <v>1160</v>
      </c>
      <c r="P420" s="75" t="s">
        <v>594</v>
      </c>
      <c r="Q420" s="75">
        <v>22010113</v>
      </c>
      <c r="R420" s="75">
        <f t="shared" si="26"/>
        <v>15342841</v>
      </c>
      <c r="S420" s="75">
        <v>6336229</v>
      </c>
      <c r="T420" s="75">
        <v>9006612</v>
      </c>
      <c r="V420" s="75" t="s">
        <v>1175</v>
      </c>
      <c r="W420" s="75" t="s">
        <v>599</v>
      </c>
      <c r="X420" s="75">
        <v>6441988</v>
      </c>
      <c r="Y420" s="75">
        <f t="shared" si="27"/>
        <v>1184358</v>
      </c>
      <c r="Z420" s="75">
        <v>39997</v>
      </c>
      <c r="AA420" s="75">
        <v>1144361</v>
      </c>
    </row>
    <row r="421" spans="1:27" ht="15">
      <c r="A421" s="75" t="s">
        <v>1201</v>
      </c>
      <c r="B421" s="75" t="s">
        <v>751</v>
      </c>
      <c r="C421" s="75">
        <v>0</v>
      </c>
      <c r="D421" s="75">
        <f t="shared" si="24"/>
        <v>33126</v>
      </c>
      <c r="E421" s="75">
        <v>2500</v>
      </c>
      <c r="F421" s="75">
        <v>30626</v>
      </c>
      <c r="H421" s="75" t="s">
        <v>1311</v>
      </c>
      <c r="I421" s="75" t="s">
        <v>637</v>
      </c>
      <c r="J421" s="75">
        <v>6500</v>
      </c>
      <c r="K421" s="75">
        <f t="shared" si="25"/>
        <v>53393</v>
      </c>
      <c r="L421" s="75">
        <v>0</v>
      </c>
      <c r="M421" s="75">
        <v>53393</v>
      </c>
      <c r="O421" s="75" t="s">
        <v>1163</v>
      </c>
      <c r="P421" s="75" t="s">
        <v>595</v>
      </c>
      <c r="Q421" s="75">
        <v>121042</v>
      </c>
      <c r="R421" s="75">
        <f t="shared" si="26"/>
        <v>223224</v>
      </c>
      <c r="S421" s="75">
        <v>98387</v>
      </c>
      <c r="T421" s="75">
        <v>124837</v>
      </c>
      <c r="V421" s="75" t="s">
        <v>1178</v>
      </c>
      <c r="W421" s="75" t="s">
        <v>750</v>
      </c>
      <c r="X421" s="75">
        <v>0</v>
      </c>
      <c r="Y421" s="75">
        <f t="shared" si="27"/>
        <v>382700</v>
      </c>
      <c r="Z421" s="75">
        <v>0</v>
      </c>
      <c r="AA421" s="75">
        <v>382700</v>
      </c>
    </row>
    <row r="422" spans="1:27" ht="15">
      <c r="A422" s="75" t="s">
        <v>1204</v>
      </c>
      <c r="B422" s="75" t="s">
        <v>752</v>
      </c>
      <c r="C422" s="75">
        <v>180000</v>
      </c>
      <c r="D422" s="75">
        <f t="shared" si="24"/>
        <v>172811</v>
      </c>
      <c r="E422" s="75">
        <v>104500</v>
      </c>
      <c r="F422" s="75">
        <v>68311</v>
      </c>
      <c r="H422" s="75" t="s">
        <v>1314</v>
      </c>
      <c r="I422" s="75" t="s">
        <v>638</v>
      </c>
      <c r="J422" s="75">
        <v>15200</v>
      </c>
      <c r="K422" s="75">
        <f t="shared" si="25"/>
        <v>106200</v>
      </c>
      <c r="L422" s="75">
        <v>0</v>
      </c>
      <c r="M422" s="75">
        <v>106200</v>
      </c>
      <c r="O422" s="75" t="s">
        <v>1166</v>
      </c>
      <c r="P422" s="75" t="s">
        <v>596</v>
      </c>
      <c r="Q422" s="75">
        <v>1065000</v>
      </c>
      <c r="R422" s="75">
        <f t="shared" si="26"/>
        <v>2908915</v>
      </c>
      <c r="S422" s="75">
        <v>924500</v>
      </c>
      <c r="T422" s="75">
        <v>1984415</v>
      </c>
      <c r="V422" s="75" t="s">
        <v>1181</v>
      </c>
      <c r="W422" s="75" t="s">
        <v>600</v>
      </c>
      <c r="X422" s="75">
        <v>1657068</v>
      </c>
      <c r="Y422" s="75">
        <f t="shared" si="27"/>
        <v>6076906</v>
      </c>
      <c r="Z422" s="75">
        <v>1204631</v>
      </c>
      <c r="AA422" s="75">
        <v>4872275</v>
      </c>
    </row>
    <row r="423" spans="1:27" ht="15">
      <c r="A423" s="75" t="s">
        <v>1207</v>
      </c>
      <c r="B423" s="75" t="s">
        <v>605</v>
      </c>
      <c r="C423" s="75">
        <v>0</v>
      </c>
      <c r="D423" s="75">
        <f t="shared" si="24"/>
        <v>220406</v>
      </c>
      <c r="E423" s="75">
        <v>161545</v>
      </c>
      <c r="F423" s="75">
        <v>58861</v>
      </c>
      <c r="H423" s="75" t="s">
        <v>1317</v>
      </c>
      <c r="I423" s="75" t="s">
        <v>639</v>
      </c>
      <c r="J423" s="75">
        <v>48088</v>
      </c>
      <c r="K423" s="75">
        <f t="shared" si="25"/>
        <v>106687</v>
      </c>
      <c r="L423" s="75">
        <v>0</v>
      </c>
      <c r="M423" s="75">
        <v>106687</v>
      </c>
      <c r="O423" s="75" t="s">
        <v>1169</v>
      </c>
      <c r="P423" s="75" t="s">
        <v>597</v>
      </c>
      <c r="Q423" s="75">
        <v>454550</v>
      </c>
      <c r="R423" s="75">
        <f t="shared" si="26"/>
        <v>532045</v>
      </c>
      <c r="S423" s="75">
        <v>359100</v>
      </c>
      <c r="T423" s="75">
        <v>172945</v>
      </c>
      <c r="V423" s="75" t="s">
        <v>1184</v>
      </c>
      <c r="W423" s="75" t="s">
        <v>480</v>
      </c>
      <c r="X423" s="75">
        <v>0</v>
      </c>
      <c r="Y423" s="75">
        <f t="shared" si="27"/>
        <v>24800</v>
      </c>
      <c r="Z423" s="75">
        <v>0</v>
      </c>
      <c r="AA423" s="75">
        <v>24800</v>
      </c>
    </row>
    <row r="424" spans="1:27" ht="15">
      <c r="A424" s="75" t="s">
        <v>1210</v>
      </c>
      <c r="B424" s="75" t="s">
        <v>606</v>
      </c>
      <c r="C424" s="75">
        <v>231400</v>
      </c>
      <c r="D424" s="75">
        <f t="shared" si="24"/>
        <v>703838</v>
      </c>
      <c r="E424" s="75">
        <v>396778</v>
      </c>
      <c r="F424" s="75">
        <v>307060</v>
      </c>
      <c r="H424" s="75" t="s">
        <v>1320</v>
      </c>
      <c r="I424" s="75" t="s">
        <v>640</v>
      </c>
      <c r="J424" s="75">
        <v>32000</v>
      </c>
      <c r="K424" s="75">
        <f t="shared" si="25"/>
        <v>500</v>
      </c>
      <c r="L424" s="75">
        <v>0</v>
      </c>
      <c r="M424" s="75">
        <v>500</v>
      </c>
      <c r="O424" s="75" t="s">
        <v>1172</v>
      </c>
      <c r="P424" s="75" t="s">
        <v>598</v>
      </c>
      <c r="Q424" s="75">
        <v>13731261</v>
      </c>
      <c r="R424" s="75">
        <f t="shared" si="26"/>
        <v>4826746</v>
      </c>
      <c r="S424" s="75">
        <v>1286086</v>
      </c>
      <c r="T424" s="75">
        <v>3540660</v>
      </c>
      <c r="V424" s="75" t="s">
        <v>1187</v>
      </c>
      <c r="W424" s="75" t="s">
        <v>601</v>
      </c>
      <c r="X424" s="75">
        <v>423400</v>
      </c>
      <c r="Y424" s="75">
        <f t="shared" si="27"/>
        <v>156626</v>
      </c>
      <c r="Z424" s="75">
        <v>0</v>
      </c>
      <c r="AA424" s="75">
        <v>156626</v>
      </c>
    </row>
    <row r="425" spans="1:27" ht="15">
      <c r="A425" s="75" t="s">
        <v>1213</v>
      </c>
      <c r="B425" s="75" t="s">
        <v>607</v>
      </c>
      <c r="C425" s="75">
        <v>400</v>
      </c>
      <c r="D425" s="75">
        <f t="shared" si="24"/>
        <v>646648</v>
      </c>
      <c r="E425" s="75">
        <v>314202</v>
      </c>
      <c r="F425" s="75">
        <v>332446</v>
      </c>
      <c r="H425" s="75" t="s">
        <v>1328</v>
      </c>
      <c r="I425" s="75" t="s">
        <v>481</v>
      </c>
      <c r="J425" s="75">
        <v>0</v>
      </c>
      <c r="K425" s="75">
        <f t="shared" si="25"/>
        <v>91733</v>
      </c>
      <c r="L425" s="75">
        <v>0</v>
      </c>
      <c r="M425" s="75">
        <v>91733</v>
      </c>
      <c r="O425" s="75" t="s">
        <v>1175</v>
      </c>
      <c r="P425" s="75" t="s">
        <v>599</v>
      </c>
      <c r="Q425" s="75">
        <v>2025304</v>
      </c>
      <c r="R425" s="75">
        <f t="shared" si="26"/>
        <v>3093646</v>
      </c>
      <c r="S425" s="75">
        <v>1381939</v>
      </c>
      <c r="T425" s="75">
        <v>1711707</v>
      </c>
      <c r="V425" s="75" t="s">
        <v>1190</v>
      </c>
      <c r="W425" s="75" t="s">
        <v>602</v>
      </c>
      <c r="X425" s="75">
        <v>0</v>
      </c>
      <c r="Y425" s="75">
        <f t="shared" si="27"/>
        <v>546200</v>
      </c>
      <c r="Z425" s="75">
        <v>300000</v>
      </c>
      <c r="AA425" s="75">
        <v>246200</v>
      </c>
    </row>
    <row r="426" spans="1:27" ht="15">
      <c r="A426" s="75" t="s">
        <v>1216</v>
      </c>
      <c r="B426" s="75" t="s">
        <v>608</v>
      </c>
      <c r="C426" s="75">
        <v>1110</v>
      </c>
      <c r="D426" s="75">
        <f t="shared" si="24"/>
        <v>305223</v>
      </c>
      <c r="E426" s="75">
        <v>0</v>
      </c>
      <c r="F426" s="75">
        <v>305223</v>
      </c>
      <c r="H426" s="75" t="s">
        <v>1331</v>
      </c>
      <c r="I426" s="75" t="s">
        <v>641</v>
      </c>
      <c r="J426" s="75">
        <v>38900</v>
      </c>
      <c r="K426" s="75">
        <f t="shared" si="25"/>
        <v>947775</v>
      </c>
      <c r="L426" s="75">
        <v>0</v>
      </c>
      <c r="M426" s="75">
        <v>947775</v>
      </c>
      <c r="O426" s="75" t="s">
        <v>1178</v>
      </c>
      <c r="P426" s="75" t="s">
        <v>750</v>
      </c>
      <c r="Q426" s="75">
        <v>150000</v>
      </c>
      <c r="R426" s="75">
        <f t="shared" si="26"/>
        <v>197831</v>
      </c>
      <c r="S426" s="75">
        <v>0</v>
      </c>
      <c r="T426" s="75">
        <v>197831</v>
      </c>
      <c r="V426" s="75" t="s">
        <v>1193</v>
      </c>
      <c r="W426" s="75" t="s">
        <v>603</v>
      </c>
      <c r="X426" s="75">
        <v>1469957</v>
      </c>
      <c r="Y426" s="75">
        <f t="shared" si="27"/>
        <v>2062982</v>
      </c>
      <c r="Z426" s="75">
        <v>0</v>
      </c>
      <c r="AA426" s="75">
        <v>2062982</v>
      </c>
    </row>
    <row r="427" spans="1:27" ht="15">
      <c r="A427" s="75" t="s">
        <v>1219</v>
      </c>
      <c r="B427" s="75" t="s">
        <v>609</v>
      </c>
      <c r="C427" s="75">
        <v>0</v>
      </c>
      <c r="D427" s="75">
        <f t="shared" si="24"/>
        <v>248908</v>
      </c>
      <c r="E427" s="75">
        <v>180502</v>
      </c>
      <c r="F427" s="75">
        <v>68406</v>
      </c>
      <c r="H427" s="75" t="s">
        <v>1334</v>
      </c>
      <c r="I427" s="75" t="s">
        <v>642</v>
      </c>
      <c r="J427" s="75">
        <v>33900</v>
      </c>
      <c r="K427" s="75">
        <f t="shared" si="25"/>
        <v>48182</v>
      </c>
      <c r="L427" s="75">
        <v>43750</v>
      </c>
      <c r="M427" s="75">
        <v>4432</v>
      </c>
      <c r="O427" s="75" t="s">
        <v>1181</v>
      </c>
      <c r="P427" s="75" t="s">
        <v>600</v>
      </c>
      <c r="Q427" s="75">
        <v>8726860</v>
      </c>
      <c r="R427" s="75">
        <f t="shared" si="26"/>
        <v>6873996</v>
      </c>
      <c r="S427" s="75">
        <v>2971144</v>
      </c>
      <c r="T427" s="75">
        <v>3902852</v>
      </c>
      <c r="V427" s="75" t="s">
        <v>1196</v>
      </c>
      <c r="W427" s="75" t="s">
        <v>604</v>
      </c>
      <c r="X427" s="75">
        <v>0</v>
      </c>
      <c r="Y427" s="75">
        <f t="shared" si="27"/>
        <v>107751</v>
      </c>
      <c r="Z427" s="75">
        <v>0</v>
      </c>
      <c r="AA427" s="75">
        <v>107751</v>
      </c>
    </row>
    <row r="428" spans="1:27" ht="15">
      <c r="A428" s="75" t="s">
        <v>1222</v>
      </c>
      <c r="B428" s="75" t="s">
        <v>610</v>
      </c>
      <c r="C428" s="75">
        <v>159650</v>
      </c>
      <c r="D428" s="75">
        <f t="shared" si="24"/>
        <v>558803</v>
      </c>
      <c r="E428" s="75">
        <v>440500</v>
      </c>
      <c r="F428" s="75">
        <v>118303</v>
      </c>
      <c r="H428" s="75" t="s">
        <v>1341</v>
      </c>
      <c r="I428" s="75" t="s">
        <v>644</v>
      </c>
      <c r="J428" s="75">
        <v>1386500</v>
      </c>
      <c r="K428" s="75">
        <f t="shared" si="25"/>
        <v>2012216</v>
      </c>
      <c r="L428" s="75">
        <v>320000</v>
      </c>
      <c r="M428" s="75">
        <v>1692216</v>
      </c>
      <c r="O428" s="75" t="s">
        <v>1184</v>
      </c>
      <c r="P428" s="75" t="s">
        <v>480</v>
      </c>
      <c r="Q428" s="75">
        <v>860000</v>
      </c>
      <c r="R428" s="75">
        <f t="shared" si="26"/>
        <v>1492877</v>
      </c>
      <c r="S428" s="75">
        <v>628903</v>
      </c>
      <c r="T428" s="75">
        <v>863974</v>
      </c>
      <c r="V428" s="75" t="s">
        <v>1199</v>
      </c>
      <c r="W428" s="75" t="s">
        <v>544</v>
      </c>
      <c r="X428" s="75">
        <v>3025385</v>
      </c>
      <c r="Y428" s="75">
        <f t="shared" si="27"/>
        <v>972483</v>
      </c>
      <c r="Z428" s="75">
        <v>0</v>
      </c>
      <c r="AA428" s="75">
        <v>972483</v>
      </c>
    </row>
    <row r="429" spans="1:27" ht="15">
      <c r="A429" s="75" t="s">
        <v>1225</v>
      </c>
      <c r="B429" s="75" t="s">
        <v>611</v>
      </c>
      <c r="C429" s="75">
        <v>0</v>
      </c>
      <c r="D429" s="75">
        <f t="shared" si="24"/>
        <v>40294</v>
      </c>
      <c r="E429" s="75">
        <v>0</v>
      </c>
      <c r="F429" s="75">
        <v>40294</v>
      </c>
      <c r="H429" s="75" t="s">
        <v>1344</v>
      </c>
      <c r="I429" s="75" t="s">
        <v>645</v>
      </c>
      <c r="J429" s="75">
        <v>25100</v>
      </c>
      <c r="K429" s="75">
        <f t="shared" si="25"/>
        <v>2184929</v>
      </c>
      <c r="L429" s="75">
        <v>1500</v>
      </c>
      <c r="M429" s="75">
        <v>2183429</v>
      </c>
      <c r="O429" s="75" t="s">
        <v>1187</v>
      </c>
      <c r="P429" s="75" t="s">
        <v>601</v>
      </c>
      <c r="Q429" s="75">
        <v>3528460</v>
      </c>
      <c r="R429" s="75">
        <f t="shared" si="26"/>
        <v>2387999</v>
      </c>
      <c r="S429" s="75">
        <v>547261</v>
      </c>
      <c r="T429" s="75">
        <v>1840738</v>
      </c>
      <c r="V429" s="75" t="s">
        <v>1201</v>
      </c>
      <c r="W429" s="75" t="s">
        <v>751</v>
      </c>
      <c r="X429" s="75">
        <v>53000</v>
      </c>
      <c r="Y429" s="75">
        <f t="shared" si="27"/>
        <v>74050</v>
      </c>
      <c r="Z429" s="75">
        <v>0</v>
      </c>
      <c r="AA429" s="75">
        <v>74050</v>
      </c>
    </row>
    <row r="430" spans="1:27" ht="15">
      <c r="A430" s="75" t="s">
        <v>1228</v>
      </c>
      <c r="B430" s="75" t="s">
        <v>612</v>
      </c>
      <c r="C430" s="75">
        <v>510942</v>
      </c>
      <c r="D430" s="75">
        <f t="shared" si="24"/>
        <v>1018724</v>
      </c>
      <c r="E430" s="75">
        <v>362169</v>
      </c>
      <c r="F430" s="75">
        <v>656555</v>
      </c>
      <c r="H430" s="75" t="s">
        <v>1347</v>
      </c>
      <c r="I430" s="75" t="s">
        <v>646</v>
      </c>
      <c r="J430" s="75">
        <v>77200</v>
      </c>
      <c r="K430" s="75">
        <f t="shared" si="25"/>
        <v>310767</v>
      </c>
      <c r="L430" s="75">
        <v>60000</v>
      </c>
      <c r="M430" s="75">
        <v>250767</v>
      </c>
      <c r="O430" s="75" t="s">
        <v>1190</v>
      </c>
      <c r="P430" s="75" t="s">
        <v>602</v>
      </c>
      <c r="Q430" s="75">
        <v>14706000</v>
      </c>
      <c r="R430" s="75">
        <f t="shared" si="26"/>
        <v>10469542</v>
      </c>
      <c r="S430" s="75">
        <v>3942600</v>
      </c>
      <c r="T430" s="75">
        <v>6526942</v>
      </c>
      <c r="V430" s="75" t="s">
        <v>1204</v>
      </c>
      <c r="W430" s="75" t="s">
        <v>752</v>
      </c>
      <c r="X430" s="75">
        <v>0</v>
      </c>
      <c r="Y430" s="75">
        <f t="shared" si="27"/>
        <v>25000</v>
      </c>
      <c r="Z430" s="75">
        <v>0</v>
      </c>
      <c r="AA430" s="75">
        <v>25000</v>
      </c>
    </row>
    <row r="431" spans="1:27" ht="15">
      <c r="A431" s="75" t="s">
        <v>1231</v>
      </c>
      <c r="B431" s="75" t="s">
        <v>753</v>
      </c>
      <c r="C431" s="75">
        <v>0</v>
      </c>
      <c r="D431" s="75">
        <f t="shared" si="24"/>
        <v>268055</v>
      </c>
      <c r="E431" s="75">
        <v>71300</v>
      </c>
      <c r="F431" s="75">
        <v>196755</v>
      </c>
      <c r="H431" s="75" t="s">
        <v>1350</v>
      </c>
      <c r="I431" s="75" t="s">
        <v>647</v>
      </c>
      <c r="J431" s="75">
        <v>0</v>
      </c>
      <c r="K431" s="75">
        <f t="shared" si="25"/>
        <v>312842</v>
      </c>
      <c r="L431" s="75">
        <v>0</v>
      </c>
      <c r="M431" s="75">
        <v>312842</v>
      </c>
      <c r="O431" s="75" t="s">
        <v>1193</v>
      </c>
      <c r="P431" s="75" t="s">
        <v>603</v>
      </c>
      <c r="Q431" s="75">
        <v>7035766</v>
      </c>
      <c r="R431" s="75">
        <f t="shared" si="26"/>
        <v>2838452</v>
      </c>
      <c r="S431" s="75">
        <v>365958</v>
      </c>
      <c r="T431" s="75">
        <v>2472494</v>
      </c>
      <c r="V431" s="75" t="s">
        <v>1207</v>
      </c>
      <c r="W431" s="75" t="s">
        <v>605</v>
      </c>
      <c r="X431" s="75">
        <v>1427201</v>
      </c>
      <c r="Y431" s="75">
        <f t="shared" si="27"/>
        <v>624665</v>
      </c>
      <c r="Z431" s="75">
        <v>64800</v>
      </c>
      <c r="AA431" s="75">
        <v>559865</v>
      </c>
    </row>
    <row r="432" spans="1:27" ht="15">
      <c r="A432" s="75" t="s">
        <v>1234</v>
      </c>
      <c r="B432" s="75" t="s">
        <v>613</v>
      </c>
      <c r="C432" s="75">
        <v>1</v>
      </c>
      <c r="D432" s="75">
        <f t="shared" si="24"/>
        <v>0</v>
      </c>
      <c r="E432" s="75">
        <v>0</v>
      </c>
      <c r="F432" s="75">
        <v>0</v>
      </c>
      <c r="H432" s="75" t="s">
        <v>1356</v>
      </c>
      <c r="I432" s="75" t="s">
        <v>649</v>
      </c>
      <c r="J432" s="75">
        <v>37000</v>
      </c>
      <c r="K432" s="75">
        <f t="shared" si="25"/>
        <v>4209538</v>
      </c>
      <c r="L432" s="75">
        <v>0</v>
      </c>
      <c r="M432" s="75">
        <v>4209538</v>
      </c>
      <c r="O432" s="75" t="s">
        <v>1196</v>
      </c>
      <c r="P432" s="75" t="s">
        <v>604</v>
      </c>
      <c r="Q432" s="75">
        <v>696001</v>
      </c>
      <c r="R432" s="75">
        <f t="shared" si="26"/>
        <v>1076944</v>
      </c>
      <c r="S432" s="75">
        <v>235301</v>
      </c>
      <c r="T432" s="75">
        <v>841643</v>
      </c>
      <c r="V432" s="75" t="s">
        <v>1210</v>
      </c>
      <c r="W432" s="75" t="s">
        <v>606</v>
      </c>
      <c r="X432" s="75">
        <v>615705</v>
      </c>
      <c r="Y432" s="75">
        <f t="shared" si="27"/>
        <v>2003074</v>
      </c>
      <c r="Z432" s="75">
        <v>13201</v>
      </c>
      <c r="AA432" s="75">
        <v>1989873</v>
      </c>
    </row>
    <row r="433" spans="1:27" ht="15">
      <c r="A433" s="75" t="s">
        <v>1237</v>
      </c>
      <c r="B433" s="75" t="s">
        <v>614</v>
      </c>
      <c r="C433" s="75">
        <v>1568224</v>
      </c>
      <c r="D433" s="75">
        <f t="shared" si="24"/>
        <v>297229</v>
      </c>
      <c r="E433" s="75">
        <v>32150</v>
      </c>
      <c r="F433" s="75">
        <v>265079</v>
      </c>
      <c r="H433" s="75" t="s">
        <v>1359</v>
      </c>
      <c r="I433" s="75" t="s">
        <v>482</v>
      </c>
      <c r="J433" s="75">
        <v>0</v>
      </c>
      <c r="K433" s="75">
        <f t="shared" si="25"/>
        <v>300</v>
      </c>
      <c r="L433" s="75">
        <v>0</v>
      </c>
      <c r="M433" s="75">
        <v>300</v>
      </c>
      <c r="O433" s="75" t="s">
        <v>1199</v>
      </c>
      <c r="P433" s="75" t="s">
        <v>544</v>
      </c>
      <c r="Q433" s="75">
        <v>4027000</v>
      </c>
      <c r="R433" s="75">
        <f t="shared" si="26"/>
        <v>990390</v>
      </c>
      <c r="S433" s="75">
        <v>257395</v>
      </c>
      <c r="T433" s="75">
        <v>732995</v>
      </c>
      <c r="V433" s="75" t="s">
        <v>1213</v>
      </c>
      <c r="W433" s="75" t="s">
        <v>607</v>
      </c>
      <c r="X433" s="75">
        <v>247534</v>
      </c>
      <c r="Y433" s="75">
        <f t="shared" si="27"/>
        <v>1355862</v>
      </c>
      <c r="Z433" s="75">
        <v>105000</v>
      </c>
      <c r="AA433" s="75">
        <v>1250862</v>
      </c>
    </row>
    <row r="434" spans="1:27" ht="15">
      <c r="A434" s="75" t="s">
        <v>1241</v>
      </c>
      <c r="B434" s="75" t="s">
        <v>615</v>
      </c>
      <c r="C434" s="75">
        <v>0</v>
      </c>
      <c r="D434" s="75">
        <f t="shared" si="24"/>
        <v>196050</v>
      </c>
      <c r="E434" s="75">
        <v>40000</v>
      </c>
      <c r="F434" s="75">
        <v>156050</v>
      </c>
      <c r="H434" s="75" t="s">
        <v>1362</v>
      </c>
      <c r="I434" s="75" t="s">
        <v>402</v>
      </c>
      <c r="J434" s="75">
        <v>6140400</v>
      </c>
      <c r="K434" s="75">
        <f t="shared" si="25"/>
        <v>4726255</v>
      </c>
      <c r="L434" s="75">
        <v>0</v>
      </c>
      <c r="M434" s="75">
        <v>4726255</v>
      </c>
      <c r="O434" s="75" t="s">
        <v>1201</v>
      </c>
      <c r="P434" s="75" t="s">
        <v>751</v>
      </c>
      <c r="Q434" s="75">
        <v>27700</v>
      </c>
      <c r="R434" s="75">
        <f t="shared" si="26"/>
        <v>245491</v>
      </c>
      <c r="S434" s="75">
        <v>17200</v>
      </c>
      <c r="T434" s="75">
        <v>228291</v>
      </c>
      <c r="V434" s="75" t="s">
        <v>1216</v>
      </c>
      <c r="W434" s="75" t="s">
        <v>608</v>
      </c>
      <c r="X434" s="75">
        <v>0</v>
      </c>
      <c r="Y434" s="75">
        <f t="shared" si="27"/>
        <v>144538</v>
      </c>
      <c r="Z434" s="75">
        <v>0</v>
      </c>
      <c r="AA434" s="75">
        <v>144538</v>
      </c>
    </row>
    <row r="435" spans="1:27" ht="15">
      <c r="A435" s="75" t="s">
        <v>1244</v>
      </c>
      <c r="B435" s="75" t="s">
        <v>616</v>
      </c>
      <c r="C435" s="75">
        <v>183450</v>
      </c>
      <c r="D435" s="75">
        <f t="shared" si="24"/>
        <v>1431026</v>
      </c>
      <c r="E435" s="75">
        <v>263850</v>
      </c>
      <c r="F435" s="75">
        <v>1167176</v>
      </c>
      <c r="H435" s="75" t="s">
        <v>1364</v>
      </c>
      <c r="I435" s="75" t="s">
        <v>650</v>
      </c>
      <c r="J435" s="75">
        <v>0</v>
      </c>
      <c r="K435" s="75">
        <f t="shared" si="25"/>
        <v>24725</v>
      </c>
      <c r="L435" s="75">
        <v>0</v>
      </c>
      <c r="M435" s="75">
        <v>24725</v>
      </c>
      <c r="O435" s="75" t="s">
        <v>1204</v>
      </c>
      <c r="P435" s="75" t="s">
        <v>752</v>
      </c>
      <c r="Q435" s="75">
        <v>904660</v>
      </c>
      <c r="R435" s="75">
        <f t="shared" si="26"/>
        <v>874564</v>
      </c>
      <c r="S435" s="75">
        <v>468100</v>
      </c>
      <c r="T435" s="75">
        <v>406464</v>
      </c>
      <c r="V435" s="75" t="s">
        <v>1219</v>
      </c>
      <c r="W435" s="75" t="s">
        <v>609</v>
      </c>
      <c r="X435" s="75">
        <v>0</v>
      </c>
      <c r="Y435" s="75">
        <f t="shared" si="27"/>
        <v>10095</v>
      </c>
      <c r="Z435" s="75">
        <v>0</v>
      </c>
      <c r="AA435" s="75">
        <v>10095</v>
      </c>
    </row>
    <row r="436" spans="1:27" ht="15">
      <c r="A436" s="75" t="s">
        <v>1247</v>
      </c>
      <c r="B436" s="75" t="s">
        <v>617</v>
      </c>
      <c r="C436" s="75">
        <v>0</v>
      </c>
      <c r="D436" s="75">
        <f t="shared" si="24"/>
        <v>106129</v>
      </c>
      <c r="E436" s="75">
        <v>0</v>
      </c>
      <c r="F436" s="75">
        <v>106129</v>
      </c>
      <c r="H436" s="75" t="s">
        <v>1383</v>
      </c>
      <c r="I436" s="75" t="s">
        <v>651</v>
      </c>
      <c r="J436" s="75">
        <v>148005</v>
      </c>
      <c r="K436" s="75">
        <f t="shared" si="25"/>
        <v>1225475</v>
      </c>
      <c r="L436" s="75">
        <v>3051</v>
      </c>
      <c r="M436" s="75">
        <v>1222424</v>
      </c>
      <c r="O436" s="75" t="s">
        <v>1207</v>
      </c>
      <c r="P436" s="75" t="s">
        <v>605</v>
      </c>
      <c r="Q436" s="75">
        <v>644501</v>
      </c>
      <c r="R436" s="75">
        <f t="shared" si="26"/>
        <v>1082754</v>
      </c>
      <c r="S436" s="75">
        <v>483545</v>
      </c>
      <c r="T436" s="75">
        <v>599209</v>
      </c>
      <c r="V436" s="75" t="s">
        <v>1222</v>
      </c>
      <c r="W436" s="75" t="s">
        <v>610</v>
      </c>
      <c r="X436" s="75">
        <v>540800</v>
      </c>
      <c r="Y436" s="75">
        <f t="shared" si="27"/>
        <v>477997</v>
      </c>
      <c r="Z436" s="75">
        <v>15000</v>
      </c>
      <c r="AA436" s="75">
        <v>462997</v>
      </c>
    </row>
    <row r="437" spans="1:27" ht="15">
      <c r="A437" s="75" t="s">
        <v>1250</v>
      </c>
      <c r="B437" s="75" t="s">
        <v>618</v>
      </c>
      <c r="C437" s="75">
        <v>0</v>
      </c>
      <c r="D437" s="75">
        <f t="shared" si="24"/>
        <v>384750</v>
      </c>
      <c r="E437" s="75">
        <v>97000</v>
      </c>
      <c r="F437" s="75">
        <v>287750</v>
      </c>
      <c r="H437" s="75" t="s">
        <v>1386</v>
      </c>
      <c r="I437" s="75" t="s">
        <v>652</v>
      </c>
      <c r="J437" s="75">
        <v>659084</v>
      </c>
      <c r="K437" s="75">
        <f t="shared" si="25"/>
        <v>85156</v>
      </c>
      <c r="L437" s="75">
        <v>0</v>
      </c>
      <c r="M437" s="75">
        <v>85156</v>
      </c>
      <c r="O437" s="75" t="s">
        <v>1210</v>
      </c>
      <c r="P437" s="75" t="s">
        <v>606</v>
      </c>
      <c r="Q437" s="75">
        <v>3647979</v>
      </c>
      <c r="R437" s="75">
        <f t="shared" si="26"/>
        <v>2853334</v>
      </c>
      <c r="S437" s="75">
        <v>1320900</v>
      </c>
      <c r="T437" s="75">
        <v>1532434</v>
      </c>
      <c r="V437" s="75" t="s">
        <v>1225</v>
      </c>
      <c r="W437" s="75" t="s">
        <v>611</v>
      </c>
      <c r="X437" s="75">
        <v>0</v>
      </c>
      <c r="Y437" s="75">
        <f t="shared" si="27"/>
        <v>31575</v>
      </c>
      <c r="Z437" s="75">
        <v>0</v>
      </c>
      <c r="AA437" s="75">
        <v>31575</v>
      </c>
    </row>
    <row r="438" spans="1:27" ht="15">
      <c r="A438" s="75" t="s">
        <v>1253</v>
      </c>
      <c r="B438" s="75" t="s">
        <v>619</v>
      </c>
      <c r="C438" s="75">
        <v>0</v>
      </c>
      <c r="D438" s="75">
        <f t="shared" si="24"/>
        <v>358698</v>
      </c>
      <c r="E438" s="75">
        <v>100600</v>
      </c>
      <c r="F438" s="75">
        <v>258098</v>
      </c>
      <c r="H438" s="75" t="s">
        <v>1392</v>
      </c>
      <c r="I438" s="75" t="s">
        <v>653</v>
      </c>
      <c r="J438" s="75">
        <v>142500</v>
      </c>
      <c r="K438" s="75">
        <f t="shared" si="25"/>
        <v>2244954</v>
      </c>
      <c r="L438" s="75">
        <v>82001</v>
      </c>
      <c r="M438" s="75">
        <v>2162953</v>
      </c>
      <c r="O438" s="75" t="s">
        <v>1213</v>
      </c>
      <c r="P438" s="75" t="s">
        <v>607</v>
      </c>
      <c r="Q438" s="75">
        <v>1080284</v>
      </c>
      <c r="R438" s="75">
        <f t="shared" si="26"/>
        <v>5232679</v>
      </c>
      <c r="S438" s="75">
        <v>965927</v>
      </c>
      <c r="T438" s="75">
        <v>4266752</v>
      </c>
      <c r="V438" s="75" t="s">
        <v>1228</v>
      </c>
      <c r="W438" s="75" t="s">
        <v>612</v>
      </c>
      <c r="X438" s="75">
        <v>3130342</v>
      </c>
      <c r="Y438" s="75">
        <f t="shared" si="27"/>
        <v>9133910</v>
      </c>
      <c r="Z438" s="75">
        <v>480601</v>
      </c>
      <c r="AA438" s="75">
        <v>8653309</v>
      </c>
    </row>
    <row r="439" spans="1:27" ht="15">
      <c r="A439" s="75" t="s">
        <v>1256</v>
      </c>
      <c r="B439" s="75" t="s">
        <v>620</v>
      </c>
      <c r="C439" s="75">
        <v>227200</v>
      </c>
      <c r="D439" s="75">
        <f t="shared" si="24"/>
        <v>159117</v>
      </c>
      <c r="E439" s="75">
        <v>50000</v>
      </c>
      <c r="F439" s="75">
        <v>109117</v>
      </c>
      <c r="H439" s="75" t="s">
        <v>1395</v>
      </c>
      <c r="I439" s="75" t="s">
        <v>484</v>
      </c>
      <c r="J439" s="75">
        <v>0</v>
      </c>
      <c r="K439" s="75">
        <f t="shared" si="25"/>
        <v>1240350</v>
      </c>
      <c r="L439" s="75">
        <v>0</v>
      </c>
      <c r="M439" s="75">
        <v>1240350</v>
      </c>
      <c r="O439" s="75" t="s">
        <v>1216</v>
      </c>
      <c r="P439" s="75" t="s">
        <v>608</v>
      </c>
      <c r="Q439" s="75">
        <v>902810</v>
      </c>
      <c r="R439" s="75">
        <f t="shared" si="26"/>
        <v>696295</v>
      </c>
      <c r="S439" s="75">
        <v>0</v>
      </c>
      <c r="T439" s="75">
        <v>696295</v>
      </c>
      <c r="V439" s="75" t="s">
        <v>1234</v>
      </c>
      <c r="W439" s="75" t="s">
        <v>613</v>
      </c>
      <c r="X439" s="75">
        <v>75009</v>
      </c>
      <c r="Y439" s="75">
        <f t="shared" si="27"/>
        <v>941995</v>
      </c>
      <c r="Z439" s="75">
        <v>0</v>
      </c>
      <c r="AA439" s="75">
        <v>941995</v>
      </c>
    </row>
    <row r="440" spans="1:27" ht="15">
      <c r="A440" s="75" t="s">
        <v>1259</v>
      </c>
      <c r="B440" s="75" t="s">
        <v>621</v>
      </c>
      <c r="C440" s="75">
        <v>110000</v>
      </c>
      <c r="D440" s="75">
        <f t="shared" si="24"/>
        <v>692057</v>
      </c>
      <c r="E440" s="75">
        <v>83800</v>
      </c>
      <c r="F440" s="75">
        <v>608257</v>
      </c>
      <c r="H440" s="75" t="s">
        <v>1398</v>
      </c>
      <c r="I440" s="75" t="s">
        <v>654</v>
      </c>
      <c r="J440" s="75">
        <v>0</v>
      </c>
      <c r="K440" s="75">
        <f t="shared" si="25"/>
        <v>6800</v>
      </c>
      <c r="L440" s="75">
        <v>0</v>
      </c>
      <c r="M440" s="75">
        <v>6800</v>
      </c>
      <c r="O440" s="75" t="s">
        <v>1219</v>
      </c>
      <c r="P440" s="75" t="s">
        <v>609</v>
      </c>
      <c r="Q440" s="75">
        <v>2088493</v>
      </c>
      <c r="R440" s="75">
        <f t="shared" si="26"/>
        <v>1574946</v>
      </c>
      <c r="S440" s="75">
        <v>661382</v>
      </c>
      <c r="T440" s="75">
        <v>913564</v>
      </c>
      <c r="V440" s="75" t="s">
        <v>1237</v>
      </c>
      <c r="W440" s="75" t="s">
        <v>614</v>
      </c>
      <c r="X440" s="75">
        <v>13202</v>
      </c>
      <c r="Y440" s="75">
        <f t="shared" si="27"/>
        <v>759578</v>
      </c>
      <c r="Z440" s="75">
        <v>0</v>
      </c>
      <c r="AA440" s="75">
        <v>759578</v>
      </c>
    </row>
    <row r="441" spans="1:27" ht="15">
      <c r="A441" s="75" t="s">
        <v>1262</v>
      </c>
      <c r="B441" s="75" t="s">
        <v>622</v>
      </c>
      <c r="C441" s="75">
        <v>131000</v>
      </c>
      <c r="D441" s="75">
        <f t="shared" si="24"/>
        <v>829105</v>
      </c>
      <c r="E441" s="75">
        <v>63400</v>
      </c>
      <c r="F441" s="75">
        <v>765705</v>
      </c>
      <c r="H441" s="75" t="s">
        <v>1400</v>
      </c>
      <c r="I441" s="75" t="s">
        <v>655</v>
      </c>
      <c r="J441" s="75">
        <v>81200</v>
      </c>
      <c r="K441" s="75">
        <f t="shared" si="25"/>
        <v>275209</v>
      </c>
      <c r="L441" s="75">
        <v>0</v>
      </c>
      <c r="M441" s="75">
        <v>275209</v>
      </c>
      <c r="O441" s="75" t="s">
        <v>1222</v>
      </c>
      <c r="P441" s="75" t="s">
        <v>610</v>
      </c>
      <c r="Q441" s="75">
        <v>1205904</v>
      </c>
      <c r="R441" s="75">
        <f t="shared" si="26"/>
        <v>1909755</v>
      </c>
      <c r="S441" s="75">
        <v>1177985</v>
      </c>
      <c r="T441" s="75">
        <v>731770</v>
      </c>
      <c r="V441" s="75" t="s">
        <v>1241</v>
      </c>
      <c r="W441" s="75" t="s">
        <v>615</v>
      </c>
      <c r="X441" s="75">
        <v>0</v>
      </c>
      <c r="Y441" s="75">
        <f t="shared" si="27"/>
        <v>83384</v>
      </c>
      <c r="Z441" s="75">
        <v>0</v>
      </c>
      <c r="AA441" s="75">
        <v>83384</v>
      </c>
    </row>
    <row r="442" spans="1:27" ht="15">
      <c r="A442" s="75" t="s">
        <v>1265</v>
      </c>
      <c r="B442" s="75" t="s">
        <v>623</v>
      </c>
      <c r="C442" s="75">
        <v>0</v>
      </c>
      <c r="D442" s="75">
        <f t="shared" si="24"/>
        <v>371736</v>
      </c>
      <c r="E442" s="75">
        <v>148800</v>
      </c>
      <c r="F442" s="75">
        <v>222936</v>
      </c>
      <c r="H442" s="75" t="s">
        <v>1403</v>
      </c>
      <c r="I442" s="75" t="s">
        <v>656</v>
      </c>
      <c r="J442" s="75">
        <v>0</v>
      </c>
      <c r="K442" s="75">
        <f t="shared" si="25"/>
        <v>14900</v>
      </c>
      <c r="L442" s="75">
        <v>0</v>
      </c>
      <c r="M442" s="75">
        <v>14900</v>
      </c>
      <c r="O442" s="75" t="s">
        <v>1225</v>
      </c>
      <c r="P442" s="75" t="s">
        <v>611</v>
      </c>
      <c r="Q442" s="75">
        <v>1014100</v>
      </c>
      <c r="R442" s="75">
        <f t="shared" si="26"/>
        <v>707535</v>
      </c>
      <c r="S442" s="75">
        <v>10000</v>
      </c>
      <c r="T442" s="75">
        <v>697535</v>
      </c>
      <c r="V442" s="75" t="s">
        <v>1244</v>
      </c>
      <c r="W442" s="75" t="s">
        <v>616</v>
      </c>
      <c r="X442" s="75">
        <v>8490035</v>
      </c>
      <c r="Y442" s="75">
        <f t="shared" si="27"/>
        <v>11223041</v>
      </c>
      <c r="Z442" s="75">
        <v>2476500</v>
      </c>
      <c r="AA442" s="75">
        <v>8746541</v>
      </c>
    </row>
    <row r="443" spans="1:27" ht="15">
      <c r="A443" s="75" t="s">
        <v>1268</v>
      </c>
      <c r="B443" s="75" t="s">
        <v>624</v>
      </c>
      <c r="C443" s="75">
        <v>0</v>
      </c>
      <c r="D443" s="75">
        <f t="shared" si="24"/>
        <v>22090</v>
      </c>
      <c r="E443" s="75">
        <v>5395</v>
      </c>
      <c r="F443" s="75">
        <v>16695</v>
      </c>
      <c r="H443" s="75" t="s">
        <v>1406</v>
      </c>
      <c r="I443" s="75" t="s">
        <v>657</v>
      </c>
      <c r="J443" s="75">
        <v>53000</v>
      </c>
      <c r="K443" s="75">
        <f t="shared" si="25"/>
        <v>728690</v>
      </c>
      <c r="L443" s="75">
        <v>0</v>
      </c>
      <c r="M443" s="75">
        <v>728690</v>
      </c>
      <c r="O443" s="75" t="s">
        <v>1228</v>
      </c>
      <c r="P443" s="75" t="s">
        <v>612</v>
      </c>
      <c r="Q443" s="75">
        <v>7176618</v>
      </c>
      <c r="R443" s="75">
        <f t="shared" si="26"/>
        <v>5205207</v>
      </c>
      <c r="S443" s="75">
        <v>1996309</v>
      </c>
      <c r="T443" s="75">
        <v>3208898</v>
      </c>
      <c r="V443" s="75" t="s">
        <v>1247</v>
      </c>
      <c r="W443" s="75" t="s">
        <v>617</v>
      </c>
      <c r="X443" s="75">
        <v>1023900</v>
      </c>
      <c r="Y443" s="75">
        <f t="shared" si="27"/>
        <v>573750</v>
      </c>
      <c r="Z443" s="75">
        <v>210000</v>
      </c>
      <c r="AA443" s="75">
        <v>363750</v>
      </c>
    </row>
    <row r="444" spans="1:27" ht="15">
      <c r="A444" s="75" t="s">
        <v>1271</v>
      </c>
      <c r="B444" s="75" t="s">
        <v>625</v>
      </c>
      <c r="C444" s="75">
        <v>1</v>
      </c>
      <c r="D444" s="75">
        <f t="shared" si="24"/>
        <v>465279</v>
      </c>
      <c r="E444" s="75">
        <v>131250</v>
      </c>
      <c r="F444" s="75">
        <v>334029</v>
      </c>
      <c r="H444" s="75" t="s">
        <v>1411</v>
      </c>
      <c r="I444" s="75" t="s">
        <v>659</v>
      </c>
      <c r="J444" s="75">
        <v>0</v>
      </c>
      <c r="K444" s="75">
        <f t="shared" si="25"/>
        <v>171200</v>
      </c>
      <c r="L444" s="75">
        <v>0</v>
      </c>
      <c r="M444" s="75">
        <v>171200</v>
      </c>
      <c r="O444" s="75" t="s">
        <v>1231</v>
      </c>
      <c r="P444" s="75" t="s">
        <v>753</v>
      </c>
      <c r="Q444" s="75">
        <v>1919550</v>
      </c>
      <c r="R444" s="75">
        <f t="shared" si="26"/>
        <v>1978824</v>
      </c>
      <c r="S444" s="75">
        <v>386100</v>
      </c>
      <c r="T444" s="75">
        <v>1592724</v>
      </c>
      <c r="V444" s="75" t="s">
        <v>1250</v>
      </c>
      <c r="W444" s="75" t="s">
        <v>618</v>
      </c>
      <c r="X444" s="75">
        <v>217000</v>
      </c>
      <c r="Y444" s="75">
        <f t="shared" si="27"/>
        <v>2014207</v>
      </c>
      <c r="Z444" s="75">
        <v>17400</v>
      </c>
      <c r="AA444" s="75">
        <v>1996807</v>
      </c>
    </row>
    <row r="445" spans="1:27" ht="15">
      <c r="A445" s="75" t="s">
        <v>1274</v>
      </c>
      <c r="B445" s="75" t="s">
        <v>626</v>
      </c>
      <c r="C445" s="75">
        <v>246000</v>
      </c>
      <c r="D445" s="75">
        <f t="shared" si="24"/>
        <v>458043</v>
      </c>
      <c r="E445" s="75">
        <v>256300</v>
      </c>
      <c r="F445" s="75">
        <v>201743</v>
      </c>
      <c r="H445" s="75" t="s">
        <v>1414</v>
      </c>
      <c r="I445" s="75" t="s">
        <v>660</v>
      </c>
      <c r="J445" s="75">
        <v>95000</v>
      </c>
      <c r="K445" s="75">
        <f t="shared" si="25"/>
        <v>288313</v>
      </c>
      <c r="L445" s="75">
        <v>0</v>
      </c>
      <c r="M445" s="75">
        <v>288313</v>
      </c>
      <c r="O445" s="75" t="s">
        <v>1234</v>
      </c>
      <c r="P445" s="75" t="s">
        <v>613</v>
      </c>
      <c r="Q445" s="75">
        <v>1</v>
      </c>
      <c r="R445" s="75">
        <f t="shared" si="26"/>
        <v>1603</v>
      </c>
      <c r="S445" s="75">
        <v>1600</v>
      </c>
      <c r="T445" s="75">
        <v>3</v>
      </c>
      <c r="V445" s="75" t="s">
        <v>1253</v>
      </c>
      <c r="W445" s="75" t="s">
        <v>619</v>
      </c>
      <c r="X445" s="75">
        <v>153000</v>
      </c>
      <c r="Y445" s="75">
        <f t="shared" si="27"/>
        <v>1769632</v>
      </c>
      <c r="Z445" s="75">
        <v>9175</v>
      </c>
      <c r="AA445" s="75">
        <v>1760457</v>
      </c>
    </row>
    <row r="446" spans="1:27" ht="15">
      <c r="A446" s="75" t="s">
        <v>1277</v>
      </c>
      <c r="B446" s="75" t="s">
        <v>627</v>
      </c>
      <c r="C446" s="75">
        <v>0</v>
      </c>
      <c r="D446" s="75">
        <f t="shared" si="24"/>
        <v>383604</v>
      </c>
      <c r="E446" s="75">
        <v>35500</v>
      </c>
      <c r="F446" s="75">
        <v>348104</v>
      </c>
      <c r="H446" s="75" t="s">
        <v>1421</v>
      </c>
      <c r="I446" s="75" t="s">
        <v>662</v>
      </c>
      <c r="J446" s="75">
        <v>152000</v>
      </c>
      <c r="K446" s="75">
        <f t="shared" si="25"/>
        <v>28702</v>
      </c>
      <c r="L446" s="75">
        <v>0</v>
      </c>
      <c r="M446" s="75">
        <v>28702</v>
      </c>
      <c r="O446" s="75" t="s">
        <v>1237</v>
      </c>
      <c r="P446" s="75" t="s">
        <v>614</v>
      </c>
      <c r="Q446" s="75">
        <v>10975777</v>
      </c>
      <c r="R446" s="75">
        <f t="shared" si="26"/>
        <v>4293017</v>
      </c>
      <c r="S446" s="75">
        <v>299548</v>
      </c>
      <c r="T446" s="75">
        <v>3993469</v>
      </c>
      <c r="V446" s="75" t="s">
        <v>1256</v>
      </c>
      <c r="W446" s="75" t="s">
        <v>620</v>
      </c>
      <c r="X446" s="75">
        <v>3200</v>
      </c>
      <c r="Y446" s="75">
        <f t="shared" si="27"/>
        <v>342467</v>
      </c>
      <c r="Z446" s="75">
        <v>0</v>
      </c>
      <c r="AA446" s="75">
        <v>342467</v>
      </c>
    </row>
    <row r="447" spans="1:27" ht="15">
      <c r="A447" s="75" t="s">
        <v>1280</v>
      </c>
      <c r="B447" s="75" t="s">
        <v>628</v>
      </c>
      <c r="C447" s="75">
        <v>2900</v>
      </c>
      <c r="D447" s="75">
        <f t="shared" si="24"/>
        <v>2880471</v>
      </c>
      <c r="E447" s="75">
        <v>407502</v>
      </c>
      <c r="F447" s="75">
        <v>2472969</v>
      </c>
      <c r="H447" s="75" t="s">
        <v>1427</v>
      </c>
      <c r="I447" s="75" t="s">
        <v>664</v>
      </c>
      <c r="J447" s="75">
        <v>500</v>
      </c>
      <c r="K447" s="75">
        <f t="shared" si="25"/>
        <v>0</v>
      </c>
      <c r="L447" s="75">
        <v>0</v>
      </c>
      <c r="M447" s="75">
        <v>0</v>
      </c>
      <c r="O447" s="75" t="s">
        <v>1241</v>
      </c>
      <c r="P447" s="75" t="s">
        <v>615</v>
      </c>
      <c r="Q447" s="75">
        <v>93300</v>
      </c>
      <c r="R447" s="75">
        <f t="shared" si="26"/>
        <v>1124401</v>
      </c>
      <c r="S447" s="75">
        <v>366600</v>
      </c>
      <c r="T447" s="75">
        <v>757801</v>
      </c>
      <c r="V447" s="75" t="s">
        <v>1259</v>
      </c>
      <c r="W447" s="75" t="s">
        <v>621</v>
      </c>
      <c r="X447" s="75">
        <v>1524200</v>
      </c>
      <c r="Y447" s="75">
        <f t="shared" si="27"/>
        <v>4401170</v>
      </c>
      <c r="Z447" s="75">
        <v>500000</v>
      </c>
      <c r="AA447" s="75">
        <v>3901170</v>
      </c>
    </row>
    <row r="448" spans="1:27" ht="15">
      <c r="A448" s="75" t="s">
        <v>1283</v>
      </c>
      <c r="B448" s="75" t="s">
        <v>629</v>
      </c>
      <c r="C448" s="75">
        <v>3000</v>
      </c>
      <c r="D448" s="75">
        <f t="shared" si="24"/>
        <v>1233291</v>
      </c>
      <c r="E448" s="75">
        <v>777035</v>
      </c>
      <c r="F448" s="75">
        <v>456256</v>
      </c>
      <c r="H448" s="75" t="s">
        <v>1430</v>
      </c>
      <c r="I448" s="75" t="s">
        <v>665</v>
      </c>
      <c r="J448" s="75">
        <v>55207</v>
      </c>
      <c r="K448" s="75">
        <f t="shared" si="25"/>
        <v>112564</v>
      </c>
      <c r="L448" s="75">
        <v>0</v>
      </c>
      <c r="M448" s="75">
        <v>112564</v>
      </c>
      <c r="O448" s="75" t="s">
        <v>1244</v>
      </c>
      <c r="P448" s="75" t="s">
        <v>616</v>
      </c>
      <c r="Q448" s="75">
        <v>587550</v>
      </c>
      <c r="R448" s="75">
        <f t="shared" si="26"/>
        <v>7221656</v>
      </c>
      <c r="S448" s="75">
        <v>2095091</v>
      </c>
      <c r="T448" s="75">
        <v>5126565</v>
      </c>
      <c r="V448" s="75" t="s">
        <v>1262</v>
      </c>
      <c r="W448" s="75" t="s">
        <v>622</v>
      </c>
      <c r="X448" s="75">
        <v>409700</v>
      </c>
      <c r="Y448" s="75">
        <f t="shared" si="27"/>
        <v>16839866</v>
      </c>
      <c r="Z448" s="75">
        <v>7493760</v>
      </c>
      <c r="AA448" s="75">
        <v>9346106</v>
      </c>
    </row>
    <row r="449" spans="1:27" ht="15">
      <c r="A449" s="75" t="s">
        <v>1286</v>
      </c>
      <c r="B449" s="75" t="s">
        <v>630</v>
      </c>
      <c r="C449" s="75">
        <v>0</v>
      </c>
      <c r="D449" s="75">
        <f t="shared" si="24"/>
        <v>340673</v>
      </c>
      <c r="E449" s="75">
        <v>160400</v>
      </c>
      <c r="F449" s="75">
        <v>180273</v>
      </c>
      <c r="H449" s="75" t="s">
        <v>1433</v>
      </c>
      <c r="I449" s="75" t="s">
        <v>666</v>
      </c>
      <c r="J449" s="75">
        <v>0</v>
      </c>
      <c r="K449" s="75">
        <f t="shared" si="25"/>
        <v>50903</v>
      </c>
      <c r="L449" s="75">
        <v>0</v>
      </c>
      <c r="M449" s="75">
        <v>50903</v>
      </c>
      <c r="O449" s="75" t="s">
        <v>1247</v>
      </c>
      <c r="P449" s="75" t="s">
        <v>617</v>
      </c>
      <c r="Q449" s="75">
        <v>1200000</v>
      </c>
      <c r="R449" s="75">
        <f t="shared" si="26"/>
        <v>1177098</v>
      </c>
      <c r="S449" s="75">
        <v>261455</v>
      </c>
      <c r="T449" s="75">
        <v>915643</v>
      </c>
      <c r="V449" s="75" t="s">
        <v>1265</v>
      </c>
      <c r="W449" s="75" t="s">
        <v>623</v>
      </c>
      <c r="X449" s="75">
        <v>0</v>
      </c>
      <c r="Y449" s="75">
        <f t="shared" si="27"/>
        <v>722450</v>
      </c>
      <c r="Z449" s="75">
        <v>0</v>
      </c>
      <c r="AA449" s="75">
        <v>722450</v>
      </c>
    </row>
    <row r="450" spans="1:27" ht="15">
      <c r="A450" s="75" t="s">
        <v>1290</v>
      </c>
      <c r="B450" s="75" t="s">
        <v>631</v>
      </c>
      <c r="C450" s="75">
        <v>525000</v>
      </c>
      <c r="D450" s="75">
        <f t="shared" si="24"/>
        <v>25000</v>
      </c>
      <c r="E450" s="75">
        <v>25000</v>
      </c>
      <c r="F450" s="75">
        <v>0</v>
      </c>
      <c r="H450" s="75" t="s">
        <v>1436</v>
      </c>
      <c r="I450" s="75" t="s">
        <v>667</v>
      </c>
      <c r="J450" s="75">
        <v>0</v>
      </c>
      <c r="K450" s="75">
        <f t="shared" si="25"/>
        <v>65795</v>
      </c>
      <c r="L450" s="75">
        <v>0</v>
      </c>
      <c r="M450" s="75">
        <v>65795</v>
      </c>
      <c r="O450" s="75" t="s">
        <v>1250</v>
      </c>
      <c r="P450" s="75" t="s">
        <v>618</v>
      </c>
      <c r="Q450" s="75">
        <v>43001</v>
      </c>
      <c r="R450" s="75">
        <f t="shared" si="26"/>
        <v>3361537</v>
      </c>
      <c r="S450" s="75">
        <v>509613</v>
      </c>
      <c r="T450" s="75">
        <v>2851924</v>
      </c>
      <c r="V450" s="75" t="s">
        <v>1268</v>
      </c>
      <c r="W450" s="75" t="s">
        <v>624</v>
      </c>
      <c r="X450" s="75">
        <v>0</v>
      </c>
      <c r="Y450" s="75">
        <f t="shared" si="27"/>
        <v>40350</v>
      </c>
      <c r="Z450" s="75">
        <v>0</v>
      </c>
      <c r="AA450" s="75">
        <v>40350</v>
      </c>
    </row>
    <row r="451" spans="1:27" ht="15">
      <c r="A451" s="75" t="s">
        <v>1293</v>
      </c>
      <c r="B451" s="75" t="s">
        <v>632</v>
      </c>
      <c r="C451" s="75">
        <v>0</v>
      </c>
      <c r="D451" s="75">
        <f t="shared" si="24"/>
        <v>27500</v>
      </c>
      <c r="E451" s="75">
        <v>7500</v>
      </c>
      <c r="F451" s="75">
        <v>20000</v>
      </c>
      <c r="H451" s="75" t="s">
        <v>1439</v>
      </c>
      <c r="I451" s="75" t="s">
        <v>668</v>
      </c>
      <c r="J451" s="75">
        <v>0</v>
      </c>
      <c r="K451" s="75">
        <f t="shared" si="25"/>
        <v>15910</v>
      </c>
      <c r="L451" s="75">
        <v>0</v>
      </c>
      <c r="M451" s="75">
        <v>15910</v>
      </c>
      <c r="O451" s="75" t="s">
        <v>1253</v>
      </c>
      <c r="P451" s="75" t="s">
        <v>619</v>
      </c>
      <c r="Q451" s="75">
        <v>0</v>
      </c>
      <c r="R451" s="75">
        <f t="shared" si="26"/>
        <v>1865110</v>
      </c>
      <c r="S451" s="75">
        <v>725400</v>
      </c>
      <c r="T451" s="75">
        <v>1139710</v>
      </c>
      <c r="V451" s="75" t="s">
        <v>1271</v>
      </c>
      <c r="W451" s="75" t="s">
        <v>625</v>
      </c>
      <c r="X451" s="75">
        <v>3000</v>
      </c>
      <c r="Y451" s="75">
        <f t="shared" si="27"/>
        <v>498676</v>
      </c>
      <c r="Z451" s="75">
        <v>0</v>
      </c>
      <c r="AA451" s="75">
        <v>498676</v>
      </c>
    </row>
    <row r="452" spans="1:27" ht="15">
      <c r="A452" s="75" t="s">
        <v>1296</v>
      </c>
      <c r="B452" s="75" t="s">
        <v>633</v>
      </c>
      <c r="C452" s="75">
        <v>0</v>
      </c>
      <c r="D452" s="75">
        <f aca="true" t="shared" si="28" ref="D452:D515">E452+F452</f>
        <v>13985</v>
      </c>
      <c r="E452" s="75">
        <v>0</v>
      </c>
      <c r="F452" s="75">
        <v>13985</v>
      </c>
      <c r="H452" s="75" t="s">
        <v>1442</v>
      </c>
      <c r="I452" s="75" t="s">
        <v>669</v>
      </c>
      <c r="J452" s="75">
        <v>309859</v>
      </c>
      <c r="K452" s="75">
        <f aca="true" t="shared" si="29" ref="K452:K509">L452+M452</f>
        <v>9015</v>
      </c>
      <c r="L452" s="75">
        <v>0</v>
      </c>
      <c r="M452" s="75">
        <v>9015</v>
      </c>
      <c r="O452" s="75" t="s">
        <v>1256</v>
      </c>
      <c r="P452" s="75" t="s">
        <v>620</v>
      </c>
      <c r="Q452" s="75">
        <v>441800</v>
      </c>
      <c r="R452" s="75">
        <f aca="true" t="shared" si="30" ref="R452:R515">S452+T452</f>
        <v>1564647</v>
      </c>
      <c r="S452" s="75">
        <v>649600</v>
      </c>
      <c r="T452" s="75">
        <v>915047</v>
      </c>
      <c r="V452" s="75" t="s">
        <v>1274</v>
      </c>
      <c r="W452" s="75" t="s">
        <v>626</v>
      </c>
      <c r="X452" s="75">
        <v>6261250</v>
      </c>
      <c r="Y452" s="75">
        <f aca="true" t="shared" si="31" ref="Y452:Y515">Z452+AA452</f>
        <v>2672446</v>
      </c>
      <c r="Z452" s="75">
        <v>10000</v>
      </c>
      <c r="AA452" s="75">
        <v>2662446</v>
      </c>
    </row>
    <row r="453" spans="1:27" ht="15">
      <c r="A453" s="75" t="s">
        <v>1299</v>
      </c>
      <c r="B453" s="75" t="s">
        <v>634</v>
      </c>
      <c r="C453" s="75">
        <v>182000</v>
      </c>
      <c r="D453" s="75">
        <f t="shared" si="28"/>
        <v>36978</v>
      </c>
      <c r="E453" s="75">
        <v>0</v>
      </c>
      <c r="F453" s="75">
        <v>36978</v>
      </c>
      <c r="H453" s="75" t="s">
        <v>1445</v>
      </c>
      <c r="I453" s="75" t="s">
        <v>670</v>
      </c>
      <c r="J453" s="75">
        <v>0</v>
      </c>
      <c r="K453" s="75">
        <f t="shared" si="29"/>
        <v>607834</v>
      </c>
      <c r="L453" s="75">
        <v>0</v>
      </c>
      <c r="M453" s="75">
        <v>607834</v>
      </c>
      <c r="O453" s="75" t="s">
        <v>1259</v>
      </c>
      <c r="P453" s="75" t="s">
        <v>621</v>
      </c>
      <c r="Q453" s="75">
        <v>3281500</v>
      </c>
      <c r="R453" s="75">
        <f t="shared" si="30"/>
        <v>4156887</v>
      </c>
      <c r="S453" s="75">
        <v>924950</v>
      </c>
      <c r="T453" s="75">
        <v>3231937</v>
      </c>
      <c r="V453" s="75" t="s">
        <v>1277</v>
      </c>
      <c r="W453" s="75" t="s">
        <v>627</v>
      </c>
      <c r="X453" s="75">
        <v>3535000</v>
      </c>
      <c r="Y453" s="75">
        <f t="shared" si="31"/>
        <v>223725</v>
      </c>
      <c r="Z453" s="75">
        <v>52000</v>
      </c>
      <c r="AA453" s="75">
        <v>171725</v>
      </c>
    </row>
    <row r="454" spans="1:27" ht="15">
      <c r="A454" s="75" t="s">
        <v>1302</v>
      </c>
      <c r="B454" s="75" t="s">
        <v>635</v>
      </c>
      <c r="C454" s="75">
        <v>600</v>
      </c>
      <c r="D454" s="75">
        <f t="shared" si="28"/>
        <v>5832</v>
      </c>
      <c r="E454" s="75">
        <v>3332</v>
      </c>
      <c r="F454" s="75">
        <v>2500</v>
      </c>
      <c r="H454" s="75" t="s">
        <v>1448</v>
      </c>
      <c r="I454" s="75" t="s">
        <v>671</v>
      </c>
      <c r="J454" s="75">
        <v>20700</v>
      </c>
      <c r="K454" s="75">
        <f t="shared" si="29"/>
        <v>35821</v>
      </c>
      <c r="L454" s="75">
        <v>0</v>
      </c>
      <c r="M454" s="75">
        <v>35821</v>
      </c>
      <c r="O454" s="75" t="s">
        <v>1262</v>
      </c>
      <c r="P454" s="75" t="s">
        <v>622</v>
      </c>
      <c r="Q454" s="75">
        <v>4574655</v>
      </c>
      <c r="R454" s="75">
        <f t="shared" si="30"/>
        <v>12310955</v>
      </c>
      <c r="S454" s="75">
        <v>314700</v>
      </c>
      <c r="T454" s="75">
        <v>11996255</v>
      </c>
      <c r="V454" s="75" t="s">
        <v>1280</v>
      </c>
      <c r="W454" s="75" t="s">
        <v>628</v>
      </c>
      <c r="X454" s="75">
        <v>3660906</v>
      </c>
      <c r="Y454" s="75">
        <f t="shared" si="31"/>
        <v>15000627</v>
      </c>
      <c r="Z454" s="75">
        <v>0</v>
      </c>
      <c r="AA454" s="75">
        <v>15000627</v>
      </c>
    </row>
    <row r="455" spans="1:27" ht="15">
      <c r="A455" s="75" t="s">
        <v>1305</v>
      </c>
      <c r="B455" s="75" t="s">
        <v>636</v>
      </c>
      <c r="C455" s="75">
        <v>390300</v>
      </c>
      <c r="D455" s="75">
        <f t="shared" si="28"/>
        <v>0</v>
      </c>
      <c r="E455" s="75">
        <v>0</v>
      </c>
      <c r="F455" s="75">
        <v>0</v>
      </c>
      <c r="H455" s="75" t="s">
        <v>1451</v>
      </c>
      <c r="I455" s="75" t="s">
        <v>672</v>
      </c>
      <c r="J455" s="75">
        <v>0</v>
      </c>
      <c r="K455" s="75">
        <f t="shared" si="29"/>
        <v>245142</v>
      </c>
      <c r="L455" s="75">
        <v>0</v>
      </c>
      <c r="M455" s="75">
        <v>245142</v>
      </c>
      <c r="O455" s="75" t="s">
        <v>1265</v>
      </c>
      <c r="P455" s="75" t="s">
        <v>623</v>
      </c>
      <c r="Q455" s="75">
        <v>0</v>
      </c>
      <c r="R455" s="75">
        <f t="shared" si="30"/>
        <v>1405402</v>
      </c>
      <c r="S455" s="75">
        <v>341600</v>
      </c>
      <c r="T455" s="75">
        <v>1063802</v>
      </c>
      <c r="V455" s="75" t="s">
        <v>1283</v>
      </c>
      <c r="W455" s="75" t="s">
        <v>629</v>
      </c>
      <c r="X455" s="75">
        <v>333689</v>
      </c>
      <c r="Y455" s="75">
        <f t="shared" si="31"/>
        <v>1063941</v>
      </c>
      <c r="Z455" s="75">
        <v>199100</v>
      </c>
      <c r="AA455" s="75">
        <v>864841</v>
      </c>
    </row>
    <row r="456" spans="1:27" ht="15">
      <c r="A456" s="75" t="s">
        <v>1308</v>
      </c>
      <c r="B456" s="75" t="s">
        <v>754</v>
      </c>
      <c r="C456" s="75">
        <v>59000</v>
      </c>
      <c r="D456" s="75">
        <f t="shared" si="28"/>
        <v>19386</v>
      </c>
      <c r="E456" s="75">
        <v>0</v>
      </c>
      <c r="F456" s="75">
        <v>19386</v>
      </c>
      <c r="H456" s="75" t="s">
        <v>1454</v>
      </c>
      <c r="I456" s="75" t="s">
        <v>673</v>
      </c>
      <c r="J456" s="75">
        <v>500545</v>
      </c>
      <c r="K456" s="75">
        <f t="shared" si="29"/>
        <v>208700</v>
      </c>
      <c r="L456" s="75">
        <v>208700</v>
      </c>
      <c r="M456" s="75">
        <v>0</v>
      </c>
      <c r="O456" s="75" t="s">
        <v>1268</v>
      </c>
      <c r="P456" s="75" t="s">
        <v>624</v>
      </c>
      <c r="Q456" s="75">
        <v>0</v>
      </c>
      <c r="R456" s="75">
        <f t="shared" si="30"/>
        <v>217521</v>
      </c>
      <c r="S456" s="75">
        <v>5395</v>
      </c>
      <c r="T456" s="75">
        <v>212126</v>
      </c>
      <c r="V456" s="75" t="s">
        <v>1286</v>
      </c>
      <c r="W456" s="75" t="s">
        <v>630</v>
      </c>
      <c r="X456" s="75">
        <v>0</v>
      </c>
      <c r="Y456" s="75">
        <f t="shared" si="31"/>
        <v>1567814</v>
      </c>
      <c r="Z456" s="75">
        <v>0</v>
      </c>
      <c r="AA456" s="75">
        <v>1567814</v>
      </c>
    </row>
    <row r="457" spans="1:27" ht="15">
      <c r="A457" s="75" t="s">
        <v>1311</v>
      </c>
      <c r="B457" s="75" t="s">
        <v>637</v>
      </c>
      <c r="C457" s="75">
        <v>0</v>
      </c>
      <c r="D457" s="75">
        <f t="shared" si="28"/>
        <v>165444</v>
      </c>
      <c r="E457" s="75">
        <v>57600</v>
      </c>
      <c r="F457" s="75">
        <v>107844</v>
      </c>
      <c r="H457" s="75" t="s">
        <v>1457</v>
      </c>
      <c r="I457" s="75" t="s">
        <v>674</v>
      </c>
      <c r="J457" s="75">
        <v>0</v>
      </c>
      <c r="K457" s="75">
        <f t="shared" si="29"/>
        <v>21500</v>
      </c>
      <c r="L457" s="75">
        <v>0</v>
      </c>
      <c r="M457" s="75">
        <v>21500</v>
      </c>
      <c r="O457" s="75" t="s">
        <v>1271</v>
      </c>
      <c r="P457" s="75" t="s">
        <v>625</v>
      </c>
      <c r="Q457" s="75">
        <v>886252</v>
      </c>
      <c r="R457" s="75">
        <f t="shared" si="30"/>
        <v>2239261</v>
      </c>
      <c r="S457" s="75">
        <v>992875</v>
      </c>
      <c r="T457" s="75">
        <v>1246386</v>
      </c>
      <c r="V457" s="75" t="s">
        <v>1290</v>
      </c>
      <c r="W457" s="75" t="s">
        <v>631</v>
      </c>
      <c r="X457" s="75">
        <v>799000</v>
      </c>
      <c r="Y457" s="75">
        <f t="shared" si="31"/>
        <v>0</v>
      </c>
      <c r="Z457" s="75">
        <v>0</v>
      </c>
      <c r="AA457" s="75">
        <v>0</v>
      </c>
    </row>
    <row r="458" spans="1:27" ht="15">
      <c r="A458" s="75" t="s">
        <v>1314</v>
      </c>
      <c r="B458" s="75" t="s">
        <v>638</v>
      </c>
      <c r="C458" s="75">
        <v>219475</v>
      </c>
      <c r="D458" s="75">
        <f t="shared" si="28"/>
        <v>22475</v>
      </c>
      <c r="E458" s="75">
        <v>22475</v>
      </c>
      <c r="F458" s="75">
        <v>0</v>
      </c>
      <c r="H458" s="75" t="s">
        <v>1460</v>
      </c>
      <c r="I458" s="75" t="s">
        <v>675</v>
      </c>
      <c r="J458" s="75">
        <v>25</v>
      </c>
      <c r="K458" s="75">
        <f t="shared" si="29"/>
        <v>59474</v>
      </c>
      <c r="L458" s="75">
        <v>10500</v>
      </c>
      <c r="M458" s="75">
        <v>48974</v>
      </c>
      <c r="O458" s="75" t="s">
        <v>1274</v>
      </c>
      <c r="P458" s="75" t="s">
        <v>626</v>
      </c>
      <c r="Q458" s="75">
        <v>250500</v>
      </c>
      <c r="R458" s="75">
        <f t="shared" si="30"/>
        <v>2054294</v>
      </c>
      <c r="S458" s="75">
        <v>953620</v>
      </c>
      <c r="T458" s="75">
        <v>1100674</v>
      </c>
      <c r="V458" s="75" t="s">
        <v>1293</v>
      </c>
      <c r="W458" s="75" t="s">
        <v>632</v>
      </c>
      <c r="X458" s="75">
        <v>28088</v>
      </c>
      <c r="Y458" s="75">
        <f t="shared" si="31"/>
        <v>964347</v>
      </c>
      <c r="Z458" s="75">
        <v>742025</v>
      </c>
      <c r="AA458" s="75">
        <v>222322</v>
      </c>
    </row>
    <row r="459" spans="1:27" ht="15">
      <c r="A459" s="75" t="s">
        <v>1317</v>
      </c>
      <c r="B459" s="75" t="s">
        <v>639</v>
      </c>
      <c r="C459" s="75">
        <v>122000</v>
      </c>
      <c r="D459" s="75">
        <f t="shared" si="28"/>
        <v>191575</v>
      </c>
      <c r="E459" s="75">
        <v>87000</v>
      </c>
      <c r="F459" s="75">
        <v>104575</v>
      </c>
      <c r="H459" s="75" t="s">
        <v>1463</v>
      </c>
      <c r="I459" s="75" t="s">
        <v>485</v>
      </c>
      <c r="J459" s="75">
        <v>0</v>
      </c>
      <c r="K459" s="75">
        <f t="shared" si="29"/>
        <v>19500</v>
      </c>
      <c r="L459" s="75">
        <v>0</v>
      </c>
      <c r="M459" s="75">
        <v>19500</v>
      </c>
      <c r="O459" s="75" t="s">
        <v>1277</v>
      </c>
      <c r="P459" s="75" t="s">
        <v>627</v>
      </c>
      <c r="Q459" s="75">
        <v>501201</v>
      </c>
      <c r="R459" s="75">
        <f t="shared" si="30"/>
        <v>3640554</v>
      </c>
      <c r="S459" s="75">
        <v>195975</v>
      </c>
      <c r="T459" s="75">
        <v>3444579</v>
      </c>
      <c r="V459" s="75" t="s">
        <v>1296</v>
      </c>
      <c r="W459" s="75" t="s">
        <v>633</v>
      </c>
      <c r="X459" s="75">
        <v>111000</v>
      </c>
      <c r="Y459" s="75">
        <f t="shared" si="31"/>
        <v>22000</v>
      </c>
      <c r="Z459" s="75">
        <v>0</v>
      </c>
      <c r="AA459" s="75">
        <v>22000</v>
      </c>
    </row>
    <row r="460" spans="1:27" ht="15">
      <c r="A460" s="75" t="s">
        <v>1320</v>
      </c>
      <c r="B460" s="75" t="s">
        <v>640</v>
      </c>
      <c r="C460" s="75">
        <v>215000</v>
      </c>
      <c r="D460" s="75">
        <f t="shared" si="28"/>
        <v>19070</v>
      </c>
      <c r="E460" s="75">
        <v>0</v>
      </c>
      <c r="F460" s="75">
        <v>19070</v>
      </c>
      <c r="H460" s="75" t="s">
        <v>1466</v>
      </c>
      <c r="I460" s="75" t="s">
        <v>676</v>
      </c>
      <c r="J460" s="75">
        <v>25000</v>
      </c>
      <c r="K460" s="75">
        <f t="shared" si="29"/>
        <v>6240</v>
      </c>
      <c r="L460" s="75">
        <v>0</v>
      </c>
      <c r="M460" s="75">
        <v>6240</v>
      </c>
      <c r="O460" s="75" t="s">
        <v>1280</v>
      </c>
      <c r="P460" s="75" t="s">
        <v>628</v>
      </c>
      <c r="Q460" s="75">
        <v>1160551</v>
      </c>
      <c r="R460" s="75">
        <f t="shared" si="30"/>
        <v>16026706</v>
      </c>
      <c r="S460" s="75">
        <v>3089690</v>
      </c>
      <c r="T460" s="75">
        <v>12937016</v>
      </c>
      <c r="V460" s="75" t="s">
        <v>1299</v>
      </c>
      <c r="W460" s="75" t="s">
        <v>634</v>
      </c>
      <c r="X460" s="75">
        <v>21500</v>
      </c>
      <c r="Y460" s="75">
        <f t="shared" si="31"/>
        <v>205850</v>
      </c>
      <c r="Z460" s="75">
        <v>0</v>
      </c>
      <c r="AA460" s="75">
        <v>205850</v>
      </c>
    </row>
    <row r="461" spans="1:27" ht="15">
      <c r="A461" s="75" t="s">
        <v>1328</v>
      </c>
      <c r="B461" s="75" t="s">
        <v>481</v>
      </c>
      <c r="C461" s="75">
        <v>0</v>
      </c>
      <c r="D461" s="75">
        <f t="shared" si="28"/>
        <v>8850</v>
      </c>
      <c r="E461" s="75">
        <v>0</v>
      </c>
      <c r="F461" s="75">
        <v>8850</v>
      </c>
      <c r="H461" s="75" t="s">
        <v>1469</v>
      </c>
      <c r="I461" s="75" t="s">
        <v>677</v>
      </c>
      <c r="J461" s="75">
        <v>44800</v>
      </c>
      <c r="K461" s="75">
        <f t="shared" si="29"/>
        <v>463311</v>
      </c>
      <c r="L461" s="75">
        <v>0</v>
      </c>
      <c r="M461" s="75">
        <v>463311</v>
      </c>
      <c r="O461" s="75" t="s">
        <v>1283</v>
      </c>
      <c r="P461" s="75" t="s">
        <v>629</v>
      </c>
      <c r="Q461" s="75">
        <v>1495201</v>
      </c>
      <c r="R461" s="75">
        <f t="shared" si="30"/>
        <v>5042739</v>
      </c>
      <c r="S461" s="75">
        <v>3084960</v>
      </c>
      <c r="T461" s="75">
        <v>1957779</v>
      </c>
      <c r="V461" s="75" t="s">
        <v>1302</v>
      </c>
      <c r="W461" s="75" t="s">
        <v>635</v>
      </c>
      <c r="X461" s="75">
        <v>240100</v>
      </c>
      <c r="Y461" s="75">
        <f t="shared" si="31"/>
        <v>166202</v>
      </c>
      <c r="Z461" s="75">
        <v>68050</v>
      </c>
      <c r="AA461" s="75">
        <v>98152</v>
      </c>
    </row>
    <row r="462" spans="1:27" ht="15">
      <c r="A462" s="75" t="s">
        <v>1331</v>
      </c>
      <c r="B462" s="75" t="s">
        <v>641</v>
      </c>
      <c r="C462" s="75">
        <v>0</v>
      </c>
      <c r="D462" s="75">
        <f t="shared" si="28"/>
        <v>147290</v>
      </c>
      <c r="E462" s="75">
        <v>81200</v>
      </c>
      <c r="F462" s="75">
        <v>66090</v>
      </c>
      <c r="H462" s="75" t="s">
        <v>1472</v>
      </c>
      <c r="I462" s="75" t="s">
        <v>755</v>
      </c>
      <c r="J462" s="75">
        <v>0</v>
      </c>
      <c r="K462" s="75">
        <f t="shared" si="29"/>
        <v>3100</v>
      </c>
      <c r="L462" s="75">
        <v>0</v>
      </c>
      <c r="M462" s="75">
        <v>3100</v>
      </c>
      <c r="O462" s="75" t="s">
        <v>1286</v>
      </c>
      <c r="P462" s="75" t="s">
        <v>630</v>
      </c>
      <c r="Q462" s="75">
        <v>200000</v>
      </c>
      <c r="R462" s="75">
        <f t="shared" si="30"/>
        <v>2007444</v>
      </c>
      <c r="S462" s="75">
        <v>1199200</v>
      </c>
      <c r="T462" s="75">
        <v>808244</v>
      </c>
      <c r="V462" s="75" t="s">
        <v>1305</v>
      </c>
      <c r="W462" s="75" t="s">
        <v>636</v>
      </c>
      <c r="X462" s="75">
        <v>59300</v>
      </c>
      <c r="Y462" s="75">
        <f t="shared" si="31"/>
        <v>1464660</v>
      </c>
      <c r="Z462" s="75">
        <v>0</v>
      </c>
      <c r="AA462" s="75">
        <v>1464660</v>
      </c>
    </row>
    <row r="463" spans="1:27" ht="15">
      <c r="A463" s="75" t="s">
        <v>1334</v>
      </c>
      <c r="B463" s="75" t="s">
        <v>642</v>
      </c>
      <c r="C463" s="75">
        <v>0</v>
      </c>
      <c r="D463" s="75">
        <f t="shared" si="28"/>
        <v>47955</v>
      </c>
      <c r="E463" s="75">
        <v>350</v>
      </c>
      <c r="F463" s="75">
        <v>47605</v>
      </c>
      <c r="H463" s="75" t="s">
        <v>1475</v>
      </c>
      <c r="I463" s="75" t="s">
        <v>678</v>
      </c>
      <c r="J463" s="75">
        <v>39271</v>
      </c>
      <c r="K463" s="75">
        <f t="shared" si="29"/>
        <v>40022</v>
      </c>
      <c r="L463" s="75">
        <v>0</v>
      </c>
      <c r="M463" s="75">
        <v>40022</v>
      </c>
      <c r="O463" s="75" t="s">
        <v>1290</v>
      </c>
      <c r="P463" s="75" t="s">
        <v>631</v>
      </c>
      <c r="Q463" s="75">
        <v>2055000</v>
      </c>
      <c r="R463" s="75">
        <f t="shared" si="30"/>
        <v>245200</v>
      </c>
      <c r="S463" s="75">
        <v>176700</v>
      </c>
      <c r="T463" s="75">
        <v>68500</v>
      </c>
      <c r="V463" s="75" t="s">
        <v>1308</v>
      </c>
      <c r="W463" s="75" t="s">
        <v>754</v>
      </c>
      <c r="X463" s="75">
        <v>0</v>
      </c>
      <c r="Y463" s="75">
        <f t="shared" si="31"/>
        <v>22436</v>
      </c>
      <c r="Z463" s="75">
        <v>0</v>
      </c>
      <c r="AA463" s="75">
        <v>22436</v>
      </c>
    </row>
    <row r="464" spans="1:27" ht="15">
      <c r="A464" s="75" t="s">
        <v>1337</v>
      </c>
      <c r="B464" s="75" t="s">
        <v>643</v>
      </c>
      <c r="C464" s="75">
        <v>0</v>
      </c>
      <c r="D464" s="75">
        <f t="shared" si="28"/>
        <v>154975</v>
      </c>
      <c r="E464" s="75">
        <v>91275</v>
      </c>
      <c r="F464" s="75">
        <v>63700</v>
      </c>
      <c r="H464" s="75" t="s">
        <v>1478</v>
      </c>
      <c r="I464" s="75" t="s">
        <v>679</v>
      </c>
      <c r="J464" s="75">
        <v>0</v>
      </c>
      <c r="K464" s="75">
        <f t="shared" si="29"/>
        <v>63905</v>
      </c>
      <c r="L464" s="75">
        <v>0</v>
      </c>
      <c r="M464" s="75">
        <v>63905</v>
      </c>
      <c r="O464" s="75" t="s">
        <v>1293</v>
      </c>
      <c r="P464" s="75" t="s">
        <v>632</v>
      </c>
      <c r="Q464" s="75">
        <v>81864</v>
      </c>
      <c r="R464" s="75">
        <f t="shared" si="30"/>
        <v>109963</v>
      </c>
      <c r="S464" s="75">
        <v>7500</v>
      </c>
      <c r="T464" s="75">
        <v>102463</v>
      </c>
      <c r="V464" s="75" t="s">
        <v>1311</v>
      </c>
      <c r="W464" s="75" t="s">
        <v>637</v>
      </c>
      <c r="X464" s="75">
        <v>343714</v>
      </c>
      <c r="Y464" s="75">
        <f t="shared" si="31"/>
        <v>538471</v>
      </c>
      <c r="Z464" s="75">
        <v>0</v>
      </c>
      <c r="AA464" s="75">
        <v>538471</v>
      </c>
    </row>
    <row r="465" spans="1:27" ht="15">
      <c r="A465" s="75" t="s">
        <v>1341</v>
      </c>
      <c r="B465" s="75" t="s">
        <v>644</v>
      </c>
      <c r="C465" s="75">
        <v>375000</v>
      </c>
      <c r="D465" s="75">
        <f t="shared" si="28"/>
        <v>281563</v>
      </c>
      <c r="E465" s="75">
        <v>66100</v>
      </c>
      <c r="F465" s="75">
        <v>215463</v>
      </c>
      <c r="H465" s="75" t="s">
        <v>1481</v>
      </c>
      <c r="I465" s="75" t="s">
        <v>680</v>
      </c>
      <c r="J465" s="75">
        <v>53550</v>
      </c>
      <c r="K465" s="75">
        <f t="shared" si="29"/>
        <v>22642</v>
      </c>
      <c r="L465" s="75">
        <v>0</v>
      </c>
      <c r="M465" s="75">
        <v>22642</v>
      </c>
      <c r="O465" s="75" t="s">
        <v>1296</v>
      </c>
      <c r="P465" s="75" t="s">
        <v>633</v>
      </c>
      <c r="Q465" s="75">
        <v>504000</v>
      </c>
      <c r="R465" s="75">
        <f t="shared" si="30"/>
        <v>153170</v>
      </c>
      <c r="S465" s="75">
        <v>80000</v>
      </c>
      <c r="T465" s="75">
        <v>73170</v>
      </c>
      <c r="V465" s="75" t="s">
        <v>1314</v>
      </c>
      <c r="W465" s="75" t="s">
        <v>638</v>
      </c>
      <c r="X465" s="75">
        <v>451600</v>
      </c>
      <c r="Y465" s="75">
        <f t="shared" si="31"/>
        <v>298809</v>
      </c>
      <c r="Z465" s="75">
        <v>0</v>
      </c>
      <c r="AA465" s="75">
        <v>298809</v>
      </c>
    </row>
    <row r="466" spans="1:27" ht="15">
      <c r="A466" s="75" t="s">
        <v>1344</v>
      </c>
      <c r="B466" s="75" t="s">
        <v>645</v>
      </c>
      <c r="C466" s="75">
        <v>5960</v>
      </c>
      <c r="D466" s="75">
        <f t="shared" si="28"/>
        <v>1821405</v>
      </c>
      <c r="E466" s="75">
        <v>1127426</v>
      </c>
      <c r="F466" s="75">
        <v>693979</v>
      </c>
      <c r="H466" s="75" t="s">
        <v>1493</v>
      </c>
      <c r="I466" s="75" t="s">
        <v>681</v>
      </c>
      <c r="J466" s="75">
        <v>0</v>
      </c>
      <c r="K466" s="75">
        <f t="shared" si="29"/>
        <v>11200</v>
      </c>
      <c r="L466" s="75">
        <v>0</v>
      </c>
      <c r="M466" s="75">
        <v>11200</v>
      </c>
      <c r="O466" s="75" t="s">
        <v>1299</v>
      </c>
      <c r="P466" s="75" t="s">
        <v>634</v>
      </c>
      <c r="Q466" s="75">
        <v>747000</v>
      </c>
      <c r="R466" s="75">
        <f t="shared" si="30"/>
        <v>106803</v>
      </c>
      <c r="S466" s="75">
        <v>12700</v>
      </c>
      <c r="T466" s="75">
        <v>94103</v>
      </c>
      <c r="V466" s="75" t="s">
        <v>1317</v>
      </c>
      <c r="W466" s="75" t="s">
        <v>639</v>
      </c>
      <c r="X466" s="75">
        <v>185836</v>
      </c>
      <c r="Y466" s="75">
        <f t="shared" si="31"/>
        <v>730995</v>
      </c>
      <c r="Z466" s="75">
        <v>0</v>
      </c>
      <c r="AA466" s="75">
        <v>730995</v>
      </c>
    </row>
    <row r="467" spans="1:27" ht="15">
      <c r="A467" s="75" t="s">
        <v>1347</v>
      </c>
      <c r="B467" s="75" t="s">
        <v>646</v>
      </c>
      <c r="C467" s="75">
        <v>9700</v>
      </c>
      <c r="D467" s="75">
        <f t="shared" si="28"/>
        <v>376842</v>
      </c>
      <c r="E467" s="75">
        <v>109000</v>
      </c>
      <c r="F467" s="75">
        <v>267842</v>
      </c>
      <c r="H467" s="75" t="s">
        <v>1496</v>
      </c>
      <c r="I467" s="75" t="s">
        <v>682</v>
      </c>
      <c r="J467" s="75">
        <v>0</v>
      </c>
      <c r="K467" s="75">
        <f t="shared" si="29"/>
        <v>170702</v>
      </c>
      <c r="L467" s="75">
        <v>0</v>
      </c>
      <c r="M467" s="75">
        <v>170702</v>
      </c>
      <c r="O467" s="75" t="s">
        <v>1302</v>
      </c>
      <c r="P467" s="75" t="s">
        <v>635</v>
      </c>
      <c r="Q467" s="75">
        <v>36450</v>
      </c>
      <c r="R467" s="75">
        <f t="shared" si="30"/>
        <v>87707</v>
      </c>
      <c r="S467" s="75">
        <v>3332</v>
      </c>
      <c r="T467" s="75">
        <v>84375</v>
      </c>
      <c r="V467" s="75" t="s">
        <v>1320</v>
      </c>
      <c r="W467" s="75" t="s">
        <v>640</v>
      </c>
      <c r="X467" s="75">
        <v>92000</v>
      </c>
      <c r="Y467" s="75">
        <f t="shared" si="31"/>
        <v>142497</v>
      </c>
      <c r="Z467" s="75">
        <v>0</v>
      </c>
      <c r="AA467" s="75">
        <v>142497</v>
      </c>
    </row>
    <row r="468" spans="1:27" ht="15">
      <c r="A468" s="75" t="s">
        <v>1350</v>
      </c>
      <c r="B468" s="75" t="s">
        <v>647</v>
      </c>
      <c r="C468" s="75">
        <v>0</v>
      </c>
      <c r="D468" s="75">
        <f t="shared" si="28"/>
        <v>98096</v>
      </c>
      <c r="E468" s="75">
        <v>0</v>
      </c>
      <c r="F468" s="75">
        <v>98096</v>
      </c>
      <c r="H468" s="75" t="s">
        <v>1498</v>
      </c>
      <c r="I468" s="75" t="s">
        <v>683</v>
      </c>
      <c r="J468" s="75">
        <v>16500</v>
      </c>
      <c r="K468" s="75">
        <f t="shared" si="29"/>
        <v>711955</v>
      </c>
      <c r="L468" s="75">
        <v>0</v>
      </c>
      <c r="M468" s="75">
        <v>711955</v>
      </c>
      <c r="O468" s="75" t="s">
        <v>1305</v>
      </c>
      <c r="P468" s="75" t="s">
        <v>636</v>
      </c>
      <c r="Q468" s="75">
        <v>568800</v>
      </c>
      <c r="R468" s="75">
        <f t="shared" si="30"/>
        <v>133825</v>
      </c>
      <c r="S468" s="75">
        <v>0</v>
      </c>
      <c r="T468" s="75">
        <v>133825</v>
      </c>
      <c r="V468" s="75" t="s">
        <v>1328</v>
      </c>
      <c r="W468" s="75" t="s">
        <v>481</v>
      </c>
      <c r="X468" s="75">
        <v>0</v>
      </c>
      <c r="Y468" s="75">
        <f t="shared" si="31"/>
        <v>312535</v>
      </c>
      <c r="Z468" s="75">
        <v>0</v>
      </c>
      <c r="AA468" s="75">
        <v>312535</v>
      </c>
    </row>
    <row r="469" spans="1:27" ht="15">
      <c r="A469" s="75" t="s">
        <v>1356</v>
      </c>
      <c r="B469" s="75" t="s">
        <v>649</v>
      </c>
      <c r="C469" s="75">
        <v>266000</v>
      </c>
      <c r="D469" s="75">
        <f t="shared" si="28"/>
        <v>1366956</v>
      </c>
      <c r="E469" s="75">
        <v>73700</v>
      </c>
      <c r="F469" s="75">
        <v>1293256</v>
      </c>
      <c r="H469" s="75" t="s">
        <v>1502</v>
      </c>
      <c r="I469" s="75" t="s">
        <v>684</v>
      </c>
      <c r="J469" s="75">
        <v>0</v>
      </c>
      <c r="K469" s="75">
        <f t="shared" si="29"/>
        <v>304310</v>
      </c>
      <c r="L469" s="75">
        <v>0</v>
      </c>
      <c r="M469" s="75">
        <v>304310</v>
      </c>
      <c r="O469" s="75" t="s">
        <v>1308</v>
      </c>
      <c r="P469" s="75" t="s">
        <v>754</v>
      </c>
      <c r="Q469" s="75">
        <v>131000</v>
      </c>
      <c r="R469" s="75">
        <f t="shared" si="30"/>
        <v>122253</v>
      </c>
      <c r="S469" s="75">
        <v>0</v>
      </c>
      <c r="T469" s="75">
        <v>122253</v>
      </c>
      <c r="V469" s="75" t="s">
        <v>1331</v>
      </c>
      <c r="W469" s="75" t="s">
        <v>641</v>
      </c>
      <c r="X469" s="75">
        <v>370492</v>
      </c>
      <c r="Y469" s="75">
        <f t="shared" si="31"/>
        <v>1447190</v>
      </c>
      <c r="Z469" s="75">
        <v>88500</v>
      </c>
      <c r="AA469" s="75">
        <v>1358690</v>
      </c>
    </row>
    <row r="470" spans="1:27" ht="15">
      <c r="A470" s="75" t="s">
        <v>1362</v>
      </c>
      <c r="B470" s="75" t="s">
        <v>402</v>
      </c>
      <c r="C470" s="75">
        <v>609880</v>
      </c>
      <c r="D470" s="75">
        <f t="shared" si="28"/>
        <v>894233</v>
      </c>
      <c r="E470" s="75">
        <v>56025</v>
      </c>
      <c r="F470" s="75">
        <v>838208</v>
      </c>
      <c r="H470" s="75" t="s">
        <v>1505</v>
      </c>
      <c r="I470" s="75" t="s">
        <v>685</v>
      </c>
      <c r="J470" s="75">
        <v>0</v>
      </c>
      <c r="K470" s="75">
        <f t="shared" si="29"/>
        <v>209786</v>
      </c>
      <c r="L470" s="75">
        <v>0</v>
      </c>
      <c r="M470" s="75">
        <v>209786</v>
      </c>
      <c r="O470" s="75" t="s">
        <v>1311</v>
      </c>
      <c r="P470" s="75" t="s">
        <v>637</v>
      </c>
      <c r="Q470" s="75">
        <v>114400</v>
      </c>
      <c r="R470" s="75">
        <f t="shared" si="30"/>
        <v>1010089</v>
      </c>
      <c r="S470" s="75">
        <v>180035</v>
      </c>
      <c r="T470" s="75">
        <v>830054</v>
      </c>
      <c r="V470" s="75" t="s">
        <v>1334</v>
      </c>
      <c r="W470" s="75" t="s">
        <v>642</v>
      </c>
      <c r="X470" s="75">
        <v>1787185</v>
      </c>
      <c r="Y470" s="75">
        <f t="shared" si="31"/>
        <v>584128</v>
      </c>
      <c r="Z470" s="75">
        <v>109700</v>
      </c>
      <c r="AA470" s="75">
        <v>474428</v>
      </c>
    </row>
    <row r="471" spans="1:27" ht="15">
      <c r="A471" s="75" t="s">
        <v>1364</v>
      </c>
      <c r="B471" s="75" t="s">
        <v>650</v>
      </c>
      <c r="C471" s="75">
        <v>0</v>
      </c>
      <c r="D471" s="75">
        <f t="shared" si="28"/>
        <v>74574</v>
      </c>
      <c r="E471" s="75">
        <v>10000</v>
      </c>
      <c r="F471" s="75">
        <v>64574</v>
      </c>
      <c r="H471" s="75" t="s">
        <v>1508</v>
      </c>
      <c r="I471" s="75" t="s">
        <v>686</v>
      </c>
      <c r="J471" s="75">
        <v>120000</v>
      </c>
      <c r="K471" s="75">
        <f t="shared" si="29"/>
        <v>77150</v>
      </c>
      <c r="L471" s="75">
        <v>0</v>
      </c>
      <c r="M471" s="75">
        <v>77150</v>
      </c>
      <c r="O471" s="75" t="s">
        <v>1314</v>
      </c>
      <c r="P471" s="75" t="s">
        <v>638</v>
      </c>
      <c r="Q471" s="75">
        <v>1027475</v>
      </c>
      <c r="R471" s="75">
        <f t="shared" si="30"/>
        <v>353183</v>
      </c>
      <c r="S471" s="75">
        <v>124475</v>
      </c>
      <c r="T471" s="75">
        <v>228708</v>
      </c>
      <c r="V471" s="75" t="s">
        <v>1337</v>
      </c>
      <c r="W471" s="75" t="s">
        <v>643</v>
      </c>
      <c r="X471" s="75">
        <v>1511500</v>
      </c>
      <c r="Y471" s="75">
        <f t="shared" si="31"/>
        <v>487651</v>
      </c>
      <c r="Z471" s="75">
        <v>0</v>
      </c>
      <c r="AA471" s="75">
        <v>487651</v>
      </c>
    </row>
    <row r="472" spans="1:27" ht="15">
      <c r="A472" s="75" t="s">
        <v>1383</v>
      </c>
      <c r="B472" s="75" t="s">
        <v>651</v>
      </c>
      <c r="C472" s="75">
        <v>3583048</v>
      </c>
      <c r="D472" s="75">
        <f t="shared" si="28"/>
        <v>1779837</v>
      </c>
      <c r="E472" s="75">
        <v>430492</v>
      </c>
      <c r="F472" s="75">
        <v>1349345</v>
      </c>
      <c r="H472" s="75" t="s">
        <v>1511</v>
      </c>
      <c r="I472" s="75" t="s">
        <v>687</v>
      </c>
      <c r="J472" s="75">
        <v>0</v>
      </c>
      <c r="K472" s="75">
        <f t="shared" si="29"/>
        <v>20816</v>
      </c>
      <c r="L472" s="75">
        <v>0</v>
      </c>
      <c r="M472" s="75">
        <v>20816</v>
      </c>
      <c r="O472" s="75" t="s">
        <v>1317</v>
      </c>
      <c r="P472" s="75" t="s">
        <v>639</v>
      </c>
      <c r="Q472" s="75">
        <v>1042211</v>
      </c>
      <c r="R472" s="75">
        <f t="shared" si="30"/>
        <v>973225</v>
      </c>
      <c r="S472" s="75">
        <v>592140</v>
      </c>
      <c r="T472" s="75">
        <v>381085</v>
      </c>
      <c r="V472" s="75" t="s">
        <v>1341</v>
      </c>
      <c r="W472" s="75" t="s">
        <v>644</v>
      </c>
      <c r="X472" s="75">
        <v>1605352</v>
      </c>
      <c r="Y472" s="75">
        <f t="shared" si="31"/>
        <v>3263852</v>
      </c>
      <c r="Z472" s="75">
        <v>320001</v>
      </c>
      <c r="AA472" s="75">
        <v>2943851</v>
      </c>
    </row>
    <row r="473" spans="1:27" ht="15">
      <c r="A473" s="75" t="s">
        <v>1386</v>
      </c>
      <c r="B473" s="75" t="s">
        <v>652</v>
      </c>
      <c r="C473" s="75">
        <v>590000</v>
      </c>
      <c r="D473" s="75">
        <f t="shared" si="28"/>
        <v>104757</v>
      </c>
      <c r="E473" s="75">
        <v>0</v>
      </c>
      <c r="F473" s="75">
        <v>104757</v>
      </c>
      <c r="H473" s="75" t="s">
        <v>1514</v>
      </c>
      <c r="I473" s="75" t="s">
        <v>688</v>
      </c>
      <c r="J473" s="75">
        <v>0</v>
      </c>
      <c r="K473" s="75">
        <f t="shared" si="29"/>
        <v>1500</v>
      </c>
      <c r="L473" s="75">
        <v>0</v>
      </c>
      <c r="M473" s="75">
        <v>1500</v>
      </c>
      <c r="O473" s="75" t="s">
        <v>1320</v>
      </c>
      <c r="P473" s="75" t="s">
        <v>640</v>
      </c>
      <c r="Q473" s="75">
        <v>695000</v>
      </c>
      <c r="R473" s="75">
        <f t="shared" si="30"/>
        <v>164025</v>
      </c>
      <c r="S473" s="75">
        <v>85000</v>
      </c>
      <c r="T473" s="75">
        <v>79025</v>
      </c>
      <c r="V473" s="75" t="s">
        <v>1344</v>
      </c>
      <c r="W473" s="75" t="s">
        <v>645</v>
      </c>
      <c r="X473" s="75">
        <v>376398</v>
      </c>
      <c r="Y473" s="75">
        <f t="shared" si="31"/>
        <v>7141995</v>
      </c>
      <c r="Z473" s="75">
        <v>66500</v>
      </c>
      <c r="AA473" s="75">
        <v>7075495</v>
      </c>
    </row>
    <row r="474" spans="1:27" ht="15">
      <c r="A474" s="75" t="s">
        <v>1389</v>
      </c>
      <c r="B474" s="75" t="s">
        <v>483</v>
      </c>
      <c r="C474" s="75">
        <v>0</v>
      </c>
      <c r="D474" s="75">
        <f t="shared" si="28"/>
        <v>6300</v>
      </c>
      <c r="E474" s="75">
        <v>0</v>
      </c>
      <c r="F474" s="75">
        <v>6300</v>
      </c>
      <c r="H474" s="75" t="s">
        <v>1517</v>
      </c>
      <c r="I474" s="75" t="s">
        <v>689</v>
      </c>
      <c r="J474" s="75">
        <v>0</v>
      </c>
      <c r="K474" s="75">
        <f t="shared" si="29"/>
        <v>152457</v>
      </c>
      <c r="L474" s="75">
        <v>0</v>
      </c>
      <c r="M474" s="75">
        <v>152457</v>
      </c>
      <c r="O474" s="75" t="s">
        <v>1328</v>
      </c>
      <c r="P474" s="75" t="s">
        <v>481</v>
      </c>
      <c r="Q474" s="75">
        <v>4381300</v>
      </c>
      <c r="R474" s="75">
        <f t="shared" si="30"/>
        <v>7134793</v>
      </c>
      <c r="S474" s="75">
        <v>42500</v>
      </c>
      <c r="T474" s="75">
        <v>7092293</v>
      </c>
      <c r="V474" s="75" t="s">
        <v>1347</v>
      </c>
      <c r="W474" s="75" t="s">
        <v>646</v>
      </c>
      <c r="X474" s="75">
        <v>964201</v>
      </c>
      <c r="Y474" s="75">
        <f t="shared" si="31"/>
        <v>3307684</v>
      </c>
      <c r="Z474" s="75">
        <v>168000</v>
      </c>
      <c r="AA474" s="75">
        <v>3139684</v>
      </c>
    </row>
    <row r="475" spans="1:27" ht="15">
      <c r="A475" s="75" t="s">
        <v>1392</v>
      </c>
      <c r="B475" s="75" t="s">
        <v>653</v>
      </c>
      <c r="C475" s="75">
        <v>0</v>
      </c>
      <c r="D475" s="75">
        <f t="shared" si="28"/>
        <v>673154</v>
      </c>
      <c r="E475" s="75">
        <v>55302</v>
      </c>
      <c r="F475" s="75">
        <v>617852</v>
      </c>
      <c r="H475" s="75" t="s">
        <v>1520</v>
      </c>
      <c r="I475" s="75" t="s">
        <v>690</v>
      </c>
      <c r="J475" s="75">
        <v>0</v>
      </c>
      <c r="K475" s="75">
        <f t="shared" si="29"/>
        <v>183424</v>
      </c>
      <c r="L475" s="75">
        <v>0</v>
      </c>
      <c r="M475" s="75">
        <v>183424</v>
      </c>
      <c r="O475" s="75" t="s">
        <v>1331</v>
      </c>
      <c r="P475" s="75" t="s">
        <v>641</v>
      </c>
      <c r="Q475" s="75">
        <v>422121</v>
      </c>
      <c r="R475" s="75">
        <f t="shared" si="30"/>
        <v>678110</v>
      </c>
      <c r="S475" s="75">
        <v>247372</v>
      </c>
      <c r="T475" s="75">
        <v>430738</v>
      </c>
      <c r="V475" s="75" t="s">
        <v>1350</v>
      </c>
      <c r="W475" s="75" t="s">
        <v>647</v>
      </c>
      <c r="X475" s="75">
        <v>0</v>
      </c>
      <c r="Y475" s="75">
        <f t="shared" si="31"/>
        <v>611513</v>
      </c>
      <c r="Z475" s="75">
        <v>0</v>
      </c>
      <c r="AA475" s="75">
        <v>611513</v>
      </c>
    </row>
    <row r="476" spans="1:27" ht="15">
      <c r="A476" s="75" t="s">
        <v>1395</v>
      </c>
      <c r="B476" s="75" t="s">
        <v>484</v>
      </c>
      <c r="C476" s="75">
        <v>0</v>
      </c>
      <c r="D476" s="75">
        <f t="shared" si="28"/>
        <v>318849</v>
      </c>
      <c r="E476" s="75">
        <v>1500</v>
      </c>
      <c r="F476" s="75">
        <v>317349</v>
      </c>
      <c r="H476" s="75" t="s">
        <v>1523</v>
      </c>
      <c r="I476" s="75" t="s">
        <v>691</v>
      </c>
      <c r="J476" s="75">
        <v>46941</v>
      </c>
      <c r="K476" s="75">
        <f t="shared" si="29"/>
        <v>307116</v>
      </c>
      <c r="L476" s="75">
        <v>0</v>
      </c>
      <c r="M476" s="75">
        <v>307116</v>
      </c>
      <c r="O476" s="75" t="s">
        <v>1334</v>
      </c>
      <c r="P476" s="75" t="s">
        <v>642</v>
      </c>
      <c r="Q476" s="75">
        <v>106600</v>
      </c>
      <c r="R476" s="75">
        <f t="shared" si="30"/>
        <v>395532</v>
      </c>
      <c r="S476" s="75">
        <v>72025</v>
      </c>
      <c r="T476" s="75">
        <v>323507</v>
      </c>
      <c r="V476" s="75" t="s">
        <v>1353</v>
      </c>
      <c r="W476" s="75" t="s">
        <v>648</v>
      </c>
      <c r="X476" s="75">
        <v>357714</v>
      </c>
      <c r="Y476" s="75">
        <f t="shared" si="31"/>
        <v>11750263</v>
      </c>
      <c r="Z476" s="75">
        <v>297340</v>
      </c>
      <c r="AA476" s="75">
        <v>11452923</v>
      </c>
    </row>
    <row r="477" spans="1:27" ht="15">
      <c r="A477" s="75" t="s">
        <v>1398</v>
      </c>
      <c r="B477" s="75" t="s">
        <v>654</v>
      </c>
      <c r="C477" s="75">
        <v>5800</v>
      </c>
      <c r="D477" s="75">
        <f t="shared" si="28"/>
        <v>668766</v>
      </c>
      <c r="E477" s="75">
        <v>575575</v>
      </c>
      <c r="F477" s="75">
        <v>93191</v>
      </c>
      <c r="H477" s="75" t="s">
        <v>1526</v>
      </c>
      <c r="I477" s="75" t="s">
        <v>692</v>
      </c>
      <c r="J477" s="75">
        <v>0</v>
      </c>
      <c r="K477" s="75">
        <f t="shared" si="29"/>
        <v>631742</v>
      </c>
      <c r="L477" s="75">
        <v>0</v>
      </c>
      <c r="M477" s="75">
        <v>631742</v>
      </c>
      <c r="O477" s="75" t="s">
        <v>1337</v>
      </c>
      <c r="P477" s="75" t="s">
        <v>643</v>
      </c>
      <c r="Q477" s="75">
        <v>0</v>
      </c>
      <c r="R477" s="75">
        <f t="shared" si="30"/>
        <v>386017</v>
      </c>
      <c r="S477" s="75">
        <v>91275</v>
      </c>
      <c r="T477" s="75">
        <v>294742</v>
      </c>
      <c r="V477" s="75" t="s">
        <v>1356</v>
      </c>
      <c r="W477" s="75" t="s">
        <v>649</v>
      </c>
      <c r="X477" s="75">
        <v>273100</v>
      </c>
      <c r="Y477" s="75">
        <f t="shared" si="31"/>
        <v>150339603</v>
      </c>
      <c r="Z477" s="75">
        <v>127801154</v>
      </c>
      <c r="AA477" s="75">
        <v>22538449</v>
      </c>
    </row>
    <row r="478" spans="1:27" ht="15">
      <c r="A478" s="75" t="s">
        <v>1400</v>
      </c>
      <c r="B478" s="75" t="s">
        <v>655</v>
      </c>
      <c r="C478" s="75">
        <v>157550</v>
      </c>
      <c r="D478" s="75">
        <f t="shared" si="28"/>
        <v>299892</v>
      </c>
      <c r="E478" s="75">
        <v>238900</v>
      </c>
      <c r="F478" s="75">
        <v>60992</v>
      </c>
      <c r="H478" s="75" t="s">
        <v>1529</v>
      </c>
      <c r="I478" s="75" t="s">
        <v>693</v>
      </c>
      <c r="J478" s="75">
        <v>0</v>
      </c>
      <c r="K478" s="75">
        <f t="shared" si="29"/>
        <v>47258</v>
      </c>
      <c r="L478" s="75">
        <v>0</v>
      </c>
      <c r="M478" s="75">
        <v>47258</v>
      </c>
      <c r="O478" s="75" t="s">
        <v>1341</v>
      </c>
      <c r="P478" s="75" t="s">
        <v>644</v>
      </c>
      <c r="Q478" s="75">
        <v>5430702</v>
      </c>
      <c r="R478" s="75">
        <f t="shared" si="30"/>
        <v>4617021</v>
      </c>
      <c r="S478" s="75">
        <v>3385151</v>
      </c>
      <c r="T478" s="75">
        <v>1231870</v>
      </c>
      <c r="V478" s="75" t="s">
        <v>1359</v>
      </c>
      <c r="W478" s="75" t="s">
        <v>482</v>
      </c>
      <c r="X478" s="75">
        <v>0</v>
      </c>
      <c r="Y478" s="75">
        <f t="shared" si="31"/>
        <v>1300</v>
      </c>
      <c r="Z478" s="75">
        <v>0</v>
      </c>
      <c r="AA478" s="75">
        <v>1300</v>
      </c>
    </row>
    <row r="479" spans="1:27" ht="15">
      <c r="A479" s="75" t="s">
        <v>1403</v>
      </c>
      <c r="B479" s="75" t="s">
        <v>656</v>
      </c>
      <c r="C479" s="75">
        <v>0</v>
      </c>
      <c r="D479" s="75">
        <f t="shared" si="28"/>
        <v>34884</v>
      </c>
      <c r="E479" s="75">
        <v>0</v>
      </c>
      <c r="F479" s="75">
        <v>34884</v>
      </c>
      <c r="H479" s="75" t="s">
        <v>1532</v>
      </c>
      <c r="I479" s="75" t="s">
        <v>694</v>
      </c>
      <c r="J479" s="75">
        <v>0</v>
      </c>
      <c r="K479" s="75">
        <f t="shared" si="29"/>
        <v>1500</v>
      </c>
      <c r="L479" s="75">
        <v>0</v>
      </c>
      <c r="M479" s="75">
        <v>1500</v>
      </c>
      <c r="O479" s="75" t="s">
        <v>1344</v>
      </c>
      <c r="P479" s="75" t="s">
        <v>645</v>
      </c>
      <c r="Q479" s="75">
        <v>3233686</v>
      </c>
      <c r="R479" s="75">
        <f t="shared" si="30"/>
        <v>10769775</v>
      </c>
      <c r="S479" s="75">
        <v>5537170</v>
      </c>
      <c r="T479" s="75">
        <v>5232605</v>
      </c>
      <c r="V479" s="75" t="s">
        <v>1362</v>
      </c>
      <c r="W479" s="75" t="s">
        <v>402</v>
      </c>
      <c r="X479" s="75">
        <v>15422034</v>
      </c>
      <c r="Y479" s="75">
        <f t="shared" si="31"/>
        <v>14405034</v>
      </c>
      <c r="Z479" s="75">
        <v>50000</v>
      </c>
      <c r="AA479" s="75">
        <v>14355034</v>
      </c>
    </row>
    <row r="480" spans="1:27" ht="15">
      <c r="A480" s="75" t="s">
        <v>1406</v>
      </c>
      <c r="B480" s="75" t="s">
        <v>657</v>
      </c>
      <c r="C480" s="75">
        <v>0</v>
      </c>
      <c r="D480" s="75">
        <f t="shared" si="28"/>
        <v>270333</v>
      </c>
      <c r="E480" s="75">
        <v>115000</v>
      </c>
      <c r="F480" s="75">
        <v>155333</v>
      </c>
      <c r="H480" s="75" t="s">
        <v>1535</v>
      </c>
      <c r="I480" s="75" t="s">
        <v>756</v>
      </c>
      <c r="J480" s="75">
        <v>17300</v>
      </c>
      <c r="K480" s="75">
        <f t="shared" si="29"/>
        <v>0</v>
      </c>
      <c r="L480" s="75">
        <v>0</v>
      </c>
      <c r="M480" s="75">
        <v>0</v>
      </c>
      <c r="O480" s="75" t="s">
        <v>1347</v>
      </c>
      <c r="P480" s="75" t="s">
        <v>646</v>
      </c>
      <c r="Q480" s="75">
        <v>110202</v>
      </c>
      <c r="R480" s="75">
        <f t="shared" si="30"/>
        <v>4314868</v>
      </c>
      <c r="S480" s="75">
        <v>1918572</v>
      </c>
      <c r="T480" s="75">
        <v>2396296</v>
      </c>
      <c r="V480" s="75" t="s">
        <v>1364</v>
      </c>
      <c r="W480" s="75" t="s">
        <v>650</v>
      </c>
      <c r="X480" s="75">
        <v>10000</v>
      </c>
      <c r="Y480" s="75">
        <f t="shared" si="31"/>
        <v>405557</v>
      </c>
      <c r="Z480" s="75">
        <v>0</v>
      </c>
      <c r="AA480" s="75">
        <v>405557</v>
      </c>
    </row>
    <row r="481" spans="1:27" ht="15">
      <c r="A481" s="75" t="s">
        <v>1409</v>
      </c>
      <c r="B481" s="75" t="s">
        <v>658</v>
      </c>
      <c r="C481" s="75">
        <v>0</v>
      </c>
      <c r="D481" s="75">
        <f t="shared" si="28"/>
        <v>51159</v>
      </c>
      <c r="E481" s="75">
        <v>0</v>
      </c>
      <c r="F481" s="75">
        <v>51159</v>
      </c>
      <c r="H481" s="75" t="s">
        <v>1538</v>
      </c>
      <c r="I481" s="75" t="s">
        <v>695</v>
      </c>
      <c r="J481" s="75">
        <v>23000</v>
      </c>
      <c r="K481" s="75">
        <f t="shared" si="29"/>
        <v>46735</v>
      </c>
      <c r="L481" s="75">
        <v>0</v>
      </c>
      <c r="M481" s="75">
        <v>46735</v>
      </c>
      <c r="O481" s="75" t="s">
        <v>1350</v>
      </c>
      <c r="P481" s="75" t="s">
        <v>647</v>
      </c>
      <c r="Q481" s="75">
        <v>0</v>
      </c>
      <c r="R481" s="75">
        <f t="shared" si="30"/>
        <v>1495219</v>
      </c>
      <c r="S481" s="75">
        <v>52100</v>
      </c>
      <c r="T481" s="75">
        <v>1443119</v>
      </c>
      <c r="V481" s="75" t="s">
        <v>1383</v>
      </c>
      <c r="W481" s="75" t="s">
        <v>651</v>
      </c>
      <c r="X481" s="75">
        <v>931650</v>
      </c>
      <c r="Y481" s="75">
        <f t="shared" si="31"/>
        <v>5489554</v>
      </c>
      <c r="Z481" s="75">
        <v>203052</v>
      </c>
      <c r="AA481" s="75">
        <v>5286502</v>
      </c>
    </row>
    <row r="482" spans="1:27" ht="15">
      <c r="A482" s="75" t="s">
        <v>1411</v>
      </c>
      <c r="B482" s="75" t="s">
        <v>659</v>
      </c>
      <c r="C482" s="75">
        <v>4</v>
      </c>
      <c r="D482" s="75">
        <f t="shared" si="28"/>
        <v>98752</v>
      </c>
      <c r="E482" s="75">
        <v>4351</v>
      </c>
      <c r="F482" s="75">
        <v>94401</v>
      </c>
      <c r="H482" s="75" t="s">
        <v>1541</v>
      </c>
      <c r="I482" s="75" t="s">
        <v>696</v>
      </c>
      <c r="J482" s="75">
        <v>0</v>
      </c>
      <c r="K482" s="75">
        <f t="shared" si="29"/>
        <v>132500</v>
      </c>
      <c r="L482" s="75">
        <v>0</v>
      </c>
      <c r="M482" s="75">
        <v>132500</v>
      </c>
      <c r="O482" s="75" t="s">
        <v>1353</v>
      </c>
      <c r="P482" s="75" t="s">
        <v>648</v>
      </c>
      <c r="Q482" s="75">
        <v>1115000</v>
      </c>
      <c r="R482" s="75">
        <f t="shared" si="30"/>
        <v>3301578</v>
      </c>
      <c r="S482" s="75">
        <v>1120909</v>
      </c>
      <c r="T482" s="75">
        <v>2180669</v>
      </c>
      <c r="V482" s="75" t="s">
        <v>1386</v>
      </c>
      <c r="W482" s="75" t="s">
        <v>652</v>
      </c>
      <c r="X482" s="75">
        <v>659084</v>
      </c>
      <c r="Y482" s="75">
        <f t="shared" si="31"/>
        <v>343288</v>
      </c>
      <c r="Z482" s="75">
        <v>0</v>
      </c>
      <c r="AA482" s="75">
        <v>343288</v>
      </c>
    </row>
    <row r="483" spans="1:27" ht="15">
      <c r="A483" s="75" t="s">
        <v>1414</v>
      </c>
      <c r="B483" s="75" t="s">
        <v>660</v>
      </c>
      <c r="C483" s="75">
        <v>1253800</v>
      </c>
      <c r="D483" s="75">
        <f t="shared" si="28"/>
        <v>379866</v>
      </c>
      <c r="E483" s="75">
        <v>10000</v>
      </c>
      <c r="F483" s="75">
        <v>369866</v>
      </c>
      <c r="H483" s="75" t="s">
        <v>1544</v>
      </c>
      <c r="I483" s="75" t="s">
        <v>697</v>
      </c>
      <c r="J483" s="75">
        <v>0</v>
      </c>
      <c r="K483" s="75">
        <f t="shared" si="29"/>
        <v>55200</v>
      </c>
      <c r="L483" s="75">
        <v>0</v>
      </c>
      <c r="M483" s="75">
        <v>55200</v>
      </c>
      <c r="O483" s="75" t="s">
        <v>1356</v>
      </c>
      <c r="P483" s="75" t="s">
        <v>649</v>
      </c>
      <c r="Q483" s="75">
        <v>2403677</v>
      </c>
      <c r="R483" s="75">
        <f t="shared" si="30"/>
        <v>10114108</v>
      </c>
      <c r="S483" s="75">
        <v>2841929</v>
      </c>
      <c r="T483" s="75">
        <v>7272179</v>
      </c>
      <c r="V483" s="75" t="s">
        <v>1389</v>
      </c>
      <c r="W483" s="75" t="s">
        <v>483</v>
      </c>
      <c r="X483" s="75">
        <v>0</v>
      </c>
      <c r="Y483" s="75">
        <f t="shared" si="31"/>
        <v>1500</v>
      </c>
      <c r="Z483" s="75">
        <v>0</v>
      </c>
      <c r="AA483" s="75">
        <v>1500</v>
      </c>
    </row>
    <row r="484" spans="1:27" ht="15">
      <c r="A484" s="75" t="s">
        <v>1418</v>
      </c>
      <c r="B484" s="75" t="s">
        <v>661</v>
      </c>
      <c r="C484" s="75">
        <v>0</v>
      </c>
      <c r="D484" s="75">
        <f t="shared" si="28"/>
        <v>18700</v>
      </c>
      <c r="E484" s="75">
        <v>0</v>
      </c>
      <c r="F484" s="75">
        <v>18700</v>
      </c>
      <c r="H484" s="75" t="s">
        <v>1547</v>
      </c>
      <c r="I484" s="75" t="s">
        <v>314</v>
      </c>
      <c r="J484" s="75">
        <v>0</v>
      </c>
      <c r="K484" s="75">
        <f t="shared" si="29"/>
        <v>444408</v>
      </c>
      <c r="L484" s="75">
        <v>0</v>
      </c>
      <c r="M484" s="75">
        <v>444408</v>
      </c>
      <c r="O484" s="75" t="s">
        <v>1359</v>
      </c>
      <c r="P484" s="75" t="s">
        <v>482</v>
      </c>
      <c r="Q484" s="75">
        <v>500000</v>
      </c>
      <c r="R484" s="75">
        <f t="shared" si="30"/>
        <v>1297281</v>
      </c>
      <c r="S484" s="75">
        <v>300000</v>
      </c>
      <c r="T484" s="75">
        <v>997281</v>
      </c>
      <c r="V484" s="75" t="s">
        <v>1392</v>
      </c>
      <c r="W484" s="75" t="s">
        <v>653</v>
      </c>
      <c r="X484" s="75">
        <v>144205</v>
      </c>
      <c r="Y484" s="75">
        <f t="shared" si="31"/>
        <v>4208410</v>
      </c>
      <c r="Z484" s="75">
        <v>304544</v>
      </c>
      <c r="AA484" s="75">
        <v>3903866</v>
      </c>
    </row>
    <row r="485" spans="1:27" ht="15">
      <c r="A485" s="75" t="s">
        <v>1421</v>
      </c>
      <c r="B485" s="75" t="s">
        <v>662</v>
      </c>
      <c r="C485" s="75">
        <v>2779600</v>
      </c>
      <c r="D485" s="75">
        <f t="shared" si="28"/>
        <v>174188</v>
      </c>
      <c r="E485" s="75">
        <v>0</v>
      </c>
      <c r="F485" s="75">
        <v>174188</v>
      </c>
      <c r="H485" s="75" t="s">
        <v>1549</v>
      </c>
      <c r="I485" s="75" t="s">
        <v>698</v>
      </c>
      <c r="J485" s="75">
        <v>731000</v>
      </c>
      <c r="K485" s="75">
        <f t="shared" si="29"/>
        <v>992707</v>
      </c>
      <c r="L485" s="75">
        <v>460000</v>
      </c>
      <c r="M485" s="75">
        <v>532707</v>
      </c>
      <c r="O485" s="75" t="s">
        <v>1362</v>
      </c>
      <c r="P485" s="75" t="s">
        <v>402</v>
      </c>
      <c r="Q485" s="75">
        <v>6289761</v>
      </c>
      <c r="R485" s="75">
        <f t="shared" si="30"/>
        <v>8436122</v>
      </c>
      <c r="S485" s="75">
        <v>1235427</v>
      </c>
      <c r="T485" s="75">
        <v>7200695</v>
      </c>
      <c r="V485" s="75" t="s">
        <v>1395</v>
      </c>
      <c r="W485" s="75" t="s">
        <v>484</v>
      </c>
      <c r="X485" s="75">
        <v>0</v>
      </c>
      <c r="Y485" s="75">
        <f t="shared" si="31"/>
        <v>3834075</v>
      </c>
      <c r="Z485" s="75">
        <v>0</v>
      </c>
      <c r="AA485" s="75">
        <v>3834075</v>
      </c>
    </row>
    <row r="486" spans="1:27" ht="15">
      <c r="A486" s="75" t="s">
        <v>1424</v>
      </c>
      <c r="B486" s="75" t="s">
        <v>663</v>
      </c>
      <c r="C486" s="75">
        <v>0</v>
      </c>
      <c r="D486" s="75">
        <f t="shared" si="28"/>
        <v>35684</v>
      </c>
      <c r="E486" s="75">
        <v>0</v>
      </c>
      <c r="F486" s="75">
        <v>35684</v>
      </c>
      <c r="H486" s="75" t="s">
        <v>1552</v>
      </c>
      <c r="I486" s="75" t="s">
        <v>446</v>
      </c>
      <c r="J486" s="75">
        <v>10000</v>
      </c>
      <c r="K486" s="75">
        <f t="shared" si="29"/>
        <v>1379776</v>
      </c>
      <c r="L486" s="75">
        <v>0</v>
      </c>
      <c r="M486" s="75">
        <v>1379776</v>
      </c>
      <c r="O486" s="75" t="s">
        <v>1364</v>
      </c>
      <c r="P486" s="75" t="s">
        <v>650</v>
      </c>
      <c r="Q486" s="75">
        <v>775000</v>
      </c>
      <c r="R486" s="75">
        <f t="shared" si="30"/>
        <v>1043587</v>
      </c>
      <c r="S486" s="75">
        <v>447215</v>
      </c>
      <c r="T486" s="75">
        <v>596372</v>
      </c>
      <c r="V486" s="75" t="s">
        <v>1398</v>
      </c>
      <c r="W486" s="75" t="s">
        <v>654</v>
      </c>
      <c r="X486" s="75">
        <v>99000</v>
      </c>
      <c r="Y486" s="75">
        <f t="shared" si="31"/>
        <v>174900</v>
      </c>
      <c r="Z486" s="75">
        <v>21000</v>
      </c>
      <c r="AA486" s="75">
        <v>153900</v>
      </c>
    </row>
    <row r="487" spans="1:27" ht="15">
      <c r="A487" s="75" t="s">
        <v>1427</v>
      </c>
      <c r="B487" s="75" t="s">
        <v>664</v>
      </c>
      <c r="C487" s="75">
        <v>0</v>
      </c>
      <c r="D487" s="75">
        <f t="shared" si="28"/>
        <v>11175</v>
      </c>
      <c r="E487" s="75">
        <v>0</v>
      </c>
      <c r="F487" s="75">
        <v>11175</v>
      </c>
      <c r="H487" s="75" t="s">
        <v>1554</v>
      </c>
      <c r="I487" s="75" t="s">
        <v>486</v>
      </c>
      <c r="J487" s="75">
        <v>0</v>
      </c>
      <c r="K487" s="75">
        <f t="shared" si="29"/>
        <v>74364</v>
      </c>
      <c r="L487" s="75">
        <v>0</v>
      </c>
      <c r="M487" s="75">
        <v>74364</v>
      </c>
      <c r="O487" s="75" t="s">
        <v>1383</v>
      </c>
      <c r="P487" s="75" t="s">
        <v>651</v>
      </c>
      <c r="Q487" s="75">
        <v>12119071</v>
      </c>
      <c r="R487" s="75">
        <f t="shared" si="30"/>
        <v>7598648</v>
      </c>
      <c r="S487" s="75">
        <v>1690416</v>
      </c>
      <c r="T487" s="75">
        <v>5908232</v>
      </c>
      <c r="V487" s="75" t="s">
        <v>1400</v>
      </c>
      <c r="W487" s="75" t="s">
        <v>655</v>
      </c>
      <c r="X487" s="75">
        <v>403200</v>
      </c>
      <c r="Y487" s="75">
        <f t="shared" si="31"/>
        <v>4329589</v>
      </c>
      <c r="Z487" s="75">
        <v>1741670</v>
      </c>
      <c r="AA487" s="75">
        <v>2587919</v>
      </c>
    </row>
    <row r="488" spans="1:27" ht="15">
      <c r="A488" s="75" t="s">
        <v>1430</v>
      </c>
      <c r="B488" s="75" t="s">
        <v>665</v>
      </c>
      <c r="C488" s="75">
        <v>242251</v>
      </c>
      <c r="D488" s="75">
        <f t="shared" si="28"/>
        <v>397631</v>
      </c>
      <c r="E488" s="75">
        <v>225165</v>
      </c>
      <c r="F488" s="75">
        <v>172466</v>
      </c>
      <c r="H488" s="75" t="s">
        <v>1560</v>
      </c>
      <c r="I488" s="75" t="s">
        <v>700</v>
      </c>
      <c r="J488" s="75">
        <v>0</v>
      </c>
      <c r="K488" s="75">
        <f t="shared" si="29"/>
        <v>195370</v>
      </c>
      <c r="L488" s="75">
        <v>0</v>
      </c>
      <c r="M488" s="75">
        <v>195370</v>
      </c>
      <c r="O488" s="75" t="s">
        <v>1386</v>
      </c>
      <c r="P488" s="75" t="s">
        <v>652</v>
      </c>
      <c r="Q488" s="75">
        <v>890000</v>
      </c>
      <c r="R488" s="75">
        <f t="shared" si="30"/>
        <v>773222</v>
      </c>
      <c r="S488" s="75">
        <v>28000</v>
      </c>
      <c r="T488" s="75">
        <v>745222</v>
      </c>
      <c r="V488" s="75" t="s">
        <v>1403</v>
      </c>
      <c r="W488" s="75" t="s">
        <v>656</v>
      </c>
      <c r="X488" s="75">
        <v>0</v>
      </c>
      <c r="Y488" s="75">
        <f t="shared" si="31"/>
        <v>270805</v>
      </c>
      <c r="Z488" s="75">
        <v>0</v>
      </c>
      <c r="AA488" s="75">
        <v>270805</v>
      </c>
    </row>
    <row r="489" spans="1:27" ht="15">
      <c r="A489" s="75" t="s">
        <v>1433</v>
      </c>
      <c r="B489" s="75" t="s">
        <v>666</v>
      </c>
      <c r="C489" s="75">
        <v>0</v>
      </c>
      <c r="D489" s="75">
        <f t="shared" si="28"/>
        <v>128848</v>
      </c>
      <c r="E489" s="75">
        <v>3000</v>
      </c>
      <c r="F489" s="75">
        <v>125848</v>
      </c>
      <c r="H489" s="75" t="s">
        <v>1562</v>
      </c>
      <c r="I489" s="75" t="s">
        <v>702</v>
      </c>
      <c r="J489" s="75">
        <v>0</v>
      </c>
      <c r="K489" s="75">
        <f t="shared" si="29"/>
        <v>10000</v>
      </c>
      <c r="L489" s="75">
        <v>0</v>
      </c>
      <c r="M489" s="75">
        <v>10000</v>
      </c>
      <c r="O489" s="75" t="s">
        <v>1389</v>
      </c>
      <c r="P489" s="75" t="s">
        <v>483</v>
      </c>
      <c r="Q489" s="75">
        <v>0</v>
      </c>
      <c r="R489" s="75">
        <f t="shared" si="30"/>
        <v>16049</v>
      </c>
      <c r="S489" s="75">
        <v>0</v>
      </c>
      <c r="T489" s="75">
        <v>16049</v>
      </c>
      <c r="V489" s="75" t="s">
        <v>1406</v>
      </c>
      <c r="W489" s="75" t="s">
        <v>657</v>
      </c>
      <c r="X489" s="75">
        <v>85400</v>
      </c>
      <c r="Y489" s="75">
        <f t="shared" si="31"/>
        <v>2655849</v>
      </c>
      <c r="Z489" s="75">
        <v>0</v>
      </c>
      <c r="AA489" s="75">
        <v>2655849</v>
      </c>
    </row>
    <row r="490" spans="1:27" ht="15">
      <c r="A490" s="75" t="s">
        <v>1436</v>
      </c>
      <c r="B490" s="75" t="s">
        <v>667</v>
      </c>
      <c r="C490" s="75">
        <v>167200</v>
      </c>
      <c r="D490" s="75">
        <f t="shared" si="28"/>
        <v>331300</v>
      </c>
      <c r="E490" s="75">
        <v>285200</v>
      </c>
      <c r="F490" s="75">
        <v>46100</v>
      </c>
      <c r="H490" s="75" t="s">
        <v>1563</v>
      </c>
      <c r="I490" s="75" t="s">
        <v>703</v>
      </c>
      <c r="J490" s="75">
        <v>8140</v>
      </c>
      <c r="K490" s="75">
        <f t="shared" si="29"/>
        <v>170567</v>
      </c>
      <c r="L490" s="75">
        <v>20317</v>
      </c>
      <c r="M490" s="75">
        <v>150250</v>
      </c>
      <c r="O490" s="75" t="s">
        <v>1392</v>
      </c>
      <c r="P490" s="75" t="s">
        <v>653</v>
      </c>
      <c r="Q490" s="75">
        <v>648916</v>
      </c>
      <c r="R490" s="75">
        <f t="shared" si="30"/>
        <v>4200285</v>
      </c>
      <c r="S490" s="75">
        <v>939025</v>
      </c>
      <c r="T490" s="75">
        <v>3261260</v>
      </c>
      <c r="V490" s="75" t="s">
        <v>1409</v>
      </c>
      <c r="W490" s="75" t="s">
        <v>658</v>
      </c>
      <c r="X490" s="75">
        <v>1200</v>
      </c>
      <c r="Y490" s="75">
        <f t="shared" si="31"/>
        <v>52755</v>
      </c>
      <c r="Z490" s="75">
        <v>43055</v>
      </c>
      <c r="AA490" s="75">
        <v>9700</v>
      </c>
    </row>
    <row r="491" spans="1:27" ht="15">
      <c r="A491" s="75" t="s">
        <v>1439</v>
      </c>
      <c r="B491" s="75" t="s">
        <v>668</v>
      </c>
      <c r="C491" s="75">
        <v>400</v>
      </c>
      <c r="D491" s="75">
        <f t="shared" si="28"/>
        <v>70593</v>
      </c>
      <c r="E491" s="75">
        <v>50000</v>
      </c>
      <c r="F491" s="75">
        <v>20593</v>
      </c>
      <c r="H491" s="75" t="s">
        <v>1567</v>
      </c>
      <c r="I491" s="75" t="s">
        <v>402</v>
      </c>
      <c r="J491" s="75">
        <v>40000</v>
      </c>
      <c r="K491" s="75">
        <f t="shared" si="29"/>
        <v>11150</v>
      </c>
      <c r="L491" s="75">
        <v>0</v>
      </c>
      <c r="M491" s="75">
        <v>11150</v>
      </c>
      <c r="O491" s="75" t="s">
        <v>1395</v>
      </c>
      <c r="P491" s="75" t="s">
        <v>484</v>
      </c>
      <c r="Q491" s="75">
        <v>50500</v>
      </c>
      <c r="R491" s="75">
        <f t="shared" si="30"/>
        <v>1361671</v>
      </c>
      <c r="S491" s="75">
        <v>96650</v>
      </c>
      <c r="T491" s="75">
        <v>1265021</v>
      </c>
      <c r="V491" s="75" t="s">
        <v>1411</v>
      </c>
      <c r="W491" s="75" t="s">
        <v>659</v>
      </c>
      <c r="X491" s="75">
        <v>402193</v>
      </c>
      <c r="Y491" s="75">
        <f t="shared" si="31"/>
        <v>3096711</v>
      </c>
      <c r="Z491" s="75">
        <v>8001</v>
      </c>
      <c r="AA491" s="75">
        <v>3088710</v>
      </c>
    </row>
    <row r="492" spans="1:27" ht="15">
      <c r="A492" s="75" t="s">
        <v>1442</v>
      </c>
      <c r="B492" s="75" t="s">
        <v>669</v>
      </c>
      <c r="C492" s="75">
        <v>22900</v>
      </c>
      <c r="D492" s="75">
        <f t="shared" si="28"/>
        <v>20420</v>
      </c>
      <c r="E492" s="75">
        <v>0</v>
      </c>
      <c r="F492" s="75">
        <v>20420</v>
      </c>
      <c r="H492" s="75" t="s">
        <v>1570</v>
      </c>
      <c r="I492" s="75" t="s">
        <v>704</v>
      </c>
      <c r="J492" s="75">
        <v>62200</v>
      </c>
      <c r="K492" s="75">
        <f t="shared" si="29"/>
        <v>39250</v>
      </c>
      <c r="L492" s="75">
        <v>0</v>
      </c>
      <c r="M492" s="75">
        <v>39250</v>
      </c>
      <c r="O492" s="75" t="s">
        <v>1398</v>
      </c>
      <c r="P492" s="75" t="s">
        <v>654</v>
      </c>
      <c r="Q492" s="75">
        <v>1218930</v>
      </c>
      <c r="R492" s="75">
        <f t="shared" si="30"/>
        <v>1996352</v>
      </c>
      <c r="S492" s="75">
        <v>1114175</v>
      </c>
      <c r="T492" s="75">
        <v>882177</v>
      </c>
      <c r="V492" s="75" t="s">
        <v>1414</v>
      </c>
      <c r="W492" s="75" t="s">
        <v>660</v>
      </c>
      <c r="X492" s="75">
        <v>1570150</v>
      </c>
      <c r="Y492" s="75">
        <f t="shared" si="31"/>
        <v>1622311</v>
      </c>
      <c r="Z492" s="75">
        <v>125000</v>
      </c>
      <c r="AA492" s="75">
        <v>1497311</v>
      </c>
    </row>
    <row r="493" spans="1:27" ht="15">
      <c r="A493" s="75" t="s">
        <v>1445</v>
      </c>
      <c r="B493" s="75" t="s">
        <v>670</v>
      </c>
      <c r="C493" s="75">
        <v>0</v>
      </c>
      <c r="D493" s="75">
        <f t="shared" si="28"/>
        <v>144853</v>
      </c>
      <c r="E493" s="75">
        <v>39600</v>
      </c>
      <c r="F493" s="75">
        <v>105253</v>
      </c>
      <c r="H493" s="75" t="s">
        <v>1573</v>
      </c>
      <c r="I493" s="75" t="s">
        <v>370</v>
      </c>
      <c r="J493" s="75">
        <v>960</v>
      </c>
      <c r="K493" s="75">
        <f t="shared" si="29"/>
        <v>63152</v>
      </c>
      <c r="L493" s="75">
        <v>34000</v>
      </c>
      <c r="M493" s="75">
        <v>29152</v>
      </c>
      <c r="O493" s="75" t="s">
        <v>1400</v>
      </c>
      <c r="P493" s="75" t="s">
        <v>655</v>
      </c>
      <c r="Q493" s="75">
        <v>429451</v>
      </c>
      <c r="R493" s="75">
        <f t="shared" si="30"/>
        <v>1019233</v>
      </c>
      <c r="S493" s="75">
        <v>328401</v>
      </c>
      <c r="T493" s="75">
        <v>690832</v>
      </c>
      <c r="V493" s="75" t="s">
        <v>1418</v>
      </c>
      <c r="W493" s="75" t="s">
        <v>661</v>
      </c>
      <c r="X493" s="75">
        <v>0</v>
      </c>
      <c r="Y493" s="75">
        <f t="shared" si="31"/>
        <v>44000</v>
      </c>
      <c r="Z493" s="75">
        <v>0</v>
      </c>
      <c r="AA493" s="75">
        <v>44000</v>
      </c>
    </row>
    <row r="494" spans="1:27" ht="15">
      <c r="A494" s="75" t="s">
        <v>1448</v>
      </c>
      <c r="B494" s="75" t="s">
        <v>671</v>
      </c>
      <c r="C494" s="75">
        <v>0</v>
      </c>
      <c r="D494" s="75">
        <f t="shared" si="28"/>
        <v>412702</v>
      </c>
      <c r="E494" s="75">
        <v>315050</v>
      </c>
      <c r="F494" s="75">
        <v>97652</v>
      </c>
      <c r="H494" s="75" t="s">
        <v>1576</v>
      </c>
      <c r="I494" s="75" t="s">
        <v>705</v>
      </c>
      <c r="J494" s="75">
        <v>1078100</v>
      </c>
      <c r="K494" s="75">
        <f t="shared" si="29"/>
        <v>503314</v>
      </c>
      <c r="L494" s="75">
        <v>33200</v>
      </c>
      <c r="M494" s="75">
        <v>470114</v>
      </c>
      <c r="O494" s="75" t="s">
        <v>1403</v>
      </c>
      <c r="P494" s="75" t="s">
        <v>656</v>
      </c>
      <c r="Q494" s="75">
        <v>0</v>
      </c>
      <c r="R494" s="75">
        <f t="shared" si="30"/>
        <v>406946</v>
      </c>
      <c r="S494" s="75">
        <v>192525</v>
      </c>
      <c r="T494" s="75">
        <v>214421</v>
      </c>
      <c r="V494" s="75" t="s">
        <v>1421</v>
      </c>
      <c r="W494" s="75" t="s">
        <v>662</v>
      </c>
      <c r="X494" s="75">
        <v>180000</v>
      </c>
      <c r="Y494" s="75">
        <f t="shared" si="31"/>
        <v>97864</v>
      </c>
      <c r="Z494" s="75">
        <v>0</v>
      </c>
      <c r="AA494" s="75">
        <v>97864</v>
      </c>
    </row>
    <row r="495" spans="1:27" ht="15">
      <c r="A495" s="75" t="s">
        <v>1451</v>
      </c>
      <c r="B495" s="75" t="s">
        <v>672</v>
      </c>
      <c r="C495" s="75">
        <v>251800</v>
      </c>
      <c r="D495" s="75">
        <f t="shared" si="28"/>
        <v>217592</v>
      </c>
      <c r="E495" s="75">
        <v>103000</v>
      </c>
      <c r="F495" s="75">
        <v>114592</v>
      </c>
      <c r="H495" s="75" t="s">
        <v>1578</v>
      </c>
      <c r="I495" s="75" t="s">
        <v>706</v>
      </c>
      <c r="J495" s="75">
        <v>18000</v>
      </c>
      <c r="K495" s="75">
        <f t="shared" si="29"/>
        <v>0</v>
      </c>
      <c r="L495" s="75">
        <v>0</v>
      </c>
      <c r="M495" s="75">
        <v>0</v>
      </c>
      <c r="O495" s="75" t="s">
        <v>1406</v>
      </c>
      <c r="P495" s="75" t="s">
        <v>657</v>
      </c>
      <c r="Q495" s="75">
        <v>0</v>
      </c>
      <c r="R495" s="75">
        <f t="shared" si="30"/>
        <v>1507949</v>
      </c>
      <c r="S495" s="75">
        <v>230230</v>
      </c>
      <c r="T495" s="75">
        <v>1277719</v>
      </c>
      <c r="V495" s="75" t="s">
        <v>1424</v>
      </c>
      <c r="W495" s="75" t="s">
        <v>663</v>
      </c>
      <c r="X495" s="75">
        <v>0</v>
      </c>
      <c r="Y495" s="75">
        <f t="shared" si="31"/>
        <v>134600</v>
      </c>
      <c r="Z495" s="75">
        <v>20000</v>
      </c>
      <c r="AA495" s="75">
        <v>114600</v>
      </c>
    </row>
    <row r="496" spans="1:27" ht="15">
      <c r="A496" s="75" t="s">
        <v>1454</v>
      </c>
      <c r="B496" s="75" t="s">
        <v>673</v>
      </c>
      <c r="C496" s="75">
        <v>0</v>
      </c>
      <c r="D496" s="75">
        <f t="shared" si="28"/>
        <v>54708</v>
      </c>
      <c r="E496" s="75">
        <v>0</v>
      </c>
      <c r="F496" s="75">
        <v>54708</v>
      </c>
      <c r="H496" s="75" t="s">
        <v>1581</v>
      </c>
      <c r="I496" s="75" t="s">
        <v>757</v>
      </c>
      <c r="J496" s="75">
        <v>23000</v>
      </c>
      <c r="K496" s="75">
        <f t="shared" si="29"/>
        <v>0</v>
      </c>
      <c r="L496" s="75">
        <v>0</v>
      </c>
      <c r="M496" s="75">
        <v>0</v>
      </c>
      <c r="O496" s="75" t="s">
        <v>1409</v>
      </c>
      <c r="P496" s="75" t="s">
        <v>658</v>
      </c>
      <c r="Q496" s="75">
        <v>140500</v>
      </c>
      <c r="R496" s="75">
        <f t="shared" si="30"/>
        <v>476634</v>
      </c>
      <c r="S496" s="75">
        <v>71450</v>
      </c>
      <c r="T496" s="75">
        <v>405184</v>
      </c>
      <c r="V496" s="75" t="s">
        <v>1427</v>
      </c>
      <c r="W496" s="75" t="s">
        <v>664</v>
      </c>
      <c r="X496" s="75">
        <v>38000</v>
      </c>
      <c r="Y496" s="75">
        <f t="shared" si="31"/>
        <v>418490</v>
      </c>
      <c r="Z496" s="75">
        <v>0</v>
      </c>
      <c r="AA496" s="75">
        <v>418490</v>
      </c>
    </row>
    <row r="497" spans="1:27" ht="15">
      <c r="A497" s="75" t="s">
        <v>1457</v>
      </c>
      <c r="B497" s="75" t="s">
        <v>674</v>
      </c>
      <c r="C497" s="75">
        <v>174802</v>
      </c>
      <c r="D497" s="75">
        <f t="shared" si="28"/>
        <v>84204</v>
      </c>
      <c r="E497" s="75">
        <v>0</v>
      </c>
      <c r="F497" s="75">
        <v>84204</v>
      </c>
      <c r="H497" s="75" t="s">
        <v>1583</v>
      </c>
      <c r="I497" s="75" t="s">
        <v>707</v>
      </c>
      <c r="J497" s="75">
        <v>0</v>
      </c>
      <c r="K497" s="75">
        <f t="shared" si="29"/>
        <v>21300</v>
      </c>
      <c r="L497" s="75">
        <v>0</v>
      </c>
      <c r="M497" s="75">
        <v>21300</v>
      </c>
      <c r="O497" s="75" t="s">
        <v>1411</v>
      </c>
      <c r="P497" s="75" t="s">
        <v>659</v>
      </c>
      <c r="Q497" s="75">
        <v>5435535</v>
      </c>
      <c r="R497" s="75">
        <f t="shared" si="30"/>
        <v>6120973</v>
      </c>
      <c r="S497" s="75">
        <v>3374879</v>
      </c>
      <c r="T497" s="75">
        <v>2746094</v>
      </c>
      <c r="V497" s="75" t="s">
        <v>1430</v>
      </c>
      <c r="W497" s="75" t="s">
        <v>665</v>
      </c>
      <c r="X497" s="75">
        <v>383616</v>
      </c>
      <c r="Y497" s="75">
        <f t="shared" si="31"/>
        <v>392234</v>
      </c>
      <c r="Z497" s="75">
        <v>0</v>
      </c>
      <c r="AA497" s="75">
        <v>392234</v>
      </c>
    </row>
    <row r="498" spans="1:27" ht="15">
      <c r="A498" s="75" t="s">
        <v>1460</v>
      </c>
      <c r="B498" s="75" t="s">
        <v>675</v>
      </c>
      <c r="C498" s="75">
        <v>0</v>
      </c>
      <c r="D498" s="75">
        <f t="shared" si="28"/>
        <v>106110</v>
      </c>
      <c r="E498" s="75">
        <v>0</v>
      </c>
      <c r="F498" s="75">
        <v>106110</v>
      </c>
      <c r="H498" s="75" t="s">
        <v>1586</v>
      </c>
      <c r="I498" s="75" t="s">
        <v>708</v>
      </c>
      <c r="J498" s="75">
        <v>0</v>
      </c>
      <c r="K498" s="75">
        <f t="shared" si="29"/>
        <v>200500</v>
      </c>
      <c r="L498" s="75">
        <v>163000</v>
      </c>
      <c r="M498" s="75">
        <v>37500</v>
      </c>
      <c r="O498" s="75" t="s">
        <v>1414</v>
      </c>
      <c r="P498" s="75" t="s">
        <v>660</v>
      </c>
      <c r="Q498" s="75">
        <v>1842201</v>
      </c>
      <c r="R498" s="75">
        <f t="shared" si="30"/>
        <v>2437962</v>
      </c>
      <c r="S498" s="75">
        <v>1151906</v>
      </c>
      <c r="T498" s="75">
        <v>1286056</v>
      </c>
      <c r="V498" s="75" t="s">
        <v>1433</v>
      </c>
      <c r="W498" s="75" t="s">
        <v>666</v>
      </c>
      <c r="X498" s="75">
        <v>20930</v>
      </c>
      <c r="Y498" s="75">
        <f t="shared" si="31"/>
        <v>341905</v>
      </c>
      <c r="Z498" s="75">
        <v>1</v>
      </c>
      <c r="AA498" s="75">
        <v>341904</v>
      </c>
    </row>
    <row r="499" spans="1:27" ht="15">
      <c r="A499" s="75" t="s">
        <v>1463</v>
      </c>
      <c r="B499" s="75" t="s">
        <v>485</v>
      </c>
      <c r="C499" s="75">
        <v>99450</v>
      </c>
      <c r="D499" s="75">
        <f t="shared" si="28"/>
        <v>41165</v>
      </c>
      <c r="E499" s="75">
        <v>0</v>
      </c>
      <c r="F499" s="75">
        <v>41165</v>
      </c>
      <c r="H499" s="75" t="s">
        <v>1589</v>
      </c>
      <c r="I499" s="75" t="s">
        <v>709</v>
      </c>
      <c r="J499" s="75">
        <v>1440</v>
      </c>
      <c r="K499" s="75">
        <f t="shared" si="29"/>
        <v>1</v>
      </c>
      <c r="L499" s="75">
        <v>0</v>
      </c>
      <c r="M499" s="75">
        <v>1</v>
      </c>
      <c r="O499" s="75" t="s">
        <v>1418</v>
      </c>
      <c r="P499" s="75" t="s">
        <v>661</v>
      </c>
      <c r="Q499" s="75">
        <v>0</v>
      </c>
      <c r="R499" s="75">
        <f t="shared" si="30"/>
        <v>68516</v>
      </c>
      <c r="S499" s="75">
        <v>0</v>
      </c>
      <c r="T499" s="75">
        <v>68516</v>
      </c>
      <c r="V499" s="75" t="s">
        <v>1436</v>
      </c>
      <c r="W499" s="75" t="s">
        <v>667</v>
      </c>
      <c r="X499" s="75">
        <v>16500</v>
      </c>
      <c r="Y499" s="75">
        <f t="shared" si="31"/>
        <v>158317</v>
      </c>
      <c r="Z499" s="75">
        <v>5010</v>
      </c>
      <c r="AA499" s="75">
        <v>153307</v>
      </c>
    </row>
    <row r="500" spans="1:27" ht="15">
      <c r="A500" s="75" t="s">
        <v>1466</v>
      </c>
      <c r="B500" s="75" t="s">
        <v>676</v>
      </c>
      <c r="C500" s="75">
        <v>0</v>
      </c>
      <c r="D500" s="75">
        <f t="shared" si="28"/>
        <v>181435</v>
      </c>
      <c r="E500" s="75">
        <v>21000</v>
      </c>
      <c r="F500" s="75">
        <v>160435</v>
      </c>
      <c r="H500" s="75" t="s">
        <v>1592</v>
      </c>
      <c r="I500" s="75" t="s">
        <v>710</v>
      </c>
      <c r="J500" s="75">
        <v>0</v>
      </c>
      <c r="K500" s="75">
        <f t="shared" si="29"/>
        <v>3075</v>
      </c>
      <c r="L500" s="75">
        <v>3075</v>
      </c>
      <c r="M500" s="75">
        <v>0</v>
      </c>
      <c r="O500" s="75" t="s">
        <v>1421</v>
      </c>
      <c r="P500" s="75" t="s">
        <v>662</v>
      </c>
      <c r="Q500" s="75">
        <v>3386750</v>
      </c>
      <c r="R500" s="75">
        <f t="shared" si="30"/>
        <v>975139</v>
      </c>
      <c r="S500" s="75">
        <v>50000</v>
      </c>
      <c r="T500" s="75">
        <v>925139</v>
      </c>
      <c r="V500" s="75" t="s">
        <v>1439</v>
      </c>
      <c r="W500" s="75" t="s">
        <v>668</v>
      </c>
      <c r="X500" s="75">
        <v>0</v>
      </c>
      <c r="Y500" s="75">
        <f t="shared" si="31"/>
        <v>102220</v>
      </c>
      <c r="Z500" s="75">
        <v>73600</v>
      </c>
      <c r="AA500" s="75">
        <v>28620</v>
      </c>
    </row>
    <row r="501" spans="1:27" ht="15">
      <c r="A501" s="75" t="s">
        <v>1469</v>
      </c>
      <c r="B501" s="75" t="s">
        <v>677</v>
      </c>
      <c r="C501" s="75">
        <v>52522</v>
      </c>
      <c r="D501" s="75">
        <f t="shared" si="28"/>
        <v>1247256</v>
      </c>
      <c r="E501" s="75">
        <v>369645</v>
      </c>
      <c r="F501" s="75">
        <v>877611</v>
      </c>
      <c r="H501" s="75" t="s">
        <v>1595</v>
      </c>
      <c r="I501" s="75" t="s">
        <v>711</v>
      </c>
      <c r="J501" s="75">
        <v>0</v>
      </c>
      <c r="K501" s="75">
        <f t="shared" si="29"/>
        <v>33814</v>
      </c>
      <c r="L501" s="75">
        <v>0</v>
      </c>
      <c r="M501" s="75">
        <v>33814</v>
      </c>
      <c r="O501" s="75" t="s">
        <v>1424</v>
      </c>
      <c r="P501" s="75" t="s">
        <v>663</v>
      </c>
      <c r="Q501" s="75">
        <v>0</v>
      </c>
      <c r="R501" s="75">
        <f t="shared" si="30"/>
        <v>228034</v>
      </c>
      <c r="S501" s="75">
        <v>78900</v>
      </c>
      <c r="T501" s="75">
        <v>149134</v>
      </c>
      <c r="V501" s="75" t="s">
        <v>1442</v>
      </c>
      <c r="W501" s="75" t="s">
        <v>669</v>
      </c>
      <c r="X501" s="75">
        <v>309859</v>
      </c>
      <c r="Y501" s="75">
        <f t="shared" si="31"/>
        <v>172038</v>
      </c>
      <c r="Z501" s="75">
        <v>0</v>
      </c>
      <c r="AA501" s="75">
        <v>172038</v>
      </c>
    </row>
    <row r="502" spans="1:27" ht="15">
      <c r="A502" s="75" t="s">
        <v>1472</v>
      </c>
      <c r="B502" s="75" t="s">
        <v>755</v>
      </c>
      <c r="C502" s="75">
        <v>0</v>
      </c>
      <c r="D502" s="75">
        <f t="shared" si="28"/>
        <v>89339</v>
      </c>
      <c r="E502" s="75">
        <v>16200</v>
      </c>
      <c r="F502" s="75">
        <v>73139</v>
      </c>
      <c r="H502" s="75" t="s">
        <v>1598</v>
      </c>
      <c r="I502" s="75" t="s">
        <v>301</v>
      </c>
      <c r="J502" s="75">
        <v>0</v>
      </c>
      <c r="K502" s="75">
        <f t="shared" si="29"/>
        <v>13575</v>
      </c>
      <c r="L502" s="75">
        <v>0</v>
      </c>
      <c r="M502" s="75">
        <v>13575</v>
      </c>
      <c r="O502" s="75" t="s">
        <v>1427</v>
      </c>
      <c r="P502" s="75" t="s">
        <v>664</v>
      </c>
      <c r="Q502" s="75">
        <v>376950</v>
      </c>
      <c r="R502" s="75">
        <f t="shared" si="30"/>
        <v>1360221</v>
      </c>
      <c r="S502" s="75">
        <v>552225</v>
      </c>
      <c r="T502" s="75">
        <v>807996</v>
      </c>
      <c r="V502" s="75" t="s">
        <v>1445</v>
      </c>
      <c r="W502" s="75" t="s">
        <v>670</v>
      </c>
      <c r="X502" s="75">
        <v>656200</v>
      </c>
      <c r="Y502" s="75">
        <f t="shared" si="31"/>
        <v>3454365</v>
      </c>
      <c r="Z502" s="75">
        <v>2629000</v>
      </c>
      <c r="AA502" s="75">
        <v>825365</v>
      </c>
    </row>
    <row r="503" spans="1:27" ht="15">
      <c r="A503" s="75" t="s">
        <v>1478</v>
      </c>
      <c r="B503" s="75" t="s">
        <v>679</v>
      </c>
      <c r="C503" s="75">
        <v>0</v>
      </c>
      <c r="D503" s="75">
        <f t="shared" si="28"/>
        <v>57550</v>
      </c>
      <c r="E503" s="75">
        <v>0</v>
      </c>
      <c r="F503" s="75">
        <v>57550</v>
      </c>
      <c r="H503" s="75" t="s">
        <v>1601</v>
      </c>
      <c r="I503" s="75" t="s">
        <v>712</v>
      </c>
      <c r="J503" s="75">
        <v>15500</v>
      </c>
      <c r="K503" s="75">
        <f t="shared" si="29"/>
        <v>9100</v>
      </c>
      <c r="L503" s="75">
        <v>0</v>
      </c>
      <c r="M503" s="75">
        <v>9100</v>
      </c>
      <c r="O503" s="75" t="s">
        <v>1430</v>
      </c>
      <c r="P503" s="75" t="s">
        <v>665</v>
      </c>
      <c r="Q503" s="75">
        <v>974301</v>
      </c>
      <c r="R503" s="75">
        <f t="shared" si="30"/>
        <v>1212041</v>
      </c>
      <c r="S503" s="75">
        <v>551665</v>
      </c>
      <c r="T503" s="75">
        <v>660376</v>
      </c>
      <c r="V503" s="75" t="s">
        <v>1448</v>
      </c>
      <c r="W503" s="75" t="s">
        <v>671</v>
      </c>
      <c r="X503" s="75">
        <v>297563</v>
      </c>
      <c r="Y503" s="75">
        <f t="shared" si="31"/>
        <v>379842</v>
      </c>
      <c r="Z503" s="75">
        <v>0</v>
      </c>
      <c r="AA503" s="75">
        <v>379842</v>
      </c>
    </row>
    <row r="504" spans="1:27" ht="15">
      <c r="A504" s="75" t="s">
        <v>1481</v>
      </c>
      <c r="B504" s="75" t="s">
        <v>680</v>
      </c>
      <c r="C504" s="75">
        <v>302650</v>
      </c>
      <c r="D504" s="75">
        <f t="shared" si="28"/>
        <v>906271</v>
      </c>
      <c r="E504" s="75">
        <v>258000</v>
      </c>
      <c r="F504" s="75">
        <v>648271</v>
      </c>
      <c r="H504" s="75" t="s">
        <v>1604</v>
      </c>
      <c r="I504" s="75" t="s">
        <v>713</v>
      </c>
      <c r="J504" s="75">
        <v>0</v>
      </c>
      <c r="K504" s="75">
        <f t="shared" si="29"/>
        <v>110995</v>
      </c>
      <c r="L504" s="75">
        <v>0</v>
      </c>
      <c r="M504" s="75">
        <v>110995</v>
      </c>
      <c r="O504" s="75" t="s">
        <v>1433</v>
      </c>
      <c r="P504" s="75" t="s">
        <v>666</v>
      </c>
      <c r="Q504" s="75">
        <v>5600000</v>
      </c>
      <c r="R504" s="75">
        <f t="shared" si="30"/>
        <v>617230</v>
      </c>
      <c r="S504" s="75">
        <v>88500</v>
      </c>
      <c r="T504" s="75">
        <v>528730</v>
      </c>
      <c r="V504" s="75" t="s">
        <v>1451</v>
      </c>
      <c r="W504" s="75" t="s">
        <v>672</v>
      </c>
      <c r="X504" s="75">
        <v>217050</v>
      </c>
      <c r="Y504" s="75">
        <f t="shared" si="31"/>
        <v>1248412</v>
      </c>
      <c r="Z504" s="75">
        <v>40662</v>
      </c>
      <c r="AA504" s="75">
        <v>1207750</v>
      </c>
    </row>
    <row r="505" spans="1:27" ht="15">
      <c r="A505" s="75" t="s">
        <v>1496</v>
      </c>
      <c r="B505" s="75" t="s">
        <v>682</v>
      </c>
      <c r="C505" s="75">
        <v>0</v>
      </c>
      <c r="D505" s="75">
        <f t="shared" si="28"/>
        <v>385461</v>
      </c>
      <c r="E505" s="75">
        <v>0</v>
      </c>
      <c r="F505" s="75">
        <v>385461</v>
      </c>
      <c r="H505" s="75" t="s">
        <v>1607</v>
      </c>
      <c r="I505" s="75" t="s">
        <v>714</v>
      </c>
      <c r="J505" s="75">
        <v>190000</v>
      </c>
      <c r="K505" s="75">
        <f t="shared" si="29"/>
        <v>10725</v>
      </c>
      <c r="L505" s="75">
        <v>0</v>
      </c>
      <c r="M505" s="75">
        <v>10725</v>
      </c>
      <c r="O505" s="75" t="s">
        <v>1436</v>
      </c>
      <c r="P505" s="75" t="s">
        <v>667</v>
      </c>
      <c r="Q505" s="75">
        <v>569251</v>
      </c>
      <c r="R505" s="75">
        <f t="shared" si="30"/>
        <v>994825</v>
      </c>
      <c r="S505" s="75">
        <v>648201</v>
      </c>
      <c r="T505" s="75">
        <v>346624</v>
      </c>
      <c r="V505" s="75" t="s">
        <v>1454</v>
      </c>
      <c r="W505" s="75" t="s">
        <v>673</v>
      </c>
      <c r="X505" s="75">
        <v>573045</v>
      </c>
      <c r="Y505" s="75">
        <f t="shared" si="31"/>
        <v>268631</v>
      </c>
      <c r="Z505" s="75">
        <v>232451</v>
      </c>
      <c r="AA505" s="75">
        <v>36180</v>
      </c>
    </row>
    <row r="506" spans="1:27" ht="15">
      <c r="A506" s="75" t="s">
        <v>1498</v>
      </c>
      <c r="B506" s="75" t="s">
        <v>683</v>
      </c>
      <c r="C506" s="75">
        <v>0</v>
      </c>
      <c r="D506" s="75">
        <f t="shared" si="28"/>
        <v>1221090</v>
      </c>
      <c r="E506" s="75">
        <v>592631</v>
      </c>
      <c r="F506" s="75">
        <v>628459</v>
      </c>
      <c r="H506" s="75" t="s">
        <v>1609</v>
      </c>
      <c r="I506" s="75" t="s">
        <v>715</v>
      </c>
      <c r="J506" s="75">
        <v>11160</v>
      </c>
      <c r="K506" s="75">
        <f t="shared" si="29"/>
        <v>20230</v>
      </c>
      <c r="L506" s="75">
        <v>980</v>
      </c>
      <c r="M506" s="75">
        <v>19250</v>
      </c>
      <c r="O506" s="75" t="s">
        <v>1439</v>
      </c>
      <c r="P506" s="75" t="s">
        <v>668</v>
      </c>
      <c r="Q506" s="75">
        <v>554191</v>
      </c>
      <c r="R506" s="75">
        <f t="shared" si="30"/>
        <v>931980</v>
      </c>
      <c r="S506" s="75">
        <v>376301</v>
      </c>
      <c r="T506" s="75">
        <v>555679</v>
      </c>
      <c r="V506" s="75" t="s">
        <v>1457</v>
      </c>
      <c r="W506" s="75" t="s">
        <v>674</v>
      </c>
      <c r="X506" s="75">
        <v>34500</v>
      </c>
      <c r="Y506" s="75">
        <f t="shared" si="31"/>
        <v>80899</v>
      </c>
      <c r="Z506" s="75">
        <v>0</v>
      </c>
      <c r="AA506" s="75">
        <v>80899</v>
      </c>
    </row>
    <row r="507" spans="1:27" ht="15">
      <c r="A507" s="75" t="s">
        <v>1502</v>
      </c>
      <c r="B507" s="75" t="s">
        <v>684</v>
      </c>
      <c r="C507" s="75">
        <v>8000</v>
      </c>
      <c r="D507" s="75">
        <f t="shared" si="28"/>
        <v>787237</v>
      </c>
      <c r="E507" s="75">
        <v>485895</v>
      </c>
      <c r="F507" s="75">
        <v>301342</v>
      </c>
      <c r="H507" s="75" t="s">
        <v>1612</v>
      </c>
      <c r="I507" s="75" t="s">
        <v>279</v>
      </c>
      <c r="J507" s="75">
        <v>0</v>
      </c>
      <c r="K507" s="75">
        <f t="shared" si="29"/>
        <v>61975</v>
      </c>
      <c r="L507" s="75">
        <v>0</v>
      </c>
      <c r="M507" s="75">
        <v>61975</v>
      </c>
      <c r="O507" s="75" t="s">
        <v>1442</v>
      </c>
      <c r="P507" s="75" t="s">
        <v>669</v>
      </c>
      <c r="Q507" s="75">
        <v>22905</v>
      </c>
      <c r="R507" s="75">
        <f t="shared" si="30"/>
        <v>145870</v>
      </c>
      <c r="S507" s="75">
        <v>2700</v>
      </c>
      <c r="T507" s="75">
        <v>143170</v>
      </c>
      <c r="V507" s="75" t="s">
        <v>1460</v>
      </c>
      <c r="W507" s="75" t="s">
        <v>675</v>
      </c>
      <c r="X507" s="75">
        <v>5025</v>
      </c>
      <c r="Y507" s="75">
        <f t="shared" si="31"/>
        <v>8951527</v>
      </c>
      <c r="Z507" s="75">
        <v>8303000</v>
      </c>
      <c r="AA507" s="75">
        <v>648527</v>
      </c>
    </row>
    <row r="508" spans="1:27" ht="15">
      <c r="A508" s="75" t="s">
        <v>1505</v>
      </c>
      <c r="B508" s="75" t="s">
        <v>685</v>
      </c>
      <c r="C508" s="75">
        <v>3300</v>
      </c>
      <c r="D508" s="75">
        <f t="shared" si="28"/>
        <v>803345</v>
      </c>
      <c r="E508" s="75">
        <v>195100</v>
      </c>
      <c r="F508" s="75">
        <v>608245</v>
      </c>
      <c r="H508" s="75" t="s">
        <v>1615</v>
      </c>
      <c r="I508" s="75" t="s">
        <v>716</v>
      </c>
      <c r="J508" s="75">
        <v>144200</v>
      </c>
      <c r="K508" s="75">
        <f t="shared" si="29"/>
        <v>99700</v>
      </c>
      <c r="L508" s="75">
        <v>0</v>
      </c>
      <c r="M508" s="75">
        <v>99700</v>
      </c>
      <c r="O508" s="75" t="s">
        <v>1445</v>
      </c>
      <c r="P508" s="75" t="s">
        <v>670</v>
      </c>
      <c r="Q508" s="75">
        <v>14400</v>
      </c>
      <c r="R508" s="75">
        <f t="shared" si="30"/>
        <v>1804399</v>
      </c>
      <c r="S508" s="75">
        <v>231300</v>
      </c>
      <c r="T508" s="75">
        <v>1573099</v>
      </c>
      <c r="V508" s="75" t="s">
        <v>1463</v>
      </c>
      <c r="W508" s="75" t="s">
        <v>485</v>
      </c>
      <c r="X508" s="75">
        <v>0</v>
      </c>
      <c r="Y508" s="75">
        <f t="shared" si="31"/>
        <v>33250</v>
      </c>
      <c r="Z508" s="75">
        <v>0</v>
      </c>
      <c r="AA508" s="75">
        <v>33250</v>
      </c>
    </row>
    <row r="509" spans="1:27" ht="15">
      <c r="A509" s="75" t="s">
        <v>1508</v>
      </c>
      <c r="B509" s="75" t="s">
        <v>686</v>
      </c>
      <c r="C509" s="75">
        <v>175000</v>
      </c>
      <c r="D509" s="75">
        <f t="shared" si="28"/>
        <v>22650</v>
      </c>
      <c r="E509" s="75">
        <v>0</v>
      </c>
      <c r="F509" s="75">
        <v>22650</v>
      </c>
      <c r="H509" s="75" t="s">
        <v>1618</v>
      </c>
      <c r="I509" s="75" t="s">
        <v>717</v>
      </c>
      <c r="J509" s="75">
        <v>54880326</v>
      </c>
      <c r="K509" s="75">
        <f t="shared" si="29"/>
        <v>37163503</v>
      </c>
      <c r="L509" s="75">
        <v>0</v>
      </c>
      <c r="M509" s="75">
        <v>37163503</v>
      </c>
      <c r="O509" s="75" t="s">
        <v>1448</v>
      </c>
      <c r="P509" s="75" t="s">
        <v>671</v>
      </c>
      <c r="Q509" s="75">
        <v>347452</v>
      </c>
      <c r="R509" s="75">
        <f t="shared" si="30"/>
        <v>1472028</v>
      </c>
      <c r="S509" s="75">
        <v>751502</v>
      </c>
      <c r="T509" s="75">
        <v>720526</v>
      </c>
      <c r="V509" s="75" t="s">
        <v>1466</v>
      </c>
      <c r="W509" s="75" t="s">
        <v>676</v>
      </c>
      <c r="X509" s="75">
        <v>91000</v>
      </c>
      <c r="Y509" s="75">
        <f t="shared" si="31"/>
        <v>108265</v>
      </c>
      <c r="Z509" s="75">
        <v>0</v>
      </c>
      <c r="AA509" s="75">
        <v>108265</v>
      </c>
    </row>
    <row r="510" spans="1:27" ht="15">
      <c r="A510" s="75" t="s">
        <v>1511</v>
      </c>
      <c r="B510" s="75" t="s">
        <v>687</v>
      </c>
      <c r="C510" s="75">
        <v>0</v>
      </c>
      <c r="D510" s="75">
        <f t="shared" si="28"/>
        <v>351948</v>
      </c>
      <c r="E510" s="75">
        <v>66680</v>
      </c>
      <c r="F510" s="75">
        <v>285268</v>
      </c>
      <c r="O510" s="75" t="s">
        <v>1451</v>
      </c>
      <c r="P510" s="75" t="s">
        <v>672</v>
      </c>
      <c r="Q510" s="75">
        <v>662700</v>
      </c>
      <c r="R510" s="75">
        <f t="shared" si="30"/>
        <v>2286922</v>
      </c>
      <c r="S510" s="75">
        <v>969900</v>
      </c>
      <c r="T510" s="75">
        <v>1317022</v>
      </c>
      <c r="V510" s="75" t="s">
        <v>1469</v>
      </c>
      <c r="W510" s="75" t="s">
        <v>677</v>
      </c>
      <c r="X510" s="75">
        <v>8134108</v>
      </c>
      <c r="Y510" s="75">
        <f t="shared" si="31"/>
        <v>40084563</v>
      </c>
      <c r="Z510" s="75">
        <v>38439600</v>
      </c>
      <c r="AA510" s="75">
        <v>1644963</v>
      </c>
    </row>
    <row r="511" spans="1:27" ht="15">
      <c r="A511" s="75" t="s">
        <v>1514</v>
      </c>
      <c r="B511" s="75" t="s">
        <v>688</v>
      </c>
      <c r="C511" s="75">
        <v>0</v>
      </c>
      <c r="D511" s="75">
        <f t="shared" si="28"/>
        <v>100969</v>
      </c>
      <c r="E511" s="75">
        <v>65500</v>
      </c>
      <c r="F511" s="75">
        <v>35469</v>
      </c>
      <c r="O511" s="75" t="s">
        <v>1454</v>
      </c>
      <c r="P511" s="75" t="s">
        <v>673</v>
      </c>
      <c r="Q511" s="75">
        <v>0</v>
      </c>
      <c r="R511" s="75">
        <f t="shared" si="30"/>
        <v>665361</v>
      </c>
      <c r="S511" s="75">
        <v>322350</v>
      </c>
      <c r="T511" s="75">
        <v>343011</v>
      </c>
      <c r="V511" s="75" t="s">
        <v>1472</v>
      </c>
      <c r="W511" s="75" t="s">
        <v>755</v>
      </c>
      <c r="X511" s="75">
        <v>0</v>
      </c>
      <c r="Y511" s="75">
        <f t="shared" si="31"/>
        <v>191984</v>
      </c>
      <c r="Z511" s="75">
        <v>83201</v>
      </c>
      <c r="AA511" s="75">
        <v>108783</v>
      </c>
    </row>
    <row r="512" spans="1:27" ht="15">
      <c r="A512" s="75" t="s">
        <v>1517</v>
      </c>
      <c r="B512" s="75" t="s">
        <v>689</v>
      </c>
      <c r="C512" s="75">
        <v>0</v>
      </c>
      <c r="D512" s="75">
        <f t="shared" si="28"/>
        <v>186013</v>
      </c>
      <c r="E512" s="75">
        <v>1951</v>
      </c>
      <c r="F512" s="75">
        <v>184062</v>
      </c>
      <c r="O512" s="75" t="s">
        <v>1457</v>
      </c>
      <c r="P512" s="75" t="s">
        <v>674</v>
      </c>
      <c r="Q512" s="75">
        <v>504017</v>
      </c>
      <c r="R512" s="75">
        <f t="shared" si="30"/>
        <v>334648</v>
      </c>
      <c r="S512" s="75">
        <v>36253</v>
      </c>
      <c r="T512" s="75">
        <v>298395</v>
      </c>
      <c r="V512" s="75" t="s">
        <v>1475</v>
      </c>
      <c r="W512" s="75" t="s">
        <v>678</v>
      </c>
      <c r="X512" s="75">
        <v>94771</v>
      </c>
      <c r="Y512" s="75">
        <f t="shared" si="31"/>
        <v>156383</v>
      </c>
      <c r="Z512" s="75">
        <v>0</v>
      </c>
      <c r="AA512" s="75">
        <v>156383</v>
      </c>
    </row>
    <row r="513" spans="1:27" ht="15">
      <c r="A513" s="75" t="s">
        <v>1520</v>
      </c>
      <c r="B513" s="75" t="s">
        <v>690</v>
      </c>
      <c r="C513" s="75">
        <v>0</v>
      </c>
      <c r="D513" s="75">
        <f t="shared" si="28"/>
        <v>243140</v>
      </c>
      <c r="E513" s="75">
        <v>83225</v>
      </c>
      <c r="F513" s="75">
        <v>159915</v>
      </c>
      <c r="O513" s="75" t="s">
        <v>1460</v>
      </c>
      <c r="P513" s="75" t="s">
        <v>675</v>
      </c>
      <c r="Q513" s="75">
        <v>10550</v>
      </c>
      <c r="R513" s="75">
        <f t="shared" si="30"/>
        <v>987778</v>
      </c>
      <c r="S513" s="75">
        <v>0</v>
      </c>
      <c r="T513" s="75">
        <v>987778</v>
      </c>
      <c r="V513" s="75" t="s">
        <v>1478</v>
      </c>
      <c r="W513" s="75" t="s">
        <v>679</v>
      </c>
      <c r="X513" s="75">
        <v>0</v>
      </c>
      <c r="Y513" s="75">
        <f t="shared" si="31"/>
        <v>158277</v>
      </c>
      <c r="Z513" s="75">
        <v>0</v>
      </c>
      <c r="AA513" s="75">
        <v>158277</v>
      </c>
    </row>
    <row r="514" spans="1:27" ht="15">
      <c r="A514" s="75" t="s">
        <v>1523</v>
      </c>
      <c r="B514" s="75" t="s">
        <v>691</v>
      </c>
      <c r="C514" s="75">
        <v>171754</v>
      </c>
      <c r="D514" s="75">
        <f t="shared" si="28"/>
        <v>542015</v>
      </c>
      <c r="E514" s="75">
        <v>56453</v>
      </c>
      <c r="F514" s="75">
        <v>485562</v>
      </c>
      <c r="O514" s="75" t="s">
        <v>1463</v>
      </c>
      <c r="P514" s="75" t="s">
        <v>485</v>
      </c>
      <c r="Q514" s="75">
        <v>663800</v>
      </c>
      <c r="R514" s="75">
        <f t="shared" si="30"/>
        <v>141286</v>
      </c>
      <c r="S514" s="75">
        <v>0</v>
      </c>
      <c r="T514" s="75">
        <v>141286</v>
      </c>
      <c r="V514" s="75" t="s">
        <v>1481</v>
      </c>
      <c r="W514" s="75" t="s">
        <v>680</v>
      </c>
      <c r="X514" s="75">
        <v>471692</v>
      </c>
      <c r="Y514" s="75">
        <f t="shared" si="31"/>
        <v>548182</v>
      </c>
      <c r="Z514" s="75">
        <v>189400</v>
      </c>
      <c r="AA514" s="75">
        <v>358782</v>
      </c>
    </row>
    <row r="515" spans="1:27" ht="15">
      <c r="A515" s="75" t="s">
        <v>1526</v>
      </c>
      <c r="B515" s="75" t="s">
        <v>692</v>
      </c>
      <c r="C515" s="75">
        <v>847251</v>
      </c>
      <c r="D515" s="75">
        <f t="shared" si="28"/>
        <v>413234</v>
      </c>
      <c r="E515" s="75">
        <v>266200</v>
      </c>
      <c r="F515" s="75">
        <v>147034</v>
      </c>
      <c r="O515" s="75" t="s">
        <v>1466</v>
      </c>
      <c r="P515" s="75" t="s">
        <v>676</v>
      </c>
      <c r="Q515" s="75">
        <v>450925</v>
      </c>
      <c r="R515" s="75">
        <f t="shared" si="30"/>
        <v>882124</v>
      </c>
      <c r="S515" s="75">
        <v>596500</v>
      </c>
      <c r="T515" s="75">
        <v>285624</v>
      </c>
      <c r="V515" s="75" t="s">
        <v>1493</v>
      </c>
      <c r="W515" s="75" t="s">
        <v>681</v>
      </c>
      <c r="X515" s="75">
        <v>0</v>
      </c>
      <c r="Y515" s="75">
        <f t="shared" si="31"/>
        <v>21200</v>
      </c>
      <c r="Z515" s="75">
        <v>0</v>
      </c>
      <c r="AA515" s="75">
        <v>21200</v>
      </c>
    </row>
    <row r="516" spans="1:27" ht="15">
      <c r="A516" s="75" t="s">
        <v>1529</v>
      </c>
      <c r="B516" s="75" t="s">
        <v>693</v>
      </c>
      <c r="C516" s="75">
        <v>1145400</v>
      </c>
      <c r="D516" s="75">
        <f aca="true" t="shared" si="32" ref="D516:D546">E516+F516</f>
        <v>2593658</v>
      </c>
      <c r="E516" s="75">
        <v>2045225</v>
      </c>
      <c r="F516" s="75">
        <v>548433</v>
      </c>
      <c r="O516" s="75" t="s">
        <v>1469</v>
      </c>
      <c r="P516" s="75" t="s">
        <v>677</v>
      </c>
      <c r="Q516" s="75">
        <v>2107522</v>
      </c>
      <c r="R516" s="75">
        <f aca="true" t="shared" si="33" ref="R516:R565">S516+T516</f>
        <v>5896441</v>
      </c>
      <c r="S516" s="75">
        <v>2402384</v>
      </c>
      <c r="T516" s="75">
        <v>3494057</v>
      </c>
      <c r="V516" s="75" t="s">
        <v>1496</v>
      </c>
      <c r="W516" s="75" t="s">
        <v>682</v>
      </c>
      <c r="X516" s="75">
        <v>267600</v>
      </c>
      <c r="Y516" s="75">
        <f aca="true" t="shared" si="34" ref="Y516:Y560">Z516+AA516</f>
        <v>1404510</v>
      </c>
      <c r="Z516" s="75">
        <v>40000</v>
      </c>
      <c r="AA516" s="75">
        <v>1364510</v>
      </c>
    </row>
    <row r="517" spans="1:27" ht="15">
      <c r="A517" s="75" t="s">
        <v>1532</v>
      </c>
      <c r="B517" s="75" t="s">
        <v>694</v>
      </c>
      <c r="C517" s="75">
        <v>0</v>
      </c>
      <c r="D517" s="75">
        <f t="shared" si="32"/>
        <v>794487</v>
      </c>
      <c r="E517" s="75">
        <v>116000</v>
      </c>
      <c r="F517" s="75">
        <v>678487</v>
      </c>
      <c r="O517" s="75" t="s">
        <v>1472</v>
      </c>
      <c r="P517" s="75" t="s">
        <v>755</v>
      </c>
      <c r="Q517" s="75">
        <v>0</v>
      </c>
      <c r="R517" s="75">
        <f t="shared" si="33"/>
        <v>360668</v>
      </c>
      <c r="S517" s="75">
        <v>49400</v>
      </c>
      <c r="T517" s="75">
        <v>311268</v>
      </c>
      <c r="V517" s="75" t="s">
        <v>1498</v>
      </c>
      <c r="W517" s="75" t="s">
        <v>683</v>
      </c>
      <c r="X517" s="75">
        <v>30580000</v>
      </c>
      <c r="Y517" s="75">
        <f t="shared" si="34"/>
        <v>6203645</v>
      </c>
      <c r="Z517" s="75">
        <v>0</v>
      </c>
      <c r="AA517" s="75">
        <v>6203645</v>
      </c>
    </row>
    <row r="518" spans="1:27" ht="15">
      <c r="A518" s="75" t="s">
        <v>1535</v>
      </c>
      <c r="B518" s="75" t="s">
        <v>756</v>
      </c>
      <c r="C518" s="75">
        <v>246526</v>
      </c>
      <c r="D518" s="75">
        <f t="shared" si="32"/>
        <v>1392555</v>
      </c>
      <c r="E518" s="75">
        <v>0</v>
      </c>
      <c r="F518" s="75">
        <v>1392555</v>
      </c>
      <c r="O518" s="75" t="s">
        <v>1475</v>
      </c>
      <c r="P518" s="75" t="s">
        <v>678</v>
      </c>
      <c r="Q518" s="75">
        <v>3200</v>
      </c>
      <c r="R518" s="75">
        <f t="shared" si="33"/>
        <v>225515</v>
      </c>
      <c r="S518" s="75">
        <v>94700</v>
      </c>
      <c r="T518" s="75">
        <v>130815</v>
      </c>
      <c r="V518" s="75" t="s">
        <v>1502</v>
      </c>
      <c r="W518" s="75" t="s">
        <v>684</v>
      </c>
      <c r="X518" s="75">
        <v>0</v>
      </c>
      <c r="Y518" s="75">
        <f t="shared" si="34"/>
        <v>2180358</v>
      </c>
      <c r="Z518" s="75">
        <v>0</v>
      </c>
      <c r="AA518" s="75">
        <v>2180358</v>
      </c>
    </row>
    <row r="519" spans="1:27" ht="15">
      <c r="A519" s="75" t="s">
        <v>1538</v>
      </c>
      <c r="B519" s="75" t="s">
        <v>695</v>
      </c>
      <c r="C519" s="75">
        <v>0</v>
      </c>
      <c r="D519" s="75">
        <f t="shared" si="32"/>
        <v>236616</v>
      </c>
      <c r="E519" s="75">
        <v>26200</v>
      </c>
      <c r="F519" s="75">
        <v>210416</v>
      </c>
      <c r="O519" s="75" t="s">
        <v>1478</v>
      </c>
      <c r="P519" s="75" t="s">
        <v>679</v>
      </c>
      <c r="Q519" s="75">
        <v>41350</v>
      </c>
      <c r="R519" s="75">
        <f t="shared" si="33"/>
        <v>205770</v>
      </c>
      <c r="S519" s="75">
        <v>40000</v>
      </c>
      <c r="T519" s="75">
        <v>165770</v>
      </c>
      <c r="V519" s="75" t="s">
        <v>1505</v>
      </c>
      <c r="W519" s="75" t="s">
        <v>685</v>
      </c>
      <c r="X519" s="75">
        <v>3059700</v>
      </c>
      <c r="Y519" s="75">
        <f t="shared" si="34"/>
        <v>5062767</v>
      </c>
      <c r="Z519" s="75">
        <v>0</v>
      </c>
      <c r="AA519" s="75">
        <v>5062767</v>
      </c>
    </row>
    <row r="520" spans="1:27" ht="15">
      <c r="A520" s="75" t="s">
        <v>1541</v>
      </c>
      <c r="B520" s="75" t="s">
        <v>696</v>
      </c>
      <c r="C520" s="75">
        <v>0</v>
      </c>
      <c r="D520" s="75">
        <f t="shared" si="32"/>
        <v>130233</v>
      </c>
      <c r="E520" s="75">
        <v>1100</v>
      </c>
      <c r="F520" s="75">
        <v>129133</v>
      </c>
      <c r="O520" s="75" t="s">
        <v>1481</v>
      </c>
      <c r="P520" s="75" t="s">
        <v>680</v>
      </c>
      <c r="Q520" s="75">
        <v>881554</v>
      </c>
      <c r="R520" s="75">
        <f t="shared" si="33"/>
        <v>4446457</v>
      </c>
      <c r="S520" s="75">
        <v>1571303</v>
      </c>
      <c r="T520" s="75">
        <v>2875154</v>
      </c>
      <c r="V520" s="75" t="s">
        <v>1508</v>
      </c>
      <c r="W520" s="75" t="s">
        <v>686</v>
      </c>
      <c r="X520" s="75">
        <v>1082080</v>
      </c>
      <c r="Y520" s="75">
        <f t="shared" si="34"/>
        <v>6928096</v>
      </c>
      <c r="Z520" s="75">
        <v>1938000</v>
      </c>
      <c r="AA520" s="75">
        <v>4990096</v>
      </c>
    </row>
    <row r="521" spans="1:27" ht="15">
      <c r="A521" s="75" t="s">
        <v>1544</v>
      </c>
      <c r="B521" s="75" t="s">
        <v>697</v>
      </c>
      <c r="C521" s="75">
        <v>616875</v>
      </c>
      <c r="D521" s="75">
        <f t="shared" si="32"/>
        <v>1734821</v>
      </c>
      <c r="E521" s="75">
        <v>1096135</v>
      </c>
      <c r="F521" s="75">
        <v>638686</v>
      </c>
      <c r="O521" s="75" t="s">
        <v>1496</v>
      </c>
      <c r="P521" s="75" t="s">
        <v>682</v>
      </c>
      <c r="Q521" s="75">
        <v>869647</v>
      </c>
      <c r="R521" s="75">
        <f t="shared" si="33"/>
        <v>1468787</v>
      </c>
      <c r="S521" s="75">
        <v>288401</v>
      </c>
      <c r="T521" s="75">
        <v>1180386</v>
      </c>
      <c r="V521" s="75" t="s">
        <v>1511</v>
      </c>
      <c r="W521" s="75" t="s">
        <v>687</v>
      </c>
      <c r="X521" s="75">
        <v>0</v>
      </c>
      <c r="Y521" s="75">
        <f t="shared" si="34"/>
        <v>265169</v>
      </c>
      <c r="Z521" s="75">
        <v>69338</v>
      </c>
      <c r="AA521" s="75">
        <v>195831</v>
      </c>
    </row>
    <row r="522" spans="1:27" ht="15">
      <c r="A522" s="75" t="s">
        <v>1547</v>
      </c>
      <c r="B522" s="75" t="s">
        <v>314</v>
      </c>
      <c r="C522" s="75">
        <v>225750</v>
      </c>
      <c r="D522" s="75">
        <f t="shared" si="32"/>
        <v>758777</v>
      </c>
      <c r="E522" s="75">
        <v>98200</v>
      </c>
      <c r="F522" s="75">
        <v>660577</v>
      </c>
      <c r="O522" s="75" t="s">
        <v>1498</v>
      </c>
      <c r="P522" s="75" t="s">
        <v>683</v>
      </c>
      <c r="Q522" s="75">
        <v>157400</v>
      </c>
      <c r="R522" s="75">
        <f t="shared" si="33"/>
        <v>5705760</v>
      </c>
      <c r="S522" s="75">
        <v>2662472</v>
      </c>
      <c r="T522" s="75">
        <v>3043288</v>
      </c>
      <c r="V522" s="75" t="s">
        <v>1514</v>
      </c>
      <c r="W522" s="75" t="s">
        <v>688</v>
      </c>
      <c r="X522" s="75">
        <v>0</v>
      </c>
      <c r="Y522" s="75">
        <f t="shared" si="34"/>
        <v>201884</v>
      </c>
      <c r="Z522" s="75">
        <v>0</v>
      </c>
      <c r="AA522" s="75">
        <v>201884</v>
      </c>
    </row>
    <row r="523" spans="1:27" ht="15">
      <c r="A523" s="75" t="s">
        <v>1549</v>
      </c>
      <c r="B523" s="75" t="s">
        <v>698</v>
      </c>
      <c r="C523" s="75">
        <v>20803</v>
      </c>
      <c r="D523" s="75">
        <f t="shared" si="32"/>
        <v>1534391</v>
      </c>
      <c r="E523" s="75">
        <v>448879</v>
      </c>
      <c r="F523" s="75">
        <v>1085512</v>
      </c>
      <c r="O523" s="75" t="s">
        <v>1502</v>
      </c>
      <c r="P523" s="75" t="s">
        <v>684</v>
      </c>
      <c r="Q523" s="75">
        <v>697650</v>
      </c>
      <c r="R523" s="75">
        <f t="shared" si="33"/>
        <v>3059082</v>
      </c>
      <c r="S523" s="75">
        <v>1443945</v>
      </c>
      <c r="T523" s="75">
        <v>1615137</v>
      </c>
      <c r="V523" s="75" t="s">
        <v>1517</v>
      </c>
      <c r="W523" s="75" t="s">
        <v>689</v>
      </c>
      <c r="X523" s="75">
        <v>266125</v>
      </c>
      <c r="Y523" s="75">
        <f t="shared" si="34"/>
        <v>1822258</v>
      </c>
      <c r="Z523" s="75">
        <v>298000</v>
      </c>
      <c r="AA523" s="75">
        <v>1524258</v>
      </c>
    </row>
    <row r="524" spans="1:27" ht="15">
      <c r="A524" s="75" t="s">
        <v>1552</v>
      </c>
      <c r="B524" s="75" t="s">
        <v>446</v>
      </c>
      <c r="C524" s="75">
        <v>430000</v>
      </c>
      <c r="D524" s="75">
        <f t="shared" si="32"/>
        <v>906946</v>
      </c>
      <c r="E524" s="75">
        <v>200078</v>
      </c>
      <c r="F524" s="75">
        <v>706868</v>
      </c>
      <c r="O524" s="75" t="s">
        <v>1505</v>
      </c>
      <c r="P524" s="75" t="s">
        <v>685</v>
      </c>
      <c r="Q524" s="75">
        <v>428857</v>
      </c>
      <c r="R524" s="75">
        <f t="shared" si="33"/>
        <v>7897339</v>
      </c>
      <c r="S524" s="75">
        <v>3601513</v>
      </c>
      <c r="T524" s="75">
        <v>4295826</v>
      </c>
      <c r="V524" s="75" t="s">
        <v>1520</v>
      </c>
      <c r="W524" s="75" t="s">
        <v>690</v>
      </c>
      <c r="X524" s="75">
        <v>0</v>
      </c>
      <c r="Y524" s="75">
        <f t="shared" si="34"/>
        <v>1841949</v>
      </c>
      <c r="Z524" s="75">
        <v>0</v>
      </c>
      <c r="AA524" s="75">
        <v>1841949</v>
      </c>
    </row>
    <row r="525" spans="1:27" ht="15">
      <c r="A525" s="75" t="s">
        <v>1554</v>
      </c>
      <c r="B525" s="75" t="s">
        <v>486</v>
      </c>
      <c r="C525" s="75">
        <v>921000</v>
      </c>
      <c r="D525" s="75">
        <f t="shared" si="32"/>
        <v>3005313</v>
      </c>
      <c r="E525" s="75">
        <v>1777295</v>
      </c>
      <c r="F525" s="75">
        <v>1228018</v>
      </c>
      <c r="O525" s="75" t="s">
        <v>1508</v>
      </c>
      <c r="P525" s="75" t="s">
        <v>686</v>
      </c>
      <c r="Q525" s="75">
        <v>7528320</v>
      </c>
      <c r="R525" s="75">
        <f t="shared" si="33"/>
        <v>4683694</v>
      </c>
      <c r="S525" s="75">
        <v>286250</v>
      </c>
      <c r="T525" s="75">
        <v>4397444</v>
      </c>
      <c r="V525" s="75" t="s">
        <v>1523</v>
      </c>
      <c r="W525" s="75" t="s">
        <v>691</v>
      </c>
      <c r="X525" s="75">
        <v>12829242</v>
      </c>
      <c r="Y525" s="75">
        <f t="shared" si="34"/>
        <v>7722960</v>
      </c>
      <c r="Z525" s="75">
        <v>4251746</v>
      </c>
      <c r="AA525" s="75">
        <v>3471214</v>
      </c>
    </row>
    <row r="526" spans="1:27" ht="15">
      <c r="A526" s="75" t="s">
        <v>1561</v>
      </c>
      <c r="B526" s="75" t="s">
        <v>701</v>
      </c>
      <c r="C526" s="75">
        <v>0</v>
      </c>
      <c r="D526" s="75">
        <f t="shared" si="32"/>
        <v>69610</v>
      </c>
      <c r="E526" s="75">
        <v>5300</v>
      </c>
      <c r="F526" s="75">
        <v>64310</v>
      </c>
      <c r="O526" s="75" t="s">
        <v>1511</v>
      </c>
      <c r="P526" s="75" t="s">
        <v>687</v>
      </c>
      <c r="Q526" s="75">
        <v>1</v>
      </c>
      <c r="R526" s="75">
        <f t="shared" si="33"/>
        <v>2373388</v>
      </c>
      <c r="S526" s="75">
        <v>873605</v>
      </c>
      <c r="T526" s="75">
        <v>1499783</v>
      </c>
      <c r="V526" s="75" t="s">
        <v>1526</v>
      </c>
      <c r="W526" s="75" t="s">
        <v>692</v>
      </c>
      <c r="X526" s="75">
        <v>1500</v>
      </c>
      <c r="Y526" s="75">
        <f t="shared" si="34"/>
        <v>745310</v>
      </c>
      <c r="Z526" s="75">
        <v>0</v>
      </c>
      <c r="AA526" s="75">
        <v>745310</v>
      </c>
    </row>
    <row r="527" spans="1:27" ht="15">
      <c r="A527" s="75" t="s">
        <v>1562</v>
      </c>
      <c r="B527" s="75" t="s">
        <v>702</v>
      </c>
      <c r="C527" s="75">
        <v>0</v>
      </c>
      <c r="D527" s="75">
        <f t="shared" si="32"/>
        <v>53156</v>
      </c>
      <c r="E527" s="75">
        <v>0</v>
      </c>
      <c r="F527" s="75">
        <v>53156</v>
      </c>
      <c r="O527" s="75" t="s">
        <v>1514</v>
      </c>
      <c r="P527" s="75" t="s">
        <v>688</v>
      </c>
      <c r="Q527" s="75">
        <v>74000</v>
      </c>
      <c r="R527" s="75">
        <f t="shared" si="33"/>
        <v>486395</v>
      </c>
      <c r="S527" s="75">
        <v>215305</v>
      </c>
      <c r="T527" s="75">
        <v>271090</v>
      </c>
      <c r="V527" s="75" t="s">
        <v>1529</v>
      </c>
      <c r="W527" s="75" t="s">
        <v>693</v>
      </c>
      <c r="X527" s="75">
        <v>17300</v>
      </c>
      <c r="Y527" s="75">
        <f t="shared" si="34"/>
        <v>1865089</v>
      </c>
      <c r="Z527" s="75">
        <v>0</v>
      </c>
      <c r="AA527" s="75">
        <v>1865089</v>
      </c>
    </row>
    <row r="528" spans="1:27" ht="15">
      <c r="A528" s="75" t="s">
        <v>1563</v>
      </c>
      <c r="B528" s="75" t="s">
        <v>703</v>
      </c>
      <c r="C528" s="75">
        <v>0</v>
      </c>
      <c r="D528" s="75">
        <f t="shared" si="32"/>
        <v>95094</v>
      </c>
      <c r="E528" s="75">
        <v>0</v>
      </c>
      <c r="F528" s="75">
        <v>95094</v>
      </c>
      <c r="O528" s="75" t="s">
        <v>1517</v>
      </c>
      <c r="P528" s="75" t="s">
        <v>689</v>
      </c>
      <c r="Q528" s="75">
        <v>501400</v>
      </c>
      <c r="R528" s="75">
        <f t="shared" si="33"/>
        <v>1574662</v>
      </c>
      <c r="S528" s="75">
        <v>343052</v>
      </c>
      <c r="T528" s="75">
        <v>1231610</v>
      </c>
      <c r="V528" s="75" t="s">
        <v>1532</v>
      </c>
      <c r="W528" s="75" t="s">
        <v>694</v>
      </c>
      <c r="X528" s="75">
        <v>337024</v>
      </c>
      <c r="Y528" s="75">
        <f t="shared" si="34"/>
        <v>318819</v>
      </c>
      <c r="Z528" s="75">
        <v>0</v>
      </c>
      <c r="AA528" s="75">
        <v>318819</v>
      </c>
    </row>
    <row r="529" spans="1:27" ht="15">
      <c r="A529" s="75" t="s">
        <v>1567</v>
      </c>
      <c r="B529" s="75" t="s">
        <v>402</v>
      </c>
      <c r="C529" s="75">
        <v>0</v>
      </c>
      <c r="D529" s="75">
        <f t="shared" si="32"/>
        <v>86338</v>
      </c>
      <c r="E529" s="75">
        <v>200</v>
      </c>
      <c r="F529" s="75">
        <v>86138</v>
      </c>
      <c r="O529" s="75" t="s">
        <v>1520</v>
      </c>
      <c r="P529" s="75" t="s">
        <v>690</v>
      </c>
      <c r="Q529" s="75">
        <v>571800</v>
      </c>
      <c r="R529" s="75">
        <f t="shared" si="33"/>
        <v>1257278</v>
      </c>
      <c r="S529" s="75">
        <v>704681</v>
      </c>
      <c r="T529" s="75">
        <v>552597</v>
      </c>
      <c r="V529" s="75" t="s">
        <v>1535</v>
      </c>
      <c r="W529" s="75" t="s">
        <v>756</v>
      </c>
      <c r="X529" s="75">
        <v>17300</v>
      </c>
      <c r="Y529" s="75">
        <f t="shared" si="34"/>
        <v>367500</v>
      </c>
      <c r="Z529" s="75">
        <v>0</v>
      </c>
      <c r="AA529" s="75">
        <v>367500</v>
      </c>
    </row>
    <row r="530" spans="1:27" ht="15">
      <c r="A530" s="75" t="s">
        <v>1570</v>
      </c>
      <c r="B530" s="75" t="s">
        <v>704</v>
      </c>
      <c r="C530" s="75">
        <v>0</v>
      </c>
      <c r="D530" s="75">
        <f t="shared" si="32"/>
        <v>27650</v>
      </c>
      <c r="E530" s="75">
        <v>0</v>
      </c>
      <c r="F530" s="75">
        <v>27650</v>
      </c>
      <c r="O530" s="75" t="s">
        <v>1523</v>
      </c>
      <c r="P530" s="75" t="s">
        <v>691</v>
      </c>
      <c r="Q530" s="75">
        <v>4542362</v>
      </c>
      <c r="R530" s="75">
        <f t="shared" si="33"/>
        <v>3738815</v>
      </c>
      <c r="S530" s="75">
        <v>1236509</v>
      </c>
      <c r="T530" s="75">
        <v>2502306</v>
      </c>
      <c r="V530" s="75" t="s">
        <v>1538</v>
      </c>
      <c r="W530" s="75" t="s">
        <v>695</v>
      </c>
      <c r="X530" s="75">
        <v>343000</v>
      </c>
      <c r="Y530" s="75">
        <f t="shared" si="34"/>
        <v>1030934</v>
      </c>
      <c r="Z530" s="75">
        <v>398000</v>
      </c>
      <c r="AA530" s="75">
        <v>632934</v>
      </c>
    </row>
    <row r="531" spans="1:27" ht="15">
      <c r="A531" s="75" t="s">
        <v>1573</v>
      </c>
      <c r="B531" s="75" t="s">
        <v>370</v>
      </c>
      <c r="C531" s="75">
        <v>0</v>
      </c>
      <c r="D531" s="75">
        <f t="shared" si="32"/>
        <v>262980</v>
      </c>
      <c r="E531" s="75">
        <v>34482</v>
      </c>
      <c r="F531" s="75">
        <v>228498</v>
      </c>
      <c r="O531" s="75" t="s">
        <v>1526</v>
      </c>
      <c r="P531" s="75" t="s">
        <v>692</v>
      </c>
      <c r="Q531" s="75">
        <v>1151983</v>
      </c>
      <c r="R531" s="75">
        <f t="shared" si="33"/>
        <v>2729127</v>
      </c>
      <c r="S531" s="75">
        <v>1450650</v>
      </c>
      <c r="T531" s="75">
        <v>1278477</v>
      </c>
      <c r="V531" s="75" t="s">
        <v>1541</v>
      </c>
      <c r="W531" s="75" t="s">
        <v>696</v>
      </c>
      <c r="X531" s="75">
        <v>0</v>
      </c>
      <c r="Y531" s="75">
        <f t="shared" si="34"/>
        <v>251100</v>
      </c>
      <c r="Z531" s="75">
        <v>0</v>
      </c>
      <c r="AA531" s="75">
        <v>251100</v>
      </c>
    </row>
    <row r="532" spans="1:27" ht="15">
      <c r="A532" s="75" t="s">
        <v>1576</v>
      </c>
      <c r="B532" s="75" t="s">
        <v>705</v>
      </c>
      <c r="C532" s="75">
        <v>632753</v>
      </c>
      <c r="D532" s="75">
        <f t="shared" si="32"/>
        <v>25850</v>
      </c>
      <c r="E532" s="75">
        <v>0</v>
      </c>
      <c r="F532" s="75">
        <v>25850</v>
      </c>
      <c r="O532" s="75" t="s">
        <v>1529</v>
      </c>
      <c r="P532" s="75" t="s">
        <v>693</v>
      </c>
      <c r="Q532" s="75">
        <v>3199400</v>
      </c>
      <c r="R532" s="75">
        <f t="shared" si="33"/>
        <v>6990280</v>
      </c>
      <c r="S532" s="75">
        <v>3730925</v>
      </c>
      <c r="T532" s="75">
        <v>3259355</v>
      </c>
      <c r="V532" s="75" t="s">
        <v>1544</v>
      </c>
      <c r="W532" s="75" t="s">
        <v>697</v>
      </c>
      <c r="X532" s="75">
        <v>2400</v>
      </c>
      <c r="Y532" s="75">
        <f t="shared" si="34"/>
        <v>225969</v>
      </c>
      <c r="Z532" s="75">
        <v>0</v>
      </c>
      <c r="AA532" s="75">
        <v>225969</v>
      </c>
    </row>
    <row r="533" spans="1:27" ht="15">
      <c r="A533" s="75" t="s">
        <v>1578</v>
      </c>
      <c r="B533" s="75" t="s">
        <v>706</v>
      </c>
      <c r="C533" s="75">
        <v>0</v>
      </c>
      <c r="D533" s="75">
        <f t="shared" si="32"/>
        <v>37910</v>
      </c>
      <c r="E533" s="75">
        <v>0</v>
      </c>
      <c r="F533" s="75">
        <v>37910</v>
      </c>
      <c r="O533" s="75" t="s">
        <v>1532</v>
      </c>
      <c r="P533" s="75" t="s">
        <v>694</v>
      </c>
      <c r="Q533" s="75">
        <v>841565</v>
      </c>
      <c r="R533" s="75">
        <f t="shared" si="33"/>
        <v>3993673</v>
      </c>
      <c r="S533" s="75">
        <v>222875</v>
      </c>
      <c r="T533" s="75">
        <v>3770798</v>
      </c>
      <c r="V533" s="75" t="s">
        <v>1547</v>
      </c>
      <c r="W533" s="75" t="s">
        <v>314</v>
      </c>
      <c r="X533" s="75">
        <v>12000</v>
      </c>
      <c r="Y533" s="75">
        <f t="shared" si="34"/>
        <v>4297828</v>
      </c>
      <c r="Z533" s="75">
        <v>26200</v>
      </c>
      <c r="AA533" s="75">
        <v>4271628</v>
      </c>
    </row>
    <row r="534" spans="1:27" ht="15">
      <c r="A534" s="75" t="s">
        <v>1581</v>
      </c>
      <c r="B534" s="75" t="s">
        <v>757</v>
      </c>
      <c r="C534" s="75">
        <v>0</v>
      </c>
      <c r="D534" s="75">
        <f t="shared" si="32"/>
        <v>28682</v>
      </c>
      <c r="E534" s="75">
        <v>9562</v>
      </c>
      <c r="F534" s="75">
        <v>19120</v>
      </c>
      <c r="O534" s="75" t="s">
        <v>1535</v>
      </c>
      <c r="P534" s="75" t="s">
        <v>756</v>
      </c>
      <c r="Q534" s="75">
        <v>702576</v>
      </c>
      <c r="R534" s="75">
        <f t="shared" si="33"/>
        <v>5575094</v>
      </c>
      <c r="S534" s="75">
        <v>400225</v>
      </c>
      <c r="T534" s="75">
        <v>5174869</v>
      </c>
      <c r="V534" s="75" t="s">
        <v>1549</v>
      </c>
      <c r="W534" s="75" t="s">
        <v>698</v>
      </c>
      <c r="X534" s="75">
        <v>7545086</v>
      </c>
      <c r="Y534" s="75">
        <f t="shared" si="34"/>
        <v>33173177</v>
      </c>
      <c r="Z534" s="75">
        <v>14921001</v>
      </c>
      <c r="AA534" s="75">
        <v>18252176</v>
      </c>
    </row>
    <row r="535" spans="1:27" ht="15">
      <c r="A535" s="75" t="s">
        <v>1586</v>
      </c>
      <c r="B535" s="75" t="s">
        <v>708</v>
      </c>
      <c r="C535" s="75">
        <v>0</v>
      </c>
      <c r="D535" s="75">
        <f t="shared" si="32"/>
        <v>41693</v>
      </c>
      <c r="E535" s="75">
        <v>0</v>
      </c>
      <c r="F535" s="75">
        <v>41693</v>
      </c>
      <c r="O535" s="75" t="s">
        <v>1538</v>
      </c>
      <c r="P535" s="75" t="s">
        <v>695</v>
      </c>
      <c r="Q535" s="75">
        <v>0</v>
      </c>
      <c r="R535" s="75">
        <f t="shared" si="33"/>
        <v>1394036</v>
      </c>
      <c r="S535" s="75">
        <v>126625</v>
      </c>
      <c r="T535" s="75">
        <v>1267411</v>
      </c>
      <c r="V535" s="75" t="s">
        <v>1552</v>
      </c>
      <c r="W535" s="75" t="s">
        <v>446</v>
      </c>
      <c r="X535" s="75">
        <v>7832100</v>
      </c>
      <c r="Y535" s="75">
        <f t="shared" si="34"/>
        <v>9081779</v>
      </c>
      <c r="Z535" s="75">
        <v>0</v>
      </c>
      <c r="AA535" s="75">
        <v>9081779</v>
      </c>
    </row>
    <row r="536" spans="1:27" ht="15">
      <c r="A536" s="75" t="s">
        <v>1589</v>
      </c>
      <c r="B536" s="75" t="s">
        <v>709</v>
      </c>
      <c r="C536" s="75">
        <v>0</v>
      </c>
      <c r="D536" s="75">
        <f t="shared" si="32"/>
        <v>39834</v>
      </c>
      <c r="E536" s="75">
        <v>12959</v>
      </c>
      <c r="F536" s="75">
        <v>26875</v>
      </c>
      <c r="O536" s="75" t="s">
        <v>1541</v>
      </c>
      <c r="P536" s="75" t="s">
        <v>696</v>
      </c>
      <c r="Q536" s="75">
        <v>0</v>
      </c>
      <c r="R536" s="75">
        <f t="shared" si="33"/>
        <v>1261833</v>
      </c>
      <c r="S536" s="75">
        <v>209850</v>
      </c>
      <c r="T536" s="75">
        <v>1051983</v>
      </c>
      <c r="V536" s="75" t="s">
        <v>1554</v>
      </c>
      <c r="W536" s="75" t="s">
        <v>486</v>
      </c>
      <c r="X536" s="75">
        <v>4350</v>
      </c>
      <c r="Y536" s="75">
        <f t="shared" si="34"/>
        <v>1203587</v>
      </c>
      <c r="Z536" s="75">
        <v>82500</v>
      </c>
      <c r="AA536" s="75">
        <v>1121087</v>
      </c>
    </row>
    <row r="537" spans="1:27" ht="15">
      <c r="A537" s="75" t="s">
        <v>1592</v>
      </c>
      <c r="B537" s="75" t="s">
        <v>710</v>
      </c>
      <c r="C537" s="75">
        <v>0</v>
      </c>
      <c r="D537" s="75">
        <f t="shared" si="32"/>
        <v>36070</v>
      </c>
      <c r="E537" s="75">
        <v>10000</v>
      </c>
      <c r="F537" s="75">
        <v>26070</v>
      </c>
      <c r="O537" s="75" t="s">
        <v>1544</v>
      </c>
      <c r="P537" s="75" t="s">
        <v>697</v>
      </c>
      <c r="Q537" s="75">
        <v>4994475</v>
      </c>
      <c r="R537" s="75">
        <f t="shared" si="33"/>
        <v>10880416</v>
      </c>
      <c r="S537" s="75">
        <v>7281109</v>
      </c>
      <c r="T537" s="75">
        <v>3599307</v>
      </c>
      <c r="V537" s="75" t="s">
        <v>1557</v>
      </c>
      <c r="W537" s="75" t="s">
        <v>699</v>
      </c>
      <c r="X537" s="75">
        <v>0</v>
      </c>
      <c r="Y537" s="75">
        <f t="shared" si="34"/>
        <v>45600</v>
      </c>
      <c r="Z537" s="75">
        <v>0</v>
      </c>
      <c r="AA537" s="75">
        <v>45600</v>
      </c>
    </row>
    <row r="538" spans="1:27" ht="15">
      <c r="A538" s="75" t="s">
        <v>1595</v>
      </c>
      <c r="B538" s="75" t="s">
        <v>711</v>
      </c>
      <c r="C538" s="75">
        <v>0</v>
      </c>
      <c r="D538" s="75">
        <f t="shared" si="32"/>
        <v>141374</v>
      </c>
      <c r="E538" s="75">
        <v>68549</v>
      </c>
      <c r="F538" s="75">
        <v>72825</v>
      </c>
      <c r="O538" s="75" t="s">
        <v>1547</v>
      </c>
      <c r="P538" s="75" t="s">
        <v>314</v>
      </c>
      <c r="Q538" s="75">
        <v>4615750</v>
      </c>
      <c r="R538" s="75">
        <f t="shared" si="33"/>
        <v>3557024</v>
      </c>
      <c r="S538" s="75">
        <v>1566285</v>
      </c>
      <c r="T538" s="75">
        <v>1990739</v>
      </c>
      <c r="V538" s="75" t="s">
        <v>1560</v>
      </c>
      <c r="W538" s="75" t="s">
        <v>700</v>
      </c>
      <c r="X538" s="75">
        <v>105100</v>
      </c>
      <c r="Y538" s="75">
        <f t="shared" si="34"/>
        <v>661465</v>
      </c>
      <c r="Z538" s="75">
        <v>0</v>
      </c>
      <c r="AA538" s="75">
        <v>661465</v>
      </c>
    </row>
    <row r="539" spans="1:27" ht="15">
      <c r="A539" s="75" t="s">
        <v>1598</v>
      </c>
      <c r="B539" s="75" t="s">
        <v>301</v>
      </c>
      <c r="C539" s="75">
        <v>11450</v>
      </c>
      <c r="D539" s="75">
        <f t="shared" si="32"/>
        <v>100228</v>
      </c>
      <c r="E539" s="75">
        <v>0</v>
      </c>
      <c r="F539" s="75">
        <v>100228</v>
      </c>
      <c r="O539" s="75" t="s">
        <v>1549</v>
      </c>
      <c r="P539" s="75" t="s">
        <v>698</v>
      </c>
      <c r="Q539" s="75">
        <v>2962406</v>
      </c>
      <c r="R539" s="75">
        <f t="shared" si="33"/>
        <v>20426978</v>
      </c>
      <c r="S539" s="75">
        <v>11661156</v>
      </c>
      <c r="T539" s="75">
        <v>8765822</v>
      </c>
      <c r="V539" s="75" t="s">
        <v>1561</v>
      </c>
      <c r="W539" s="75" t="s">
        <v>701</v>
      </c>
      <c r="X539" s="75">
        <v>404500</v>
      </c>
      <c r="Y539" s="75">
        <f t="shared" si="34"/>
        <v>31497</v>
      </c>
      <c r="Z539" s="75">
        <v>0</v>
      </c>
      <c r="AA539" s="75">
        <v>31497</v>
      </c>
    </row>
    <row r="540" spans="1:27" ht="15">
      <c r="A540" s="75" t="s">
        <v>1601</v>
      </c>
      <c r="B540" s="75" t="s">
        <v>712</v>
      </c>
      <c r="C540" s="75">
        <v>0</v>
      </c>
      <c r="D540" s="75">
        <f t="shared" si="32"/>
        <v>10405</v>
      </c>
      <c r="E540" s="75">
        <v>5150</v>
      </c>
      <c r="F540" s="75">
        <v>5255</v>
      </c>
      <c r="O540" s="75" t="s">
        <v>1552</v>
      </c>
      <c r="P540" s="75" t="s">
        <v>446</v>
      </c>
      <c r="Q540" s="75">
        <v>1081600</v>
      </c>
      <c r="R540" s="75">
        <f t="shared" si="33"/>
        <v>5173970</v>
      </c>
      <c r="S540" s="75">
        <v>1288128</v>
      </c>
      <c r="T540" s="75">
        <v>3885842</v>
      </c>
      <c r="V540" s="75" t="s">
        <v>1562</v>
      </c>
      <c r="W540" s="75" t="s">
        <v>702</v>
      </c>
      <c r="X540" s="75">
        <v>0</v>
      </c>
      <c r="Y540" s="75">
        <f t="shared" si="34"/>
        <v>107600</v>
      </c>
      <c r="Z540" s="75">
        <v>0</v>
      </c>
      <c r="AA540" s="75">
        <v>107600</v>
      </c>
    </row>
    <row r="541" spans="1:27" ht="15">
      <c r="A541" s="75" t="s">
        <v>1604</v>
      </c>
      <c r="B541" s="75" t="s">
        <v>713</v>
      </c>
      <c r="C541" s="75">
        <v>0</v>
      </c>
      <c r="D541" s="75">
        <f t="shared" si="32"/>
        <v>198821</v>
      </c>
      <c r="E541" s="75">
        <v>0</v>
      </c>
      <c r="F541" s="75">
        <v>198821</v>
      </c>
      <c r="O541" s="75" t="s">
        <v>1554</v>
      </c>
      <c r="P541" s="75" t="s">
        <v>486</v>
      </c>
      <c r="Q541" s="75">
        <v>6004100</v>
      </c>
      <c r="R541" s="75">
        <f t="shared" si="33"/>
        <v>18644671</v>
      </c>
      <c r="S541" s="75">
        <v>12306272</v>
      </c>
      <c r="T541" s="75">
        <v>6338399</v>
      </c>
      <c r="V541" s="75" t="s">
        <v>1563</v>
      </c>
      <c r="W541" s="75" t="s">
        <v>703</v>
      </c>
      <c r="X541" s="75">
        <v>90465</v>
      </c>
      <c r="Y541" s="75">
        <f t="shared" si="34"/>
        <v>4201339</v>
      </c>
      <c r="Z541" s="75">
        <v>2538017</v>
      </c>
      <c r="AA541" s="75">
        <v>1663322</v>
      </c>
    </row>
    <row r="542" spans="1:27" ht="15">
      <c r="A542" s="75" t="s">
        <v>1607</v>
      </c>
      <c r="B542" s="75" t="s">
        <v>714</v>
      </c>
      <c r="C542" s="75">
        <v>0</v>
      </c>
      <c r="D542" s="75">
        <f t="shared" si="32"/>
        <v>96200</v>
      </c>
      <c r="E542" s="75">
        <v>0</v>
      </c>
      <c r="F542" s="75">
        <v>96200</v>
      </c>
      <c r="O542" s="75" t="s">
        <v>1557</v>
      </c>
      <c r="P542" s="75" t="s">
        <v>699</v>
      </c>
      <c r="Q542" s="75">
        <v>0</v>
      </c>
      <c r="R542" s="75">
        <f t="shared" si="33"/>
        <v>112100</v>
      </c>
      <c r="S542" s="75">
        <v>0</v>
      </c>
      <c r="T542" s="75">
        <v>112100</v>
      </c>
      <c r="V542" s="75" t="s">
        <v>1567</v>
      </c>
      <c r="W542" s="75" t="s">
        <v>402</v>
      </c>
      <c r="X542" s="75">
        <v>55100</v>
      </c>
      <c r="Y542" s="75">
        <f t="shared" si="34"/>
        <v>556340</v>
      </c>
      <c r="Z542" s="75">
        <v>0</v>
      </c>
      <c r="AA542" s="75">
        <v>556340</v>
      </c>
    </row>
    <row r="543" spans="1:27" ht="15">
      <c r="A543" s="75" t="s">
        <v>1609</v>
      </c>
      <c r="B543" s="75" t="s">
        <v>715</v>
      </c>
      <c r="C543" s="75">
        <v>0</v>
      </c>
      <c r="D543" s="75">
        <f t="shared" si="32"/>
        <v>95794</v>
      </c>
      <c r="E543" s="75">
        <v>4000</v>
      </c>
      <c r="F543" s="75">
        <v>91794</v>
      </c>
      <c r="O543" s="75" t="s">
        <v>1560</v>
      </c>
      <c r="P543" s="75" t="s">
        <v>700</v>
      </c>
      <c r="Q543" s="75">
        <v>444030</v>
      </c>
      <c r="R543" s="75">
        <f t="shared" si="33"/>
        <v>18100</v>
      </c>
      <c r="S543" s="75">
        <v>18100</v>
      </c>
      <c r="T543" s="75">
        <v>0</v>
      </c>
      <c r="V543" s="75" t="s">
        <v>1570</v>
      </c>
      <c r="W543" s="75" t="s">
        <v>704</v>
      </c>
      <c r="X543" s="75">
        <v>68000</v>
      </c>
      <c r="Y543" s="75">
        <f t="shared" si="34"/>
        <v>425175</v>
      </c>
      <c r="Z543" s="75">
        <v>70000</v>
      </c>
      <c r="AA543" s="75">
        <v>355175</v>
      </c>
    </row>
    <row r="544" spans="1:27" ht="15">
      <c r="A544" s="75" t="s">
        <v>1612</v>
      </c>
      <c r="B544" s="75" t="s">
        <v>279</v>
      </c>
      <c r="C544" s="75">
        <v>0</v>
      </c>
      <c r="D544" s="75">
        <f t="shared" si="32"/>
        <v>96452</v>
      </c>
      <c r="E544" s="75">
        <v>0</v>
      </c>
      <c r="F544" s="75">
        <v>96452</v>
      </c>
      <c r="O544" s="75" t="s">
        <v>1561</v>
      </c>
      <c r="P544" s="75" t="s">
        <v>701</v>
      </c>
      <c r="Q544" s="75">
        <v>3000</v>
      </c>
      <c r="R544" s="75">
        <f t="shared" si="33"/>
        <v>312897</v>
      </c>
      <c r="S544" s="75">
        <v>18500</v>
      </c>
      <c r="T544" s="75">
        <v>294397</v>
      </c>
      <c r="V544" s="75" t="s">
        <v>1573</v>
      </c>
      <c r="W544" s="75" t="s">
        <v>370</v>
      </c>
      <c r="X544" s="75">
        <v>1057220</v>
      </c>
      <c r="Y544" s="75">
        <f t="shared" si="34"/>
        <v>295515</v>
      </c>
      <c r="Z544" s="75">
        <v>55950</v>
      </c>
      <c r="AA544" s="75">
        <v>239565</v>
      </c>
    </row>
    <row r="545" spans="1:27" ht="15">
      <c r="A545" s="75" t="s">
        <v>1615</v>
      </c>
      <c r="B545" s="75" t="s">
        <v>716</v>
      </c>
      <c r="C545" s="75">
        <v>26000</v>
      </c>
      <c r="D545" s="75">
        <f t="shared" si="32"/>
        <v>147370</v>
      </c>
      <c r="E545" s="75">
        <v>100000</v>
      </c>
      <c r="F545" s="75">
        <v>47370</v>
      </c>
      <c r="O545" s="75" t="s">
        <v>1562</v>
      </c>
      <c r="P545" s="75" t="s">
        <v>702</v>
      </c>
      <c r="Q545" s="75">
        <v>0</v>
      </c>
      <c r="R545" s="75">
        <f t="shared" si="33"/>
        <v>525257</v>
      </c>
      <c r="S545" s="75">
        <v>70000</v>
      </c>
      <c r="T545" s="75">
        <v>455257</v>
      </c>
      <c r="V545" s="75" t="s">
        <v>1576</v>
      </c>
      <c r="W545" s="75" t="s">
        <v>705</v>
      </c>
      <c r="X545" s="75">
        <v>1083100</v>
      </c>
      <c r="Y545" s="75">
        <f t="shared" si="34"/>
        <v>1944796</v>
      </c>
      <c r="Z545" s="75">
        <v>113095</v>
      </c>
      <c r="AA545" s="75">
        <v>1831701</v>
      </c>
    </row>
    <row r="546" spans="1:27" ht="15">
      <c r="A546" s="75" t="s">
        <v>1618</v>
      </c>
      <c r="B546" s="75" t="s">
        <v>717</v>
      </c>
      <c r="C546" s="75">
        <v>20000</v>
      </c>
      <c r="D546" s="75">
        <f t="shared" si="32"/>
        <v>905319</v>
      </c>
      <c r="E546" s="75">
        <v>0</v>
      </c>
      <c r="F546" s="75">
        <v>905319</v>
      </c>
      <c r="O546" s="75" t="s">
        <v>1563</v>
      </c>
      <c r="P546" s="75" t="s">
        <v>703</v>
      </c>
      <c r="Q546" s="75">
        <v>651400</v>
      </c>
      <c r="R546" s="75">
        <f t="shared" si="33"/>
        <v>805425</v>
      </c>
      <c r="S546" s="75">
        <v>399700</v>
      </c>
      <c r="T546" s="75">
        <v>405725</v>
      </c>
      <c r="V546" s="75" t="s">
        <v>1578</v>
      </c>
      <c r="W546" s="75" t="s">
        <v>706</v>
      </c>
      <c r="X546" s="75">
        <v>206000</v>
      </c>
      <c r="Y546" s="75">
        <f t="shared" si="34"/>
        <v>95678</v>
      </c>
      <c r="Z546" s="75">
        <v>45000</v>
      </c>
      <c r="AA546" s="75">
        <v>50678</v>
      </c>
    </row>
    <row r="547" spans="15:27" ht="15">
      <c r="O547" s="75" t="s">
        <v>1567</v>
      </c>
      <c r="P547" s="75" t="s">
        <v>402</v>
      </c>
      <c r="Q547" s="75">
        <v>1000</v>
      </c>
      <c r="R547" s="75">
        <f t="shared" si="33"/>
        <v>597936</v>
      </c>
      <c r="S547" s="75">
        <v>221200</v>
      </c>
      <c r="T547" s="75">
        <v>376736</v>
      </c>
      <c r="V547" s="75" t="s">
        <v>1581</v>
      </c>
      <c r="W547" s="75" t="s">
        <v>757</v>
      </c>
      <c r="X547" s="75">
        <v>72800</v>
      </c>
      <c r="Y547" s="75">
        <f t="shared" si="34"/>
        <v>358925</v>
      </c>
      <c r="Z547" s="75">
        <v>55575</v>
      </c>
      <c r="AA547" s="75">
        <v>303350</v>
      </c>
    </row>
    <row r="548" spans="15:27" ht="15">
      <c r="O548" s="75" t="s">
        <v>1570</v>
      </c>
      <c r="P548" s="75" t="s">
        <v>704</v>
      </c>
      <c r="Q548" s="75">
        <v>343050</v>
      </c>
      <c r="R548" s="75">
        <f t="shared" si="33"/>
        <v>34069</v>
      </c>
      <c r="S548" s="75">
        <v>0</v>
      </c>
      <c r="T548" s="75">
        <v>34069</v>
      </c>
      <c r="V548" s="75" t="s">
        <v>1583</v>
      </c>
      <c r="W548" s="75" t="s">
        <v>707</v>
      </c>
      <c r="X548" s="75">
        <v>18000</v>
      </c>
      <c r="Y548" s="75">
        <f t="shared" si="34"/>
        <v>164455</v>
      </c>
      <c r="Z548" s="75">
        <v>0</v>
      </c>
      <c r="AA548" s="75">
        <v>164455</v>
      </c>
    </row>
    <row r="549" spans="15:27" ht="15">
      <c r="O549" s="75" t="s">
        <v>1573</v>
      </c>
      <c r="P549" s="75" t="s">
        <v>370</v>
      </c>
      <c r="Q549" s="75">
        <v>0</v>
      </c>
      <c r="R549" s="75">
        <f t="shared" si="33"/>
        <v>926418</v>
      </c>
      <c r="S549" s="75">
        <v>247219</v>
      </c>
      <c r="T549" s="75">
        <v>679199</v>
      </c>
      <c r="V549" s="75" t="s">
        <v>1586</v>
      </c>
      <c r="W549" s="75" t="s">
        <v>708</v>
      </c>
      <c r="X549" s="75">
        <v>92942</v>
      </c>
      <c r="Y549" s="75">
        <f t="shared" si="34"/>
        <v>338440</v>
      </c>
      <c r="Z549" s="75">
        <v>163000</v>
      </c>
      <c r="AA549" s="75">
        <v>175440</v>
      </c>
    </row>
    <row r="550" spans="15:27" ht="15">
      <c r="O550" s="75" t="s">
        <v>1576</v>
      </c>
      <c r="P550" s="75" t="s">
        <v>705</v>
      </c>
      <c r="Q550" s="75">
        <v>2872561</v>
      </c>
      <c r="R550" s="75">
        <f t="shared" si="33"/>
        <v>51643</v>
      </c>
      <c r="S550" s="75">
        <v>0</v>
      </c>
      <c r="T550" s="75">
        <v>51643</v>
      </c>
      <c r="V550" s="75" t="s">
        <v>1589</v>
      </c>
      <c r="W550" s="75" t="s">
        <v>709</v>
      </c>
      <c r="X550" s="75">
        <v>79902</v>
      </c>
      <c r="Y550" s="75">
        <f t="shared" si="34"/>
        <v>156596</v>
      </c>
      <c r="Z550" s="75">
        <v>7300</v>
      </c>
      <c r="AA550" s="75">
        <v>149296</v>
      </c>
    </row>
    <row r="551" spans="15:27" ht="15">
      <c r="O551" s="75" t="s">
        <v>1578</v>
      </c>
      <c r="P551" s="75" t="s">
        <v>706</v>
      </c>
      <c r="Q551" s="75">
        <v>200000</v>
      </c>
      <c r="R551" s="75">
        <f t="shared" si="33"/>
        <v>195429</v>
      </c>
      <c r="S551" s="75">
        <v>65800</v>
      </c>
      <c r="T551" s="75">
        <v>129629</v>
      </c>
      <c r="V551" s="75" t="s">
        <v>1592</v>
      </c>
      <c r="W551" s="75" t="s">
        <v>710</v>
      </c>
      <c r="X551" s="75">
        <v>1000</v>
      </c>
      <c r="Y551" s="75">
        <f t="shared" si="34"/>
        <v>33075</v>
      </c>
      <c r="Z551" s="75">
        <v>3075</v>
      </c>
      <c r="AA551" s="75">
        <v>30000</v>
      </c>
    </row>
    <row r="552" spans="15:27" ht="15">
      <c r="O552" s="75" t="s">
        <v>1581</v>
      </c>
      <c r="P552" s="75" t="s">
        <v>757</v>
      </c>
      <c r="Q552" s="75">
        <v>29701</v>
      </c>
      <c r="R552" s="75">
        <f t="shared" si="33"/>
        <v>164677</v>
      </c>
      <c r="S552" s="75">
        <v>54991</v>
      </c>
      <c r="T552" s="75">
        <v>109686</v>
      </c>
      <c r="V552" s="75" t="s">
        <v>1595</v>
      </c>
      <c r="W552" s="75" t="s">
        <v>711</v>
      </c>
      <c r="X552" s="75">
        <v>10000</v>
      </c>
      <c r="Y552" s="75">
        <f t="shared" si="34"/>
        <v>586568</v>
      </c>
      <c r="Z552" s="75">
        <v>212600</v>
      </c>
      <c r="AA552" s="75">
        <v>373968</v>
      </c>
    </row>
    <row r="553" spans="15:27" ht="15">
      <c r="O553" s="75" t="s">
        <v>1583</v>
      </c>
      <c r="P553" s="75" t="s">
        <v>707</v>
      </c>
      <c r="Q553" s="75">
        <v>0</v>
      </c>
      <c r="R553" s="75">
        <f t="shared" si="33"/>
        <v>443545</v>
      </c>
      <c r="S553" s="75">
        <v>268000</v>
      </c>
      <c r="T553" s="75">
        <v>175545</v>
      </c>
      <c r="V553" s="75" t="s">
        <v>1598</v>
      </c>
      <c r="W553" s="75" t="s">
        <v>301</v>
      </c>
      <c r="X553" s="75">
        <v>65560</v>
      </c>
      <c r="Y553" s="75">
        <f t="shared" si="34"/>
        <v>135671</v>
      </c>
      <c r="Z553" s="75">
        <v>0</v>
      </c>
      <c r="AA553" s="75">
        <v>135671</v>
      </c>
    </row>
    <row r="554" spans="15:27" ht="15">
      <c r="O554" s="75" t="s">
        <v>1586</v>
      </c>
      <c r="P554" s="75" t="s">
        <v>708</v>
      </c>
      <c r="Q554" s="75">
        <v>21200</v>
      </c>
      <c r="R554" s="75">
        <f t="shared" si="33"/>
        <v>617436</v>
      </c>
      <c r="S554" s="75">
        <v>190300</v>
      </c>
      <c r="T554" s="75">
        <v>427136</v>
      </c>
      <c r="V554" s="75" t="s">
        <v>1601</v>
      </c>
      <c r="W554" s="75" t="s">
        <v>712</v>
      </c>
      <c r="X554" s="75">
        <v>17000</v>
      </c>
      <c r="Y554" s="75">
        <f t="shared" si="34"/>
        <v>47808</v>
      </c>
      <c r="Z554" s="75">
        <v>3205</v>
      </c>
      <c r="AA554" s="75">
        <v>44603</v>
      </c>
    </row>
    <row r="555" spans="15:27" ht="15">
      <c r="O555" s="75" t="s">
        <v>1589</v>
      </c>
      <c r="P555" s="75" t="s">
        <v>709</v>
      </c>
      <c r="Q555" s="75">
        <v>3640</v>
      </c>
      <c r="R555" s="75">
        <f t="shared" si="33"/>
        <v>263561</v>
      </c>
      <c r="S555" s="75">
        <v>114467</v>
      </c>
      <c r="T555" s="75">
        <v>149094</v>
      </c>
      <c r="V555" s="75" t="s">
        <v>1604</v>
      </c>
      <c r="W555" s="75" t="s">
        <v>713</v>
      </c>
      <c r="X555" s="75">
        <v>630600</v>
      </c>
      <c r="Y555" s="75">
        <f t="shared" si="34"/>
        <v>1273921</v>
      </c>
      <c r="Z555" s="75">
        <v>0</v>
      </c>
      <c r="AA555" s="75">
        <v>1273921</v>
      </c>
    </row>
    <row r="556" spans="15:27" ht="15">
      <c r="O556" s="75" t="s">
        <v>1592</v>
      </c>
      <c r="P556" s="75" t="s">
        <v>710</v>
      </c>
      <c r="Q556" s="75">
        <v>18000</v>
      </c>
      <c r="R556" s="75">
        <f t="shared" si="33"/>
        <v>204393</v>
      </c>
      <c r="S556" s="75">
        <v>56200</v>
      </c>
      <c r="T556" s="75">
        <v>148193</v>
      </c>
      <c r="V556" s="75" t="s">
        <v>1607</v>
      </c>
      <c r="W556" s="75" t="s">
        <v>714</v>
      </c>
      <c r="X556" s="75">
        <v>1444200</v>
      </c>
      <c r="Y556" s="75">
        <f t="shared" si="34"/>
        <v>211511</v>
      </c>
      <c r="Z556" s="75">
        <v>0</v>
      </c>
      <c r="AA556" s="75">
        <v>211511</v>
      </c>
    </row>
    <row r="557" spans="15:27" ht="15">
      <c r="O557" s="75" t="s">
        <v>1595</v>
      </c>
      <c r="P557" s="75" t="s">
        <v>711</v>
      </c>
      <c r="Q557" s="75">
        <v>781340</v>
      </c>
      <c r="R557" s="75">
        <f t="shared" si="33"/>
        <v>366754</v>
      </c>
      <c r="S557" s="75">
        <v>87649</v>
      </c>
      <c r="T557" s="75">
        <v>279105</v>
      </c>
      <c r="V557" s="75" t="s">
        <v>1609</v>
      </c>
      <c r="W557" s="75" t="s">
        <v>715</v>
      </c>
      <c r="X557" s="75">
        <v>107290</v>
      </c>
      <c r="Y557" s="75">
        <f t="shared" si="34"/>
        <v>596785</v>
      </c>
      <c r="Z557" s="75">
        <v>980</v>
      </c>
      <c r="AA557" s="75">
        <v>595805</v>
      </c>
    </row>
    <row r="558" spans="15:27" ht="15">
      <c r="O558" s="75" t="s">
        <v>1598</v>
      </c>
      <c r="P558" s="75" t="s">
        <v>301</v>
      </c>
      <c r="Q558" s="75">
        <v>11450</v>
      </c>
      <c r="R558" s="75">
        <f t="shared" si="33"/>
        <v>1530678</v>
      </c>
      <c r="S558" s="75">
        <v>1174850</v>
      </c>
      <c r="T558" s="75">
        <v>355828</v>
      </c>
      <c r="V558" s="75" t="s">
        <v>1612</v>
      </c>
      <c r="W558" s="75" t="s">
        <v>279</v>
      </c>
      <c r="X558" s="75">
        <v>3185510</v>
      </c>
      <c r="Y558" s="75">
        <f t="shared" si="34"/>
        <v>1400140</v>
      </c>
      <c r="Z558" s="75">
        <v>997271</v>
      </c>
      <c r="AA558" s="75">
        <v>402869</v>
      </c>
    </row>
    <row r="559" spans="15:27" ht="15">
      <c r="O559" s="75" t="s">
        <v>1601</v>
      </c>
      <c r="P559" s="75" t="s">
        <v>712</v>
      </c>
      <c r="Q559" s="75">
        <v>150000</v>
      </c>
      <c r="R559" s="75">
        <f t="shared" si="33"/>
        <v>174385</v>
      </c>
      <c r="S559" s="75">
        <v>41060</v>
      </c>
      <c r="T559" s="75">
        <v>133325</v>
      </c>
      <c r="V559" s="75" t="s">
        <v>1615</v>
      </c>
      <c r="W559" s="75" t="s">
        <v>716</v>
      </c>
      <c r="X559" s="75">
        <v>193500</v>
      </c>
      <c r="Y559" s="75">
        <f t="shared" si="34"/>
        <v>230650</v>
      </c>
      <c r="Z559" s="75">
        <v>0</v>
      </c>
      <c r="AA559" s="75">
        <v>230650</v>
      </c>
    </row>
    <row r="560" spans="15:27" ht="15">
      <c r="O560" s="75" t="s">
        <v>1604</v>
      </c>
      <c r="P560" s="75" t="s">
        <v>713</v>
      </c>
      <c r="Q560" s="75">
        <v>0</v>
      </c>
      <c r="R560" s="75">
        <f t="shared" si="33"/>
        <v>2234405</v>
      </c>
      <c r="S560" s="75">
        <v>41000</v>
      </c>
      <c r="T560" s="75">
        <v>2193405</v>
      </c>
      <c r="V560" s="75" t="s">
        <v>1618</v>
      </c>
      <c r="W560" s="75" t="s">
        <v>717</v>
      </c>
      <c r="X560" s="75">
        <v>130570988</v>
      </c>
      <c r="Y560" s="75">
        <f t="shared" si="34"/>
        <v>151499498</v>
      </c>
      <c r="Z560" s="75">
        <v>3779800</v>
      </c>
      <c r="AA560" s="75">
        <v>147719698</v>
      </c>
    </row>
    <row r="561" spans="15:20" ht="15">
      <c r="O561" s="75" t="s">
        <v>1607</v>
      </c>
      <c r="P561" s="75" t="s">
        <v>714</v>
      </c>
      <c r="Q561" s="75">
        <v>29501</v>
      </c>
      <c r="R561" s="75">
        <f t="shared" si="33"/>
        <v>494045</v>
      </c>
      <c r="S561" s="75">
        <v>148613</v>
      </c>
      <c r="T561" s="75">
        <v>345432</v>
      </c>
    </row>
    <row r="562" spans="15:20" ht="15">
      <c r="O562" s="75" t="s">
        <v>1609</v>
      </c>
      <c r="P562" s="75" t="s">
        <v>715</v>
      </c>
      <c r="Q562" s="75">
        <v>724850</v>
      </c>
      <c r="R562" s="75">
        <f t="shared" si="33"/>
        <v>568963</v>
      </c>
      <c r="S562" s="75">
        <v>137352</v>
      </c>
      <c r="T562" s="75">
        <v>431611</v>
      </c>
    </row>
    <row r="563" spans="15:20" ht="15">
      <c r="O563" s="75" t="s">
        <v>1612</v>
      </c>
      <c r="P563" s="75" t="s">
        <v>279</v>
      </c>
      <c r="Q563" s="75">
        <v>487685</v>
      </c>
      <c r="R563" s="75">
        <f t="shared" si="33"/>
        <v>635589</v>
      </c>
      <c r="S563" s="75">
        <v>75280</v>
      </c>
      <c r="T563" s="75">
        <v>560309</v>
      </c>
    </row>
    <row r="564" spans="15:20" ht="15">
      <c r="O564" s="75" t="s">
        <v>1615</v>
      </c>
      <c r="P564" s="75" t="s">
        <v>716</v>
      </c>
      <c r="Q564" s="75">
        <v>27500</v>
      </c>
      <c r="R564" s="75">
        <f t="shared" si="33"/>
        <v>457359</v>
      </c>
      <c r="S564" s="75">
        <v>132100</v>
      </c>
      <c r="T564" s="75">
        <v>325259</v>
      </c>
    </row>
    <row r="565" spans="15:20" ht="15">
      <c r="O565" s="75" t="s">
        <v>1618</v>
      </c>
      <c r="P565" s="75" t="s">
        <v>717</v>
      </c>
      <c r="Q565" s="75">
        <v>93562000</v>
      </c>
      <c r="R565" s="75">
        <f t="shared" si="33"/>
        <v>3483990</v>
      </c>
      <c r="S565" s="75">
        <v>0</v>
      </c>
      <c r="T565" s="75">
        <v>3483990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27">
      <selection activeCell="F48" sqref="F4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7" t="str">
        <f>work!A1</f>
        <v>Estimated cost of construction authorized by building permits, June 2008</v>
      </c>
      <c r="B20" s="87"/>
    </row>
    <row r="28" spans="8:9" ht="15.75">
      <c r="H28" s="88"/>
      <c r="I28" s="88"/>
    </row>
    <row r="29" spans="5:9" ht="15">
      <c r="E29" s="1" t="s">
        <v>1365</v>
      </c>
      <c r="F29" s="76" t="s">
        <v>1370</v>
      </c>
      <c r="H29" s="76" t="s">
        <v>1374</v>
      </c>
      <c r="I29" s="1"/>
    </row>
    <row r="31" spans="1:10" ht="15">
      <c r="A31" s="77">
        <v>1</v>
      </c>
      <c r="B31" s="18" t="s">
        <v>1626</v>
      </c>
      <c r="C31" s="17" t="s">
        <v>1624</v>
      </c>
      <c r="D31" s="17" t="s">
        <v>1627</v>
      </c>
      <c r="E31" s="75">
        <f>work!G31+work!H31</f>
        <v>154226</v>
      </c>
      <c r="F31" s="75">
        <f>work!I31+work!J31</f>
        <v>252200</v>
      </c>
      <c r="H31" s="66">
        <f>work!L31</f>
        <v>20080707</v>
      </c>
      <c r="I31" s="75"/>
      <c r="J31" s="5"/>
    </row>
    <row r="32" spans="1:10" ht="15">
      <c r="A32" s="77">
        <v>2</v>
      </c>
      <c r="B32" s="18" t="s">
        <v>1629</v>
      </c>
      <c r="C32" s="17" t="s">
        <v>1624</v>
      </c>
      <c r="D32" s="17" t="s">
        <v>1630</v>
      </c>
      <c r="E32" s="75">
        <f>work!G32+work!H32</f>
        <v>3936555</v>
      </c>
      <c r="F32" s="75">
        <f>work!I32+work!J32</f>
        <v>61346826</v>
      </c>
      <c r="H32" s="66">
        <f>work!L32</f>
        <v>20080807</v>
      </c>
      <c r="I32" s="75"/>
      <c r="J32" s="5"/>
    </row>
    <row r="33" spans="1:10" ht="15">
      <c r="A33" s="77">
        <v>3</v>
      </c>
      <c r="B33" s="18" t="s">
        <v>1632</v>
      </c>
      <c r="C33" s="17" t="s">
        <v>1624</v>
      </c>
      <c r="D33" s="17" t="s">
        <v>1633</v>
      </c>
      <c r="E33" s="75">
        <f>work!G33+work!H33</f>
        <v>1679589</v>
      </c>
      <c r="F33" s="75">
        <f>work!I33+work!J33</f>
        <v>11000</v>
      </c>
      <c r="H33" s="66">
        <f>work!L33</f>
        <v>20080707</v>
      </c>
      <c r="I33" s="75"/>
      <c r="J33" s="5"/>
    </row>
    <row r="34" spans="1:10" ht="15">
      <c r="A34" s="77">
        <v>4</v>
      </c>
      <c r="B34" s="18" t="s">
        <v>1635</v>
      </c>
      <c r="C34" s="17" t="s">
        <v>1624</v>
      </c>
      <c r="D34" s="17" t="s">
        <v>1636</v>
      </c>
      <c r="E34" s="75">
        <f>work!G34+work!H34</f>
        <v>286625</v>
      </c>
      <c r="F34" s="75">
        <f>work!I34+work!J34</f>
        <v>55000</v>
      </c>
      <c r="H34" s="66">
        <f>work!L34</f>
        <v>20080807</v>
      </c>
      <c r="I34" s="75"/>
      <c r="J34" s="5"/>
    </row>
    <row r="35" spans="1:10" ht="15">
      <c r="A35" s="77">
        <v>5</v>
      </c>
      <c r="B35" s="18" t="s">
        <v>1638</v>
      </c>
      <c r="C35" s="17" t="s">
        <v>1624</v>
      </c>
      <c r="D35" s="17" t="s">
        <v>1639</v>
      </c>
      <c r="E35" s="75">
        <f>work!G35+work!H35</f>
        <v>228552</v>
      </c>
      <c r="F35" s="75">
        <f>work!I35+work!J35</f>
        <v>185029</v>
      </c>
      <c r="H35" s="66">
        <f>work!L35</f>
        <v>20080807</v>
      </c>
      <c r="I35" s="75"/>
      <c r="J35" s="5"/>
    </row>
    <row r="36" spans="1:10" ht="15">
      <c r="A36" s="77">
        <v>6</v>
      </c>
      <c r="B36" s="18" t="s">
        <v>1641</v>
      </c>
      <c r="C36" s="17" t="s">
        <v>1624</v>
      </c>
      <c r="D36" s="17" t="s">
        <v>1642</v>
      </c>
      <c r="E36" s="75">
        <f>work!G36+work!H36</f>
        <v>9350</v>
      </c>
      <c r="F36" s="75">
        <f>work!I36+work!J36</f>
        <v>0</v>
      </c>
      <c r="H36" s="66">
        <f>work!L36</f>
        <v>20080707</v>
      </c>
      <c r="I36" s="75"/>
      <c r="J36" s="5"/>
    </row>
    <row r="37" spans="1:10" ht="15">
      <c r="A37" s="77">
        <v>7</v>
      </c>
      <c r="B37" s="18" t="s">
        <v>1644</v>
      </c>
      <c r="C37" s="17" t="s">
        <v>1624</v>
      </c>
      <c r="D37" s="17" t="s">
        <v>1645</v>
      </c>
      <c r="E37" s="75">
        <f>work!G37+work!H37</f>
        <v>22450</v>
      </c>
      <c r="F37" s="75">
        <f>work!I37+work!J37</f>
        <v>57100</v>
      </c>
      <c r="H37" s="66">
        <f>work!L37</f>
        <v>20080807</v>
      </c>
      <c r="I37" s="75"/>
      <c r="J37" s="5"/>
    </row>
    <row r="38" spans="1:10" ht="15">
      <c r="A38" s="77">
        <v>8</v>
      </c>
      <c r="B38" s="18" t="s">
        <v>1647</v>
      </c>
      <c r="C38" s="17" t="s">
        <v>1624</v>
      </c>
      <c r="D38" s="17" t="s">
        <v>1648</v>
      </c>
      <c r="E38" s="75">
        <f>work!G38+work!H38</f>
        <v>3017740</v>
      </c>
      <c r="F38" s="75">
        <f>work!I38+work!J38</f>
        <v>3498494</v>
      </c>
      <c r="H38" s="66">
        <f>work!L38</f>
        <v>20080707</v>
      </c>
      <c r="I38" s="75"/>
      <c r="J38" s="5"/>
    </row>
    <row r="39" spans="1:10" ht="15">
      <c r="A39" s="77">
        <v>9</v>
      </c>
      <c r="B39" s="18" t="s">
        <v>1650</v>
      </c>
      <c r="C39" s="17" t="s">
        <v>1624</v>
      </c>
      <c r="D39" s="17" t="s">
        <v>1651</v>
      </c>
      <c r="E39" s="75">
        <f>work!G39+work!H39</f>
        <v>3000</v>
      </c>
      <c r="F39" s="75">
        <f>work!I39+work!J39</f>
        <v>1</v>
      </c>
      <c r="H39" s="66">
        <f>work!L39</f>
        <v>20080707</v>
      </c>
      <c r="I39" s="75"/>
      <c r="J39" s="5"/>
    </row>
    <row r="40" spans="1:10" ht="15">
      <c r="A40" s="77">
        <v>10</v>
      </c>
      <c r="B40" s="18" t="s">
        <v>1653</v>
      </c>
      <c r="C40" s="17" t="s">
        <v>1624</v>
      </c>
      <c r="D40" s="17" t="s">
        <v>1654</v>
      </c>
      <c r="E40" s="75">
        <f>work!G40+work!H40</f>
        <v>148615</v>
      </c>
      <c r="F40" s="75">
        <f>work!I40+work!J40</f>
        <v>26350</v>
      </c>
      <c r="H40" s="66">
        <f>work!L40</f>
        <v>20080707</v>
      </c>
      <c r="I40" s="75"/>
      <c r="J40" s="5"/>
    </row>
    <row r="41" spans="1:10" ht="15">
      <c r="A41" s="77">
        <v>11</v>
      </c>
      <c r="B41" s="18" t="s">
        <v>1656</v>
      </c>
      <c r="C41" s="17" t="s">
        <v>1624</v>
      </c>
      <c r="D41" s="17" t="s">
        <v>1657</v>
      </c>
      <c r="E41" s="75">
        <f>work!G41+work!H41</f>
        <v>888852</v>
      </c>
      <c r="F41" s="75">
        <f>work!I41+work!J41</f>
        <v>484556</v>
      </c>
      <c r="H41" s="66">
        <f>work!L41</f>
        <v>20080707</v>
      </c>
      <c r="I41" s="75"/>
      <c r="J41" s="5"/>
    </row>
    <row r="42" spans="1:10" ht="15">
      <c r="A42" s="77">
        <v>12</v>
      </c>
      <c r="B42" s="18" t="s">
        <v>1659</v>
      </c>
      <c r="C42" s="17" t="s">
        <v>1624</v>
      </c>
      <c r="D42" s="17" t="s">
        <v>1660</v>
      </c>
      <c r="E42" s="75">
        <f>work!G42+work!H42</f>
        <v>1111344</v>
      </c>
      <c r="F42" s="75">
        <f>work!I42+work!J42</f>
        <v>271173</v>
      </c>
      <c r="H42" s="66">
        <f>work!L42</f>
        <v>20080707</v>
      </c>
      <c r="I42" s="75"/>
      <c r="J42" s="5"/>
    </row>
    <row r="43" spans="1:10" ht="15">
      <c r="A43" s="77">
        <v>13</v>
      </c>
      <c r="B43" s="18" t="s">
        <v>1662</v>
      </c>
      <c r="C43" s="17" t="s">
        <v>1624</v>
      </c>
      <c r="D43" s="17" t="s">
        <v>1663</v>
      </c>
      <c r="E43" s="75">
        <f>work!G43+work!H43</f>
        <v>716477</v>
      </c>
      <c r="F43" s="75">
        <f>work!I43+work!J43</f>
        <v>327800</v>
      </c>
      <c r="H43" s="66">
        <f>work!L43</f>
        <v>20080707</v>
      </c>
      <c r="I43" s="75"/>
      <c r="J43" s="5"/>
    </row>
    <row r="44" spans="1:10" ht="15">
      <c r="A44" s="77">
        <v>14</v>
      </c>
      <c r="B44" s="18" t="s">
        <v>1665</v>
      </c>
      <c r="C44" s="17" t="s">
        <v>1624</v>
      </c>
      <c r="D44" s="17" t="s">
        <v>1666</v>
      </c>
      <c r="E44" s="75" t="e">
        <f>work!G44+work!H44</f>
        <v>#VALUE!</v>
      </c>
      <c r="F44" s="75" t="e">
        <f>work!I44+work!J44</f>
        <v>#VALUE!</v>
      </c>
      <c r="H44" s="66" t="str">
        <f>work!L44</f>
        <v>No report</v>
      </c>
      <c r="I44" s="75"/>
      <c r="J44" s="5"/>
    </row>
    <row r="45" spans="1:10" ht="15">
      <c r="A45" s="77">
        <v>15</v>
      </c>
      <c r="B45" s="18" t="s">
        <v>1668</v>
      </c>
      <c r="C45" s="17" t="s">
        <v>1624</v>
      </c>
      <c r="D45" s="17" t="s">
        <v>1669</v>
      </c>
      <c r="E45" s="75">
        <f>work!G45+work!H45</f>
        <v>635288</v>
      </c>
      <c r="F45" s="75">
        <f>work!I45+work!J45</f>
        <v>0</v>
      </c>
      <c r="H45" s="66">
        <f>work!L45</f>
        <v>20080707</v>
      </c>
      <c r="I45" s="75"/>
      <c r="J45" s="5"/>
    </row>
    <row r="46" spans="1:10" ht="15">
      <c r="A46" s="77">
        <v>16</v>
      </c>
      <c r="B46" s="18" t="s">
        <v>1671</v>
      </c>
      <c r="C46" s="17" t="s">
        <v>1624</v>
      </c>
      <c r="D46" s="17" t="s">
        <v>1672</v>
      </c>
      <c r="E46" s="75">
        <f>work!G46+work!H46</f>
        <v>507742</v>
      </c>
      <c r="F46" s="75">
        <f>work!I46+work!J46</f>
        <v>16818</v>
      </c>
      <c r="H46" s="66">
        <f>work!L46</f>
        <v>20080707</v>
      </c>
      <c r="I46" s="75"/>
      <c r="J46" s="5"/>
    </row>
    <row r="47" spans="1:10" ht="15">
      <c r="A47" s="77">
        <v>17</v>
      </c>
      <c r="B47" s="18" t="s">
        <v>1674</v>
      </c>
      <c r="C47" s="17" t="s">
        <v>1624</v>
      </c>
      <c r="D47" s="17" t="s">
        <v>1675</v>
      </c>
      <c r="E47" s="75">
        <f>work!G47+work!H47</f>
        <v>209614</v>
      </c>
      <c r="F47" s="75">
        <f>work!I47+work!J47</f>
        <v>51750</v>
      </c>
      <c r="H47" s="66">
        <f>work!L47</f>
        <v>20080707</v>
      </c>
      <c r="I47" s="75"/>
      <c r="J47" s="5"/>
    </row>
    <row r="48" spans="1:10" ht="15">
      <c r="A48" s="77">
        <v>18</v>
      </c>
      <c r="B48" s="18" t="s">
        <v>1677</v>
      </c>
      <c r="C48" s="17" t="s">
        <v>1624</v>
      </c>
      <c r="D48" s="17" t="s">
        <v>1678</v>
      </c>
      <c r="E48" s="75">
        <f>work!G48+work!H48</f>
        <v>365322</v>
      </c>
      <c r="F48" s="75">
        <f>work!I48+work!J48</f>
        <v>731956</v>
      </c>
      <c r="H48" s="66">
        <f>work!L48</f>
        <v>20080707</v>
      </c>
      <c r="I48" s="75"/>
      <c r="J48" s="5"/>
    </row>
    <row r="49" spans="1:10" ht="15">
      <c r="A49" s="77">
        <v>19</v>
      </c>
      <c r="B49" s="18" t="s">
        <v>1680</v>
      </c>
      <c r="C49" s="17" t="s">
        <v>1624</v>
      </c>
      <c r="D49" s="17" t="s">
        <v>1681</v>
      </c>
      <c r="E49" s="75">
        <f>work!G49+work!H49</f>
        <v>113315</v>
      </c>
      <c r="F49" s="75">
        <f>work!I49+work!J49</f>
        <v>1337703</v>
      </c>
      <c r="H49" s="66">
        <f>work!L49</f>
        <v>20080707</v>
      </c>
      <c r="I49" s="75"/>
      <c r="J49" s="5"/>
    </row>
    <row r="50" spans="1:10" ht="15">
      <c r="A50" s="77">
        <v>20</v>
      </c>
      <c r="B50" s="18" t="s">
        <v>1683</v>
      </c>
      <c r="C50" s="17" t="s">
        <v>1624</v>
      </c>
      <c r="D50" s="17" t="s">
        <v>1684</v>
      </c>
      <c r="E50" s="75">
        <f>work!G50+work!H50</f>
        <v>41760</v>
      </c>
      <c r="F50" s="75">
        <f>work!I50+work!J50</f>
        <v>31000</v>
      </c>
      <c r="H50" s="66">
        <f>work!L50</f>
        <v>20080707</v>
      </c>
      <c r="I50" s="75"/>
      <c r="J50" s="5"/>
    </row>
    <row r="51" spans="1:10" ht="15">
      <c r="A51" s="77">
        <v>21</v>
      </c>
      <c r="B51" s="18" t="s">
        <v>1686</v>
      </c>
      <c r="C51" s="17" t="s">
        <v>1624</v>
      </c>
      <c r="D51" s="17" t="s">
        <v>1687</v>
      </c>
      <c r="E51" s="75">
        <f>work!G51+work!H51</f>
        <v>821187</v>
      </c>
      <c r="F51" s="75">
        <f>work!I51+work!J51</f>
        <v>85839</v>
      </c>
      <c r="H51" s="66">
        <f>work!L51</f>
        <v>20080807</v>
      </c>
      <c r="I51" s="75"/>
      <c r="J51" s="5"/>
    </row>
    <row r="52" spans="1:10" ht="15">
      <c r="A52" s="77">
        <v>22</v>
      </c>
      <c r="B52" s="18" t="s">
        <v>1689</v>
      </c>
      <c r="C52" s="17" t="s">
        <v>1624</v>
      </c>
      <c r="D52" s="17" t="s">
        <v>1690</v>
      </c>
      <c r="E52" s="75">
        <f>work!G52+work!H52</f>
        <v>353714</v>
      </c>
      <c r="F52" s="75">
        <f>work!I52+work!J52</f>
        <v>50</v>
      </c>
      <c r="H52" s="66">
        <f>work!L52</f>
        <v>20080807</v>
      </c>
      <c r="I52" s="75"/>
      <c r="J52" s="5"/>
    </row>
    <row r="53" spans="1:10" ht="15">
      <c r="A53" s="77">
        <v>23</v>
      </c>
      <c r="B53" s="18" t="s">
        <v>1692</v>
      </c>
      <c r="C53" s="17" t="s">
        <v>1624</v>
      </c>
      <c r="D53" s="17" t="s">
        <v>1693</v>
      </c>
      <c r="E53" s="75">
        <f>work!G53+work!H53</f>
        <v>29487</v>
      </c>
      <c r="F53" s="75">
        <f>work!I53+work!J53</f>
        <v>16000</v>
      </c>
      <c r="H53" s="66">
        <f>work!L53</f>
        <v>20080807</v>
      </c>
      <c r="I53" s="75"/>
      <c r="J53" s="5"/>
    </row>
    <row r="54" spans="1:10" ht="15">
      <c r="A54" s="77">
        <v>24</v>
      </c>
      <c r="B54" s="18" t="s">
        <v>1696</v>
      </c>
      <c r="C54" s="17" t="s">
        <v>1694</v>
      </c>
      <c r="D54" s="17" t="s">
        <v>1697</v>
      </c>
      <c r="E54" s="75">
        <f>work!G54+work!H54</f>
        <v>283000</v>
      </c>
      <c r="F54" s="75">
        <f>work!I54+work!J54</f>
        <v>306095</v>
      </c>
      <c r="H54" s="66">
        <f>work!L54</f>
        <v>20080807</v>
      </c>
      <c r="I54" s="75"/>
      <c r="J54" s="5"/>
    </row>
    <row r="55" spans="1:10" ht="15">
      <c r="A55" s="77">
        <v>25</v>
      </c>
      <c r="B55" s="18" t="s">
        <v>1699</v>
      </c>
      <c r="C55" s="17" t="s">
        <v>1694</v>
      </c>
      <c r="D55" s="17" t="s">
        <v>1700</v>
      </c>
      <c r="E55" s="75">
        <f>work!G55+work!H55</f>
        <v>70244</v>
      </c>
      <c r="F55" s="75">
        <f>work!I55+work!J55</f>
        <v>138650</v>
      </c>
      <c r="H55" s="66">
        <f>work!L55</f>
        <v>20080807</v>
      </c>
      <c r="I55" s="75"/>
      <c r="J55" s="5"/>
    </row>
    <row r="56" spans="1:10" ht="15">
      <c r="A56" s="77">
        <v>26</v>
      </c>
      <c r="B56" s="18" t="s">
        <v>1702</v>
      </c>
      <c r="C56" s="17" t="s">
        <v>1694</v>
      </c>
      <c r="D56" s="17" t="s">
        <v>1703</v>
      </c>
      <c r="E56" s="75">
        <f>work!G56+work!H56</f>
        <v>1205148</v>
      </c>
      <c r="F56" s="75">
        <f>work!I56+work!J56</f>
        <v>15200</v>
      </c>
      <c r="H56" s="66">
        <f>work!L56</f>
        <v>20080807</v>
      </c>
      <c r="I56" s="75"/>
      <c r="J56" s="5"/>
    </row>
    <row r="57" spans="1:10" ht="15">
      <c r="A57" s="77">
        <v>27</v>
      </c>
      <c r="B57" s="18" t="s">
        <v>1705</v>
      </c>
      <c r="C57" s="17" t="s">
        <v>1694</v>
      </c>
      <c r="D57" s="17" t="s">
        <v>1706</v>
      </c>
      <c r="E57" s="75">
        <f>work!G57+work!H57</f>
        <v>24600</v>
      </c>
      <c r="F57" s="75">
        <f>work!I57+work!J57</f>
        <v>2000</v>
      </c>
      <c r="H57" s="66">
        <f>work!L57</f>
        <v>20080609</v>
      </c>
      <c r="I57" s="75"/>
      <c r="J57" s="5"/>
    </row>
    <row r="58" spans="1:10" ht="15">
      <c r="A58" s="77">
        <v>28</v>
      </c>
      <c r="B58" s="18" t="s">
        <v>1708</v>
      </c>
      <c r="C58" s="17" t="s">
        <v>1694</v>
      </c>
      <c r="D58" s="17" t="s">
        <v>1709</v>
      </c>
      <c r="E58" s="75" t="e">
        <f>work!G58+work!H58</f>
        <v>#VALUE!</v>
      </c>
      <c r="F58" s="75" t="e">
        <f>work!I58+work!J58</f>
        <v>#VALUE!</v>
      </c>
      <c r="H58" s="66" t="str">
        <f>work!L58</f>
        <v>No report</v>
      </c>
      <c r="I58" s="75"/>
      <c r="J58" s="5"/>
    </row>
    <row r="59" spans="1:10" ht="15">
      <c r="A59" s="77">
        <v>29</v>
      </c>
      <c r="B59" s="18" t="s">
        <v>1711</v>
      </c>
      <c r="C59" s="17" t="s">
        <v>1694</v>
      </c>
      <c r="D59" s="17" t="s">
        <v>1712</v>
      </c>
      <c r="E59" s="75">
        <f>work!G59+work!H59</f>
        <v>14119321</v>
      </c>
      <c r="F59" s="75">
        <f>work!I59+work!J59</f>
        <v>135830</v>
      </c>
      <c r="H59" s="66">
        <f>work!L59</f>
        <v>20080707</v>
      </c>
      <c r="I59" s="75"/>
      <c r="J59" s="5"/>
    </row>
    <row r="60" spans="1:10" ht="15">
      <c r="A60" s="77">
        <v>30</v>
      </c>
      <c r="B60" s="18" t="s">
        <v>1714</v>
      </c>
      <c r="C60" s="17" t="s">
        <v>1694</v>
      </c>
      <c r="D60" s="17" t="s">
        <v>1715</v>
      </c>
      <c r="E60" s="75">
        <f>work!G60+work!H60</f>
        <v>591289</v>
      </c>
      <c r="F60" s="75">
        <f>work!I60+work!J60</f>
        <v>494351</v>
      </c>
      <c r="H60" s="66">
        <f>work!L60</f>
        <v>20080707</v>
      </c>
      <c r="I60" s="75"/>
      <c r="J60" s="5"/>
    </row>
    <row r="61" spans="1:10" ht="15">
      <c r="A61" s="77">
        <v>31</v>
      </c>
      <c r="B61" s="18" t="s">
        <v>1717</v>
      </c>
      <c r="C61" s="17" t="s">
        <v>1694</v>
      </c>
      <c r="D61" s="17" t="s">
        <v>1718</v>
      </c>
      <c r="E61" s="75">
        <f>work!G61+work!H61</f>
        <v>377036</v>
      </c>
      <c r="F61" s="75">
        <f>work!I61+work!J61</f>
        <v>124147</v>
      </c>
      <c r="H61" s="66">
        <f>work!L61</f>
        <v>20080707</v>
      </c>
      <c r="I61" s="75"/>
      <c r="J61" s="5"/>
    </row>
    <row r="62" spans="1:10" ht="15">
      <c r="A62" s="77">
        <v>32</v>
      </c>
      <c r="B62" s="18" t="s">
        <v>1720</v>
      </c>
      <c r="C62" s="17" t="s">
        <v>1694</v>
      </c>
      <c r="D62" s="17" t="s">
        <v>1721</v>
      </c>
      <c r="E62" s="75">
        <f>work!G62+work!H62</f>
        <v>1135777</v>
      </c>
      <c r="F62" s="75">
        <f>work!I62+work!J62</f>
        <v>21500</v>
      </c>
      <c r="H62" s="66">
        <f>work!L62</f>
        <v>20080707</v>
      </c>
      <c r="I62" s="75"/>
      <c r="J62" s="5"/>
    </row>
    <row r="63" spans="1:10" ht="15">
      <c r="A63" s="77">
        <v>33</v>
      </c>
      <c r="B63" s="18" t="s">
        <v>1723</v>
      </c>
      <c r="C63" s="17" t="s">
        <v>1694</v>
      </c>
      <c r="D63" s="17" t="s">
        <v>1724</v>
      </c>
      <c r="E63" s="75">
        <f>work!G63+work!H63</f>
        <v>428824</v>
      </c>
      <c r="F63" s="75">
        <f>work!I63+work!J63</f>
        <v>0</v>
      </c>
      <c r="H63" s="66">
        <f>work!L63</f>
        <v>20080707</v>
      </c>
      <c r="I63" s="75"/>
      <c r="J63" s="5"/>
    </row>
    <row r="64" spans="1:10" ht="15">
      <c r="A64" s="77">
        <v>34</v>
      </c>
      <c r="B64" s="18" t="s">
        <v>1726</v>
      </c>
      <c r="C64" s="17" t="s">
        <v>1694</v>
      </c>
      <c r="D64" s="17" t="s">
        <v>1727</v>
      </c>
      <c r="E64" s="75">
        <f>work!G64+work!H64</f>
        <v>868827</v>
      </c>
      <c r="F64" s="75">
        <f>work!I64+work!J64</f>
        <v>624350</v>
      </c>
      <c r="H64" s="66">
        <f>work!L64</f>
        <v>20080707</v>
      </c>
      <c r="I64" s="75"/>
      <c r="J64" s="5"/>
    </row>
    <row r="65" spans="1:10" ht="15">
      <c r="A65" s="77">
        <v>35</v>
      </c>
      <c r="B65" s="18" t="s">
        <v>1729</v>
      </c>
      <c r="C65" s="17" t="s">
        <v>1694</v>
      </c>
      <c r="D65" s="17" t="s">
        <v>1730</v>
      </c>
      <c r="E65" s="75">
        <f>work!G65+work!H65</f>
        <v>226589</v>
      </c>
      <c r="F65" s="75">
        <f>work!I65+work!J65</f>
        <v>1264615</v>
      </c>
      <c r="H65" s="66">
        <f>work!L65</f>
        <v>20080807</v>
      </c>
      <c r="I65" s="75"/>
      <c r="J65" s="5"/>
    </row>
    <row r="66" spans="1:10" ht="15">
      <c r="A66" s="77">
        <v>36</v>
      </c>
      <c r="B66" s="18" t="s">
        <v>1732</v>
      </c>
      <c r="C66" s="17" t="s">
        <v>1694</v>
      </c>
      <c r="D66" s="17" t="s">
        <v>1733</v>
      </c>
      <c r="E66" s="75">
        <f>work!G66+work!H66</f>
        <v>938641</v>
      </c>
      <c r="F66" s="75">
        <f>work!I66+work!J66</f>
        <v>149345</v>
      </c>
      <c r="H66" s="66">
        <f>work!L66</f>
        <v>20080707</v>
      </c>
      <c r="I66" s="75"/>
      <c r="J66" s="5"/>
    </row>
    <row r="67" spans="1:10" ht="15">
      <c r="A67" s="77">
        <v>37</v>
      </c>
      <c r="B67" s="18" t="s">
        <v>1735</v>
      </c>
      <c r="C67" s="17" t="s">
        <v>1694</v>
      </c>
      <c r="D67" s="17" t="s">
        <v>1736</v>
      </c>
      <c r="E67" s="75">
        <f>work!G67+work!H67</f>
        <v>465310</v>
      </c>
      <c r="F67" s="75">
        <f>work!I67+work!J67</f>
        <v>145943</v>
      </c>
      <c r="H67" s="66">
        <f>work!L67</f>
        <v>20080807</v>
      </c>
      <c r="I67" s="75"/>
      <c r="J67" s="5"/>
    </row>
    <row r="68" spans="1:10" ht="15">
      <c r="A68" s="77">
        <v>38</v>
      </c>
      <c r="B68" s="18" t="s">
        <v>1738</v>
      </c>
      <c r="C68" s="17" t="s">
        <v>1694</v>
      </c>
      <c r="D68" s="17" t="s">
        <v>1739</v>
      </c>
      <c r="E68" s="75">
        <f>work!G68+work!H68</f>
        <v>1418319</v>
      </c>
      <c r="F68" s="75">
        <f>work!I68+work!J68</f>
        <v>3189230</v>
      </c>
      <c r="H68" s="66">
        <f>work!L68</f>
        <v>20080707</v>
      </c>
      <c r="I68" s="75"/>
      <c r="J68" s="5"/>
    </row>
    <row r="69" spans="1:10" ht="15">
      <c r="A69" s="77">
        <v>39</v>
      </c>
      <c r="B69" s="18" t="s">
        <v>1741</v>
      </c>
      <c r="C69" s="17" t="s">
        <v>1694</v>
      </c>
      <c r="D69" s="17" t="s">
        <v>1742</v>
      </c>
      <c r="E69" s="75">
        <f>work!G69+work!H69</f>
        <v>711488</v>
      </c>
      <c r="F69" s="75">
        <f>work!I69+work!J69</f>
        <v>19000</v>
      </c>
      <c r="H69" s="66">
        <f>work!L69</f>
        <v>20080807</v>
      </c>
      <c r="I69" s="75"/>
      <c r="J69" s="5"/>
    </row>
    <row r="70" spans="1:10" ht="15">
      <c r="A70" s="77">
        <v>40</v>
      </c>
      <c r="B70" s="18" t="s">
        <v>1744</v>
      </c>
      <c r="C70" s="17" t="s">
        <v>1694</v>
      </c>
      <c r="D70" s="17" t="s">
        <v>1745</v>
      </c>
      <c r="E70" s="75">
        <f>work!G70+work!H70</f>
        <v>840961</v>
      </c>
      <c r="F70" s="75">
        <f>work!I70+work!J70</f>
        <v>1844567</v>
      </c>
      <c r="H70" s="66">
        <f>work!L70</f>
        <v>20080807</v>
      </c>
      <c r="I70" s="75"/>
      <c r="J70" s="5"/>
    </row>
    <row r="71" spans="1:10" ht="15">
      <c r="A71" s="77">
        <v>41</v>
      </c>
      <c r="B71" s="18" t="s">
        <v>1747</v>
      </c>
      <c r="C71" s="17" t="s">
        <v>1694</v>
      </c>
      <c r="D71" s="17" t="s">
        <v>1748</v>
      </c>
      <c r="E71" s="75">
        <f>work!G71+work!H71</f>
        <v>112436</v>
      </c>
      <c r="F71" s="75">
        <f>work!I71+work!J71</f>
        <v>34044</v>
      </c>
      <c r="H71" s="66">
        <f>work!L71</f>
        <v>20080707</v>
      </c>
      <c r="I71" s="75"/>
      <c r="J71" s="5"/>
    </row>
    <row r="72" spans="1:10" ht="15">
      <c r="A72" s="77">
        <v>42</v>
      </c>
      <c r="B72" s="18" t="s">
        <v>1750</v>
      </c>
      <c r="C72" s="17" t="s">
        <v>1694</v>
      </c>
      <c r="D72" s="17" t="s">
        <v>1751</v>
      </c>
      <c r="E72" s="75">
        <f>work!G72+work!H72</f>
        <v>1822209</v>
      </c>
      <c r="F72" s="75">
        <f>work!I72+work!J72</f>
        <v>701100</v>
      </c>
      <c r="H72" s="66">
        <f>work!L72</f>
        <v>20080707</v>
      </c>
      <c r="I72" s="75"/>
      <c r="J72" s="5"/>
    </row>
    <row r="73" spans="1:10" ht="15">
      <c r="A73" s="77">
        <v>43</v>
      </c>
      <c r="B73" s="18" t="s">
        <v>1753</v>
      </c>
      <c r="C73" s="17" t="s">
        <v>1694</v>
      </c>
      <c r="D73" s="17" t="s">
        <v>1754</v>
      </c>
      <c r="E73" s="75">
        <f>work!G73+work!H73</f>
        <v>852844</v>
      </c>
      <c r="F73" s="75">
        <f>work!I73+work!J73</f>
        <v>1292864</v>
      </c>
      <c r="H73" s="66">
        <f>work!L73</f>
        <v>20080807</v>
      </c>
      <c r="I73" s="75"/>
      <c r="J73" s="5"/>
    </row>
    <row r="74" spans="1:10" ht="15">
      <c r="A74" s="77">
        <v>44</v>
      </c>
      <c r="B74" s="18" t="s">
        <v>1756</v>
      </c>
      <c r="C74" s="17" t="s">
        <v>1694</v>
      </c>
      <c r="D74" s="17" t="s">
        <v>1757</v>
      </c>
      <c r="E74" s="75" t="e">
        <f>work!G74+work!H74</f>
        <v>#VALUE!</v>
      </c>
      <c r="F74" s="75" t="e">
        <f>work!I74+work!J74</f>
        <v>#VALUE!</v>
      </c>
      <c r="H74" s="66" t="str">
        <f>work!L74</f>
        <v>No report</v>
      </c>
      <c r="I74" s="75"/>
      <c r="J74" s="5"/>
    </row>
    <row r="75" spans="1:10" ht="15">
      <c r="A75" s="77">
        <v>45</v>
      </c>
      <c r="B75" s="18" t="s">
        <v>1759</v>
      </c>
      <c r="C75" s="17" t="s">
        <v>1694</v>
      </c>
      <c r="D75" s="17" t="s">
        <v>1760</v>
      </c>
      <c r="E75" s="75">
        <f>work!G75+work!H75</f>
        <v>24281</v>
      </c>
      <c r="F75" s="75">
        <f>work!I75+work!J75</f>
        <v>89810</v>
      </c>
      <c r="H75" s="66">
        <f>work!L75</f>
        <v>20080609</v>
      </c>
      <c r="I75" s="75"/>
      <c r="J75" s="5"/>
    </row>
    <row r="76" spans="1:10" ht="15">
      <c r="A76" s="77">
        <v>46</v>
      </c>
      <c r="B76" s="18" t="s">
        <v>1762</v>
      </c>
      <c r="C76" s="17" t="s">
        <v>1694</v>
      </c>
      <c r="D76" s="17" t="s">
        <v>1763</v>
      </c>
      <c r="E76" s="75">
        <f>work!G76+work!H76</f>
        <v>486386</v>
      </c>
      <c r="F76" s="75">
        <f>work!I76+work!J76</f>
        <v>9330935</v>
      </c>
      <c r="H76" s="66">
        <f>work!L76</f>
        <v>20080707</v>
      </c>
      <c r="I76" s="75"/>
      <c r="J76" s="5"/>
    </row>
    <row r="77" spans="1:10" ht="15">
      <c r="A77" s="77">
        <v>47</v>
      </c>
      <c r="B77" s="18" t="s">
        <v>1765</v>
      </c>
      <c r="C77" s="17" t="s">
        <v>1694</v>
      </c>
      <c r="D77" s="17" t="s">
        <v>1766</v>
      </c>
      <c r="E77" s="75">
        <f>work!G77+work!H77</f>
        <v>973805</v>
      </c>
      <c r="F77" s="75">
        <f>work!I77+work!J77</f>
        <v>100</v>
      </c>
      <c r="H77" s="66">
        <f>work!L77</f>
        <v>20080807</v>
      </c>
      <c r="I77" s="75"/>
      <c r="J77" s="5"/>
    </row>
    <row r="78" spans="1:10" ht="15">
      <c r="A78" s="77">
        <v>48</v>
      </c>
      <c r="B78" s="18" t="s">
        <v>1768</v>
      </c>
      <c r="C78" s="17" t="s">
        <v>1694</v>
      </c>
      <c r="D78" s="17" t="s">
        <v>1769</v>
      </c>
      <c r="E78" s="75">
        <f>work!G78+work!H78</f>
        <v>774028</v>
      </c>
      <c r="F78" s="75">
        <f>work!I78+work!J78</f>
        <v>52884</v>
      </c>
      <c r="H78" s="66">
        <f>work!L78</f>
        <v>20080807</v>
      </c>
      <c r="I78" s="75"/>
      <c r="J78" s="5"/>
    </row>
    <row r="79" spans="1:10" ht="15">
      <c r="A79" s="77">
        <v>49</v>
      </c>
      <c r="B79" s="18" t="s">
        <v>1771</v>
      </c>
      <c r="C79" s="17" t="s">
        <v>1694</v>
      </c>
      <c r="D79" s="17" t="s">
        <v>1772</v>
      </c>
      <c r="E79" s="75">
        <f>work!G79+work!H79</f>
        <v>804098</v>
      </c>
      <c r="F79" s="75">
        <f>work!I79+work!J79</f>
        <v>16200</v>
      </c>
      <c r="H79" s="66">
        <f>work!L79</f>
        <v>20080707</v>
      </c>
      <c r="I79" s="75"/>
      <c r="J79" s="5"/>
    </row>
    <row r="80" spans="1:10" ht="15">
      <c r="A80" s="77">
        <v>50</v>
      </c>
      <c r="B80" s="18" t="s">
        <v>1774</v>
      </c>
      <c r="C80" s="17" t="s">
        <v>1694</v>
      </c>
      <c r="D80" s="17" t="s">
        <v>1775</v>
      </c>
      <c r="E80" s="75">
        <f>work!G80+work!H80</f>
        <v>1383189</v>
      </c>
      <c r="F80" s="75">
        <f>work!I80+work!J80</f>
        <v>75125</v>
      </c>
      <c r="H80" s="66">
        <f>work!L80</f>
        <v>20080707</v>
      </c>
      <c r="I80" s="75"/>
      <c r="J80" s="5"/>
    </row>
    <row r="81" spans="1:10" ht="15">
      <c r="A81" s="77">
        <v>51</v>
      </c>
      <c r="B81" s="18" t="s">
        <v>1777</v>
      </c>
      <c r="C81" s="17" t="s">
        <v>1694</v>
      </c>
      <c r="D81" s="17" t="s">
        <v>1778</v>
      </c>
      <c r="E81" s="75">
        <f>work!G81+work!H81</f>
        <v>688297</v>
      </c>
      <c r="F81" s="75">
        <f>work!I81+work!J81</f>
        <v>190939</v>
      </c>
      <c r="H81" s="66">
        <f>work!L81</f>
        <v>20080707</v>
      </c>
      <c r="I81" s="75"/>
      <c r="J81" s="5"/>
    </row>
    <row r="82" spans="1:10" ht="15">
      <c r="A82" s="77">
        <v>52</v>
      </c>
      <c r="B82" s="18" t="s">
        <v>1780</v>
      </c>
      <c r="C82" s="17" t="s">
        <v>1694</v>
      </c>
      <c r="D82" s="17" t="s">
        <v>1781</v>
      </c>
      <c r="E82" s="75">
        <f>work!G82+work!H82</f>
        <v>267440</v>
      </c>
      <c r="F82" s="75">
        <f>work!I82+work!J82</f>
        <v>89200</v>
      </c>
      <c r="H82" s="66">
        <f>work!L82</f>
        <v>20080707</v>
      </c>
      <c r="I82" s="75"/>
      <c r="J82" s="5"/>
    </row>
    <row r="83" spans="1:10" ht="15">
      <c r="A83" s="77">
        <v>53</v>
      </c>
      <c r="B83" s="18" t="s">
        <v>1783</v>
      </c>
      <c r="C83" s="17" t="s">
        <v>1694</v>
      </c>
      <c r="D83" s="17" t="s">
        <v>1784</v>
      </c>
      <c r="E83" s="75">
        <f>work!G83+work!H83</f>
        <v>427212</v>
      </c>
      <c r="F83" s="75">
        <f>work!I83+work!J83</f>
        <v>690750</v>
      </c>
      <c r="H83" s="66">
        <f>work!L83</f>
        <v>20080707</v>
      </c>
      <c r="I83" s="75"/>
      <c r="J83" s="5"/>
    </row>
    <row r="84" spans="1:10" ht="15">
      <c r="A84" s="77">
        <v>54</v>
      </c>
      <c r="B84" s="18" t="s">
        <v>1786</v>
      </c>
      <c r="C84" s="17" t="s">
        <v>1694</v>
      </c>
      <c r="D84" s="17" t="s">
        <v>1787</v>
      </c>
      <c r="E84" s="75">
        <f>work!G84+work!H84</f>
        <v>175345</v>
      </c>
      <c r="F84" s="75">
        <f>work!I84+work!J84</f>
        <v>219700</v>
      </c>
      <c r="H84" s="66">
        <f>work!L84</f>
        <v>20080707</v>
      </c>
      <c r="I84" s="75"/>
      <c r="J84" s="5"/>
    </row>
    <row r="85" spans="1:10" ht="15">
      <c r="A85" s="77">
        <v>55</v>
      </c>
      <c r="B85" s="18" t="s">
        <v>1789</v>
      </c>
      <c r="C85" s="17" t="s">
        <v>1694</v>
      </c>
      <c r="D85" s="17" t="s">
        <v>1790</v>
      </c>
      <c r="E85" s="75">
        <f>work!G85+work!H85</f>
        <v>286103</v>
      </c>
      <c r="F85" s="75">
        <f>work!I85+work!J85</f>
        <v>170220</v>
      </c>
      <c r="H85" s="66">
        <f>work!L85</f>
        <v>20080807</v>
      </c>
      <c r="I85" s="75"/>
      <c r="J85" s="5"/>
    </row>
    <row r="86" spans="1:10" ht="15">
      <c r="A86" s="77">
        <v>56</v>
      </c>
      <c r="B86" s="18" t="s">
        <v>1792</v>
      </c>
      <c r="C86" s="17" t="s">
        <v>1694</v>
      </c>
      <c r="D86" s="17" t="s">
        <v>1793</v>
      </c>
      <c r="E86" s="75">
        <f>work!G86+work!H86</f>
        <v>2005905</v>
      </c>
      <c r="F86" s="75">
        <f>work!I86+work!J86</f>
        <v>4469875</v>
      </c>
      <c r="H86" s="66">
        <f>work!L86</f>
        <v>20080807</v>
      </c>
      <c r="I86" s="75"/>
      <c r="J86" s="5"/>
    </row>
    <row r="87" spans="1:10" ht="15">
      <c r="A87" s="77">
        <v>57</v>
      </c>
      <c r="B87" s="18" t="s">
        <v>1795</v>
      </c>
      <c r="C87" s="17" t="s">
        <v>1694</v>
      </c>
      <c r="D87" s="17" t="s">
        <v>1796</v>
      </c>
      <c r="E87" s="75">
        <f>work!G87+work!H87</f>
        <v>885173</v>
      </c>
      <c r="F87" s="75">
        <f>work!I87+work!J87</f>
        <v>95430</v>
      </c>
      <c r="H87" s="66">
        <f>work!L87</f>
        <v>20080707</v>
      </c>
      <c r="I87" s="75"/>
      <c r="J87" s="5"/>
    </row>
    <row r="88" spans="1:10" ht="15">
      <c r="A88" s="77">
        <v>58</v>
      </c>
      <c r="B88" s="18" t="s">
        <v>1798</v>
      </c>
      <c r="C88" s="17" t="s">
        <v>1694</v>
      </c>
      <c r="D88" s="17" t="s">
        <v>1799</v>
      </c>
      <c r="E88" s="75">
        <f>work!G88+work!H88</f>
        <v>127650</v>
      </c>
      <c r="F88" s="75">
        <f>work!I88+work!J88</f>
        <v>122803</v>
      </c>
      <c r="H88" s="66">
        <f>work!L88</f>
        <v>20080707</v>
      </c>
      <c r="I88" s="75"/>
      <c r="J88" s="5"/>
    </row>
    <row r="89" spans="1:10" ht="15">
      <c r="A89" s="77">
        <v>59</v>
      </c>
      <c r="B89" s="18" t="s">
        <v>1801</v>
      </c>
      <c r="C89" s="17" t="s">
        <v>1694</v>
      </c>
      <c r="D89" s="17" t="s">
        <v>1802</v>
      </c>
      <c r="E89" s="75">
        <f>work!G89+work!H89</f>
        <v>390947</v>
      </c>
      <c r="F89" s="75">
        <f>work!I89+work!J89</f>
        <v>363000</v>
      </c>
      <c r="H89" s="66">
        <f>work!L89</f>
        <v>20080707</v>
      </c>
      <c r="I89" s="75"/>
      <c r="J89" s="5"/>
    </row>
    <row r="90" spans="1:10" ht="15">
      <c r="A90" s="77">
        <v>60</v>
      </c>
      <c r="B90" s="18" t="s">
        <v>1804</v>
      </c>
      <c r="C90" s="17" t="s">
        <v>1694</v>
      </c>
      <c r="D90" s="17" t="s">
        <v>1805</v>
      </c>
      <c r="E90" s="75">
        <f>work!G90+work!H90</f>
        <v>252872</v>
      </c>
      <c r="F90" s="75">
        <f>work!I90+work!J90</f>
        <v>325131</v>
      </c>
      <c r="H90" s="66">
        <f>work!L90</f>
        <v>20080807</v>
      </c>
      <c r="I90" s="75"/>
      <c r="J90" s="5"/>
    </row>
    <row r="91" spans="1:10" ht="15">
      <c r="A91" s="77">
        <v>61</v>
      </c>
      <c r="B91" s="18" t="s">
        <v>1807</v>
      </c>
      <c r="C91" s="17" t="s">
        <v>1694</v>
      </c>
      <c r="D91" s="17" t="s">
        <v>1808</v>
      </c>
      <c r="E91" s="75">
        <f>work!G91+work!H91</f>
        <v>943217</v>
      </c>
      <c r="F91" s="75">
        <f>work!I91+work!J91</f>
        <v>30400</v>
      </c>
      <c r="H91" s="66">
        <f>work!L91</f>
        <v>20080707</v>
      </c>
      <c r="I91" s="75"/>
      <c r="J91" s="5"/>
    </row>
    <row r="92" spans="1:10" ht="15">
      <c r="A92" s="77">
        <v>62</v>
      </c>
      <c r="B92" s="18" t="s">
        <v>1810</v>
      </c>
      <c r="C92" s="17" t="s">
        <v>1694</v>
      </c>
      <c r="D92" s="17" t="s">
        <v>1811</v>
      </c>
      <c r="E92" s="75">
        <f>work!G92+work!H92</f>
        <v>335627</v>
      </c>
      <c r="F92" s="75">
        <f>work!I92+work!J92</f>
        <v>371000</v>
      </c>
      <c r="H92" s="66">
        <f>work!L92</f>
        <v>20080707</v>
      </c>
      <c r="I92" s="75"/>
      <c r="J92" s="5"/>
    </row>
    <row r="93" spans="1:10" ht="15">
      <c r="A93" s="77">
        <v>63</v>
      </c>
      <c r="B93" s="18" t="s">
        <v>1813</v>
      </c>
      <c r="C93" s="17" t="s">
        <v>1694</v>
      </c>
      <c r="D93" s="17" t="s">
        <v>1814</v>
      </c>
      <c r="E93" s="75">
        <f>work!G93+work!H93</f>
        <v>126443</v>
      </c>
      <c r="F93" s="75">
        <f>work!I93+work!J93</f>
        <v>147329</v>
      </c>
      <c r="H93" s="66">
        <f>work!L93</f>
        <v>20080707</v>
      </c>
      <c r="I93" s="75"/>
      <c r="J93" s="5"/>
    </row>
    <row r="94" spans="1:10" ht="15">
      <c r="A94" s="77">
        <v>64</v>
      </c>
      <c r="B94" s="18" t="s">
        <v>1816</v>
      </c>
      <c r="C94" s="17" t="s">
        <v>1694</v>
      </c>
      <c r="D94" s="17" t="s">
        <v>1817</v>
      </c>
      <c r="E94" s="75">
        <f>work!G94+work!H94</f>
        <v>435069</v>
      </c>
      <c r="F94" s="75">
        <f>work!I94+work!J94</f>
        <v>74776</v>
      </c>
      <c r="H94" s="66">
        <f>work!L94</f>
        <v>20080807</v>
      </c>
      <c r="I94" s="75"/>
      <c r="J94" s="5"/>
    </row>
    <row r="95" spans="1:10" ht="15">
      <c r="A95" s="77">
        <v>65</v>
      </c>
      <c r="B95" s="18" t="s">
        <v>1819</v>
      </c>
      <c r="C95" s="17" t="s">
        <v>1694</v>
      </c>
      <c r="D95" s="17" t="s">
        <v>1821</v>
      </c>
      <c r="E95" s="75">
        <f>work!G95+work!H95</f>
        <v>396811</v>
      </c>
      <c r="F95" s="75">
        <f>work!I95+work!J95</f>
        <v>1101900</v>
      </c>
      <c r="H95" s="66">
        <f>work!L95</f>
        <v>20080807</v>
      </c>
      <c r="I95" s="75"/>
      <c r="J95" s="5"/>
    </row>
    <row r="96" spans="1:10" ht="15">
      <c r="A96" s="77">
        <v>66</v>
      </c>
      <c r="B96" s="18" t="s">
        <v>1823</v>
      </c>
      <c r="C96" s="17" t="s">
        <v>1694</v>
      </c>
      <c r="D96" s="17" t="s">
        <v>1824</v>
      </c>
      <c r="E96" s="75">
        <f>work!G96+work!H96</f>
        <v>804100</v>
      </c>
      <c r="F96" s="75">
        <f>work!I96+work!J96</f>
        <v>14800</v>
      </c>
      <c r="H96" s="66">
        <f>work!L96</f>
        <v>20080707</v>
      </c>
      <c r="I96" s="75"/>
      <c r="J96" s="5"/>
    </row>
    <row r="97" spans="1:10" ht="15">
      <c r="A97" s="77">
        <v>67</v>
      </c>
      <c r="B97" s="18" t="s">
        <v>1826</v>
      </c>
      <c r="C97" s="17" t="s">
        <v>1694</v>
      </c>
      <c r="D97" s="17" t="s">
        <v>1827</v>
      </c>
      <c r="E97" s="75">
        <f>work!G97+work!H97</f>
        <v>104222</v>
      </c>
      <c r="F97" s="75">
        <f>work!I97+work!J97</f>
        <v>59300</v>
      </c>
      <c r="H97" s="66">
        <f>work!L97</f>
        <v>20080707</v>
      </c>
      <c r="I97" s="75"/>
      <c r="J97" s="5"/>
    </row>
    <row r="98" spans="1:10" ht="15">
      <c r="A98" s="77">
        <v>68</v>
      </c>
      <c r="B98" s="18" t="s">
        <v>1829</v>
      </c>
      <c r="C98" s="17" t="s">
        <v>1694</v>
      </c>
      <c r="D98" s="17" t="s">
        <v>1830</v>
      </c>
      <c r="E98" s="75">
        <f>work!G98+work!H98</f>
        <v>898510</v>
      </c>
      <c r="F98" s="75">
        <f>work!I98+work!J98</f>
        <v>228980</v>
      </c>
      <c r="H98" s="66">
        <f>work!L98</f>
        <v>20080707</v>
      </c>
      <c r="I98" s="75"/>
      <c r="J98" s="5"/>
    </row>
    <row r="99" spans="1:10" ht="15">
      <c r="A99" s="77">
        <v>69</v>
      </c>
      <c r="B99" s="18" t="s">
        <v>1832</v>
      </c>
      <c r="C99" s="17" t="s">
        <v>1694</v>
      </c>
      <c r="D99" s="17" t="s">
        <v>1833</v>
      </c>
      <c r="E99" s="75">
        <f>work!G99+work!H99</f>
        <v>2014600</v>
      </c>
      <c r="F99" s="75">
        <f>work!I99+work!J99</f>
        <v>3046733</v>
      </c>
      <c r="H99" s="66">
        <f>work!L99</f>
        <v>20080707</v>
      </c>
      <c r="I99" s="75"/>
      <c r="J99" s="5"/>
    </row>
    <row r="100" spans="1:10" ht="15">
      <c r="A100" s="77">
        <v>70</v>
      </c>
      <c r="B100" s="18" t="s">
        <v>1835</v>
      </c>
      <c r="C100" s="17" t="s">
        <v>1694</v>
      </c>
      <c r="D100" s="17" t="s">
        <v>1836</v>
      </c>
      <c r="E100" s="75">
        <f>work!G100+work!H100</f>
        <v>667386</v>
      </c>
      <c r="F100" s="75">
        <f>work!I100+work!J100</f>
        <v>153452</v>
      </c>
      <c r="H100" s="66">
        <f>work!L100</f>
        <v>20080807</v>
      </c>
      <c r="I100" s="75"/>
      <c r="J100" s="5"/>
    </row>
    <row r="101" spans="1:10" ht="15">
      <c r="A101" s="77">
        <v>71</v>
      </c>
      <c r="B101" s="18" t="s">
        <v>1838</v>
      </c>
      <c r="C101" s="17" t="s">
        <v>1694</v>
      </c>
      <c r="D101" s="17" t="s">
        <v>1839</v>
      </c>
      <c r="E101" s="75">
        <f>work!G101+work!H101</f>
        <v>725680</v>
      </c>
      <c r="F101" s="75">
        <f>work!I101+work!J101</f>
        <v>459022</v>
      </c>
      <c r="H101" s="66">
        <f>work!L101</f>
        <v>20080807</v>
      </c>
      <c r="I101" s="75"/>
      <c r="J101" s="5"/>
    </row>
    <row r="102" spans="1:10" ht="15">
      <c r="A102" s="77">
        <v>72</v>
      </c>
      <c r="B102" s="18" t="s">
        <v>1841</v>
      </c>
      <c r="C102" s="17" t="s">
        <v>1694</v>
      </c>
      <c r="D102" s="17" t="s">
        <v>1842</v>
      </c>
      <c r="E102" s="75">
        <f>work!G102+work!H102</f>
        <v>197318</v>
      </c>
      <c r="F102" s="75">
        <f>work!I102+work!J102</f>
        <v>1148240</v>
      </c>
      <c r="H102" s="66">
        <f>work!L102</f>
        <v>20080707</v>
      </c>
      <c r="I102" s="75"/>
      <c r="J102" s="5"/>
    </row>
    <row r="103" spans="1:10" ht="15">
      <c r="A103" s="77">
        <v>73</v>
      </c>
      <c r="B103" s="18" t="s">
        <v>1844</v>
      </c>
      <c r="C103" s="17" t="s">
        <v>1694</v>
      </c>
      <c r="D103" s="17" t="s">
        <v>1845</v>
      </c>
      <c r="E103" s="75">
        <f>work!G103+work!H103</f>
        <v>338194</v>
      </c>
      <c r="F103" s="75">
        <f>work!I103+work!J103</f>
        <v>659539</v>
      </c>
      <c r="H103" s="66">
        <f>work!L103</f>
        <v>20080707</v>
      </c>
      <c r="I103" s="75"/>
      <c r="J103" s="5"/>
    </row>
    <row r="104" spans="1:10" ht="15">
      <c r="A104" s="77">
        <v>74</v>
      </c>
      <c r="B104" s="18" t="s">
        <v>1847</v>
      </c>
      <c r="C104" s="17" t="s">
        <v>1694</v>
      </c>
      <c r="D104" s="17" t="s">
        <v>1848</v>
      </c>
      <c r="E104" s="75">
        <f>work!G104+work!H104</f>
        <v>2957815</v>
      </c>
      <c r="F104" s="75">
        <f>work!I104+work!J104</f>
        <v>374072</v>
      </c>
      <c r="H104" s="66">
        <f>work!L104</f>
        <v>20080807</v>
      </c>
      <c r="I104" s="75"/>
      <c r="J104" s="5"/>
    </row>
    <row r="105" spans="1:10" ht="15">
      <c r="A105" s="77">
        <v>75</v>
      </c>
      <c r="B105" s="18" t="s">
        <v>1850</v>
      </c>
      <c r="C105" s="17" t="s">
        <v>1694</v>
      </c>
      <c r="D105" s="17" t="s">
        <v>1851</v>
      </c>
      <c r="E105" s="75">
        <f>work!G105+work!H105</f>
        <v>838150</v>
      </c>
      <c r="F105" s="75">
        <f>work!I105+work!J105</f>
        <v>168950</v>
      </c>
      <c r="H105" s="66">
        <f>work!L105</f>
        <v>20080707</v>
      </c>
      <c r="I105" s="75"/>
      <c r="J105" s="5"/>
    </row>
    <row r="106" spans="1:10" ht="15">
      <c r="A106" s="77">
        <v>76</v>
      </c>
      <c r="B106" s="18" t="s">
        <v>1853</v>
      </c>
      <c r="C106" s="17" t="s">
        <v>1694</v>
      </c>
      <c r="D106" s="17" t="s">
        <v>1854</v>
      </c>
      <c r="E106" s="75">
        <f>work!G106+work!H106</f>
        <v>1083528</v>
      </c>
      <c r="F106" s="75">
        <f>work!I106+work!J106</f>
        <v>3301500</v>
      </c>
      <c r="H106" s="66">
        <f>work!L106</f>
        <v>20080707</v>
      </c>
      <c r="I106" s="75"/>
      <c r="J106" s="5"/>
    </row>
    <row r="107" spans="1:10" ht="15">
      <c r="A107" s="77">
        <v>77</v>
      </c>
      <c r="B107" s="18" t="s">
        <v>1856</v>
      </c>
      <c r="C107" s="17" t="s">
        <v>1694</v>
      </c>
      <c r="D107" s="17" t="s">
        <v>1857</v>
      </c>
      <c r="E107" s="75">
        <f>work!G107+work!H107</f>
        <v>204528</v>
      </c>
      <c r="F107" s="75">
        <f>work!I107+work!J107</f>
        <v>697956</v>
      </c>
      <c r="H107" s="66">
        <f>work!L107</f>
        <v>20080707</v>
      </c>
      <c r="I107" s="75"/>
      <c r="J107" s="5"/>
    </row>
    <row r="108" spans="1:10" ht="15">
      <c r="A108" s="77">
        <v>78</v>
      </c>
      <c r="B108" s="18" t="s">
        <v>1859</v>
      </c>
      <c r="C108" s="17" t="s">
        <v>1694</v>
      </c>
      <c r="D108" s="17" t="s">
        <v>1860</v>
      </c>
      <c r="E108" s="75">
        <f>work!G108+work!H108</f>
        <v>13500</v>
      </c>
      <c r="F108" s="75">
        <f>work!I108+work!J108</f>
        <v>15500</v>
      </c>
      <c r="H108" s="66">
        <f>work!L108</f>
        <v>20080707</v>
      </c>
      <c r="I108" s="75"/>
      <c r="J108" s="5"/>
    </row>
    <row r="109" spans="1:10" ht="15">
      <c r="A109" s="77">
        <v>79</v>
      </c>
      <c r="B109" s="18" t="s">
        <v>1862</v>
      </c>
      <c r="C109" s="17" t="s">
        <v>1694</v>
      </c>
      <c r="D109" s="17" t="s">
        <v>1865</v>
      </c>
      <c r="E109" s="75">
        <f>work!G109+work!H109</f>
        <v>647075</v>
      </c>
      <c r="F109" s="75">
        <f>work!I109+work!J109</f>
        <v>119820</v>
      </c>
      <c r="H109" s="66">
        <f>work!L109</f>
        <v>20080707</v>
      </c>
      <c r="I109" s="75"/>
      <c r="J109" s="5"/>
    </row>
    <row r="110" spans="1:10" ht="15">
      <c r="A110" s="77">
        <v>80</v>
      </c>
      <c r="B110" s="18" t="s">
        <v>1867</v>
      </c>
      <c r="C110" s="17" t="s">
        <v>1694</v>
      </c>
      <c r="D110" s="17" t="s">
        <v>1868</v>
      </c>
      <c r="E110" s="75">
        <f>work!G110+work!H110</f>
        <v>537688</v>
      </c>
      <c r="F110" s="75">
        <f>work!I110+work!J110</f>
        <v>1808733</v>
      </c>
      <c r="H110" s="66">
        <f>work!L110</f>
        <v>20080807</v>
      </c>
      <c r="I110" s="75"/>
      <c r="J110" s="5"/>
    </row>
    <row r="111" spans="1:10" ht="15">
      <c r="A111" s="77">
        <v>81</v>
      </c>
      <c r="B111" s="18" t="s">
        <v>1870</v>
      </c>
      <c r="C111" s="17" t="s">
        <v>1694</v>
      </c>
      <c r="D111" s="17" t="s">
        <v>1871</v>
      </c>
      <c r="E111" s="75">
        <f>work!G111+work!H111</f>
        <v>1201450</v>
      </c>
      <c r="F111" s="75">
        <f>work!I111+work!J111</f>
        <v>114400</v>
      </c>
      <c r="H111" s="66">
        <f>work!L111</f>
        <v>20080707</v>
      </c>
      <c r="I111" s="75"/>
      <c r="J111" s="5"/>
    </row>
    <row r="112" spans="1:10" ht="15">
      <c r="A112" s="77">
        <v>82</v>
      </c>
      <c r="B112" s="18" t="s">
        <v>1873</v>
      </c>
      <c r="C112" s="17" t="s">
        <v>1694</v>
      </c>
      <c r="D112" s="17" t="s">
        <v>1321</v>
      </c>
      <c r="E112" s="75">
        <f>work!G112+work!H112</f>
        <v>3070175</v>
      </c>
      <c r="F112" s="75">
        <f>work!I112+work!J112</f>
        <v>55719</v>
      </c>
      <c r="H112" s="66">
        <f>work!L112</f>
        <v>20080807</v>
      </c>
      <c r="I112" s="75"/>
      <c r="J112" s="5"/>
    </row>
    <row r="113" spans="1:10" ht="15">
      <c r="A113" s="77">
        <v>83</v>
      </c>
      <c r="B113" s="18" t="s">
        <v>1875</v>
      </c>
      <c r="C113" s="17" t="s">
        <v>1694</v>
      </c>
      <c r="D113" s="17" t="s">
        <v>1876</v>
      </c>
      <c r="E113" s="75">
        <f>work!G113+work!H113</f>
        <v>3183645</v>
      </c>
      <c r="F113" s="75">
        <f>work!I113+work!J113</f>
        <v>367545</v>
      </c>
      <c r="H113" s="66">
        <f>work!L113</f>
        <v>20080707</v>
      </c>
      <c r="I113" s="75"/>
      <c r="J113" s="5"/>
    </row>
    <row r="114" spans="1:10" ht="15">
      <c r="A114" s="77">
        <v>84</v>
      </c>
      <c r="B114" s="18" t="s">
        <v>1878</v>
      </c>
      <c r="C114" s="17" t="s">
        <v>1694</v>
      </c>
      <c r="D114" s="17" t="s">
        <v>1879</v>
      </c>
      <c r="E114" s="75">
        <f>work!G114+work!H114</f>
        <v>2919178</v>
      </c>
      <c r="F114" s="75">
        <f>work!I114+work!J114</f>
        <v>50575</v>
      </c>
      <c r="H114" s="66">
        <f>work!L114</f>
        <v>20080707</v>
      </c>
      <c r="I114" s="75"/>
      <c r="J114" s="5"/>
    </row>
    <row r="115" spans="1:10" ht="15">
      <c r="A115" s="77">
        <v>85</v>
      </c>
      <c r="B115" s="18" t="s">
        <v>1881</v>
      </c>
      <c r="C115" s="17" t="s">
        <v>1694</v>
      </c>
      <c r="D115" s="17" t="s">
        <v>1882</v>
      </c>
      <c r="E115" s="75">
        <f>work!G115+work!H115</f>
        <v>0</v>
      </c>
      <c r="F115" s="75">
        <f>work!I115+work!J115</f>
        <v>658800</v>
      </c>
      <c r="H115" s="66">
        <f>work!L115</f>
        <v>20080707</v>
      </c>
      <c r="I115" s="75"/>
      <c r="J115" s="5"/>
    </row>
    <row r="116" spans="1:10" ht="15">
      <c r="A116" s="77">
        <v>86</v>
      </c>
      <c r="B116" s="18" t="s">
        <v>1884</v>
      </c>
      <c r="C116" s="17" t="s">
        <v>1694</v>
      </c>
      <c r="D116" s="17" t="s">
        <v>1885</v>
      </c>
      <c r="E116" s="75">
        <f>work!G116+work!H116</f>
        <v>3380675</v>
      </c>
      <c r="F116" s="75">
        <f>work!I116+work!J116</f>
        <v>9000</v>
      </c>
      <c r="H116" s="66">
        <f>work!L116</f>
        <v>20080707</v>
      </c>
      <c r="I116" s="75"/>
      <c r="J116" s="5"/>
    </row>
    <row r="117" spans="1:10" ht="15">
      <c r="A117" s="77">
        <v>87</v>
      </c>
      <c r="B117" s="18" t="s">
        <v>1887</v>
      </c>
      <c r="C117" s="17" t="s">
        <v>1694</v>
      </c>
      <c r="D117" s="17" t="s">
        <v>1888</v>
      </c>
      <c r="E117" s="75">
        <f>work!G117+work!H117</f>
        <v>340629</v>
      </c>
      <c r="F117" s="75">
        <f>work!I117+work!J117</f>
        <v>652040</v>
      </c>
      <c r="H117" s="66">
        <f>work!L117</f>
        <v>20080707</v>
      </c>
      <c r="I117" s="75"/>
      <c r="J117" s="5"/>
    </row>
    <row r="118" spans="1:10" ht="15">
      <c r="A118" s="77">
        <v>88</v>
      </c>
      <c r="B118" s="18" t="s">
        <v>1890</v>
      </c>
      <c r="C118" s="17" t="s">
        <v>1694</v>
      </c>
      <c r="D118" s="17" t="s">
        <v>1891</v>
      </c>
      <c r="E118" s="75">
        <f>work!G118+work!H118</f>
        <v>337643</v>
      </c>
      <c r="F118" s="75">
        <f>work!I118+work!J118</f>
        <v>8845</v>
      </c>
      <c r="H118" s="66">
        <f>work!L118</f>
        <v>20080807</v>
      </c>
      <c r="I118" s="75"/>
      <c r="J118" s="5"/>
    </row>
    <row r="119" spans="1:10" ht="15">
      <c r="A119" s="77">
        <v>89</v>
      </c>
      <c r="B119" s="18" t="s">
        <v>1893</v>
      </c>
      <c r="C119" s="17" t="s">
        <v>1694</v>
      </c>
      <c r="D119" s="17" t="s">
        <v>1894</v>
      </c>
      <c r="E119" s="75">
        <f>work!G119+work!H119</f>
        <v>403584</v>
      </c>
      <c r="F119" s="75">
        <f>work!I119+work!J119</f>
        <v>1881780</v>
      </c>
      <c r="H119" s="66">
        <f>work!L119</f>
        <v>20080807</v>
      </c>
      <c r="I119" s="75"/>
      <c r="J119" s="5"/>
    </row>
    <row r="120" spans="1:10" ht="15">
      <c r="A120" s="77">
        <v>90</v>
      </c>
      <c r="B120" s="18" t="s">
        <v>1896</v>
      </c>
      <c r="C120" s="17" t="s">
        <v>1694</v>
      </c>
      <c r="D120" s="17" t="s">
        <v>1897</v>
      </c>
      <c r="E120" s="75">
        <f>work!G120+work!H120</f>
        <v>358969</v>
      </c>
      <c r="F120" s="75">
        <f>work!I120+work!J120</f>
        <v>89350</v>
      </c>
      <c r="H120" s="66">
        <f>work!L120</f>
        <v>20080707</v>
      </c>
      <c r="I120" s="75"/>
      <c r="J120" s="5"/>
    </row>
    <row r="121" spans="1:10" ht="15">
      <c r="A121" s="77">
        <v>91</v>
      </c>
      <c r="B121" s="18" t="s">
        <v>1899</v>
      </c>
      <c r="C121" s="17" t="s">
        <v>1694</v>
      </c>
      <c r="D121" s="17" t="s">
        <v>1900</v>
      </c>
      <c r="E121" s="75">
        <f>work!G121+work!H121</f>
        <v>1739968</v>
      </c>
      <c r="F121" s="75">
        <f>work!I121+work!J121</f>
        <v>147725</v>
      </c>
      <c r="H121" s="66">
        <f>work!L121</f>
        <v>20080807</v>
      </c>
      <c r="I121" s="75"/>
      <c r="J121" s="5"/>
    </row>
    <row r="122" spans="1:10" ht="15">
      <c r="A122" s="77">
        <v>92</v>
      </c>
      <c r="B122" s="18" t="s">
        <v>1902</v>
      </c>
      <c r="C122" s="17" t="s">
        <v>1694</v>
      </c>
      <c r="D122" s="17" t="s">
        <v>1903</v>
      </c>
      <c r="E122" s="75">
        <f>work!G122+work!H122</f>
        <v>472919</v>
      </c>
      <c r="F122" s="75">
        <f>work!I122+work!J122</f>
        <v>182066</v>
      </c>
      <c r="H122" s="66">
        <f>work!L122</f>
        <v>20080707</v>
      </c>
      <c r="I122" s="75"/>
      <c r="J122" s="5"/>
    </row>
    <row r="123" spans="1:10" ht="15">
      <c r="A123" s="77">
        <v>93</v>
      </c>
      <c r="B123" s="18" t="s">
        <v>1905</v>
      </c>
      <c r="C123" s="17" t="s">
        <v>1694</v>
      </c>
      <c r="D123" s="17" t="s">
        <v>1906</v>
      </c>
      <c r="E123" s="75">
        <f>work!G123+work!H123</f>
        <v>1794551</v>
      </c>
      <c r="F123" s="75">
        <f>work!I123+work!J123</f>
        <v>424600</v>
      </c>
      <c r="H123" s="66">
        <f>work!L123</f>
        <v>20080807</v>
      </c>
      <c r="I123" s="75"/>
      <c r="J123" s="5"/>
    </row>
    <row r="124" spans="1:10" ht="15">
      <c r="A124" s="77">
        <v>94</v>
      </c>
      <c r="B124" s="18" t="s">
        <v>1909</v>
      </c>
      <c r="C124" s="17" t="s">
        <v>1907</v>
      </c>
      <c r="D124" s="17" t="s">
        <v>1910</v>
      </c>
      <c r="E124" s="75">
        <f>work!G124+work!H124</f>
        <v>0</v>
      </c>
      <c r="F124" s="75">
        <f>work!I124+work!J124</f>
        <v>0</v>
      </c>
      <c r="H124" s="66">
        <f>work!L124</f>
        <v>20080707</v>
      </c>
      <c r="I124" s="75"/>
      <c r="J124" s="5"/>
    </row>
    <row r="125" spans="1:10" ht="15">
      <c r="A125" s="77">
        <v>95</v>
      </c>
      <c r="B125" s="18" t="s">
        <v>1912</v>
      </c>
      <c r="C125" s="17" t="s">
        <v>1907</v>
      </c>
      <c r="D125" s="17" t="s">
        <v>1913</v>
      </c>
      <c r="E125" s="75">
        <f>work!G125+work!H125</f>
        <v>30544</v>
      </c>
      <c r="F125" s="75">
        <f>work!I125+work!J125</f>
        <v>5400</v>
      </c>
      <c r="H125" s="66">
        <f>work!L125</f>
        <v>20080807</v>
      </c>
      <c r="I125" s="75"/>
      <c r="J125" s="5"/>
    </row>
    <row r="126" spans="1:10" ht="15">
      <c r="A126" s="77">
        <v>96</v>
      </c>
      <c r="B126" s="18" t="s">
        <v>1915</v>
      </c>
      <c r="C126" s="17" t="s">
        <v>1907</v>
      </c>
      <c r="D126" s="17" t="s">
        <v>1916</v>
      </c>
      <c r="E126" s="75">
        <f>work!G126+work!H126</f>
        <v>66641</v>
      </c>
      <c r="F126" s="75">
        <f>work!I126+work!J126</f>
        <v>0</v>
      </c>
      <c r="H126" s="66">
        <f>work!L126</f>
        <v>20080807</v>
      </c>
      <c r="I126" s="75"/>
      <c r="J126" s="5"/>
    </row>
    <row r="127" spans="1:10" ht="15">
      <c r="A127" s="77">
        <v>97</v>
      </c>
      <c r="B127" s="18" t="s">
        <v>1918</v>
      </c>
      <c r="C127" s="17" t="s">
        <v>1907</v>
      </c>
      <c r="D127" s="17" t="s">
        <v>1919</v>
      </c>
      <c r="E127" s="75">
        <f>work!G127+work!H127</f>
        <v>113394</v>
      </c>
      <c r="F127" s="75">
        <f>work!I127+work!J127</f>
        <v>52052</v>
      </c>
      <c r="H127" s="66">
        <f>work!L127</f>
        <v>20080807</v>
      </c>
      <c r="I127" s="75"/>
      <c r="J127" s="5"/>
    </row>
    <row r="128" spans="1:10" ht="15">
      <c r="A128" s="77">
        <v>98</v>
      </c>
      <c r="B128" s="18" t="s">
        <v>1921</v>
      </c>
      <c r="C128" s="17" t="s">
        <v>1907</v>
      </c>
      <c r="D128" s="17" t="s">
        <v>1922</v>
      </c>
      <c r="E128" s="75">
        <f>work!G128+work!H128</f>
        <v>129939</v>
      </c>
      <c r="F128" s="75">
        <f>work!I128+work!J128</f>
        <v>219963</v>
      </c>
      <c r="H128" s="66">
        <f>work!L128</f>
        <v>20080807</v>
      </c>
      <c r="I128" s="75"/>
      <c r="J128" s="5"/>
    </row>
    <row r="129" spans="1:10" ht="15">
      <c r="A129" s="77">
        <v>99</v>
      </c>
      <c r="B129" s="18" t="s">
        <v>1924</v>
      </c>
      <c r="C129" s="17" t="s">
        <v>1907</v>
      </c>
      <c r="D129" s="17" t="s">
        <v>1925</v>
      </c>
      <c r="E129" s="75">
        <f>work!G129+work!H129</f>
        <v>594252</v>
      </c>
      <c r="F129" s="75">
        <f>work!I129+work!J129</f>
        <v>8012415</v>
      </c>
      <c r="H129" s="66">
        <f>work!L129</f>
        <v>20080807</v>
      </c>
      <c r="I129" s="75"/>
      <c r="J129" s="5"/>
    </row>
    <row r="130" spans="1:10" ht="15">
      <c r="A130" s="77">
        <v>100</v>
      </c>
      <c r="B130" s="18" t="s">
        <v>1927</v>
      </c>
      <c r="C130" s="17" t="s">
        <v>1907</v>
      </c>
      <c r="D130" s="17" t="s">
        <v>1928</v>
      </c>
      <c r="E130" s="75">
        <f>work!G130+work!H130</f>
        <v>2889148</v>
      </c>
      <c r="F130" s="75">
        <f>work!I130+work!J130</f>
        <v>21342</v>
      </c>
      <c r="H130" s="66">
        <f>work!L130</f>
        <v>20080707</v>
      </c>
      <c r="I130" s="75"/>
      <c r="J130" s="5"/>
    </row>
    <row r="131" spans="1:10" ht="15">
      <c r="A131" s="77">
        <v>101</v>
      </c>
      <c r="B131" s="18" t="s">
        <v>1930</v>
      </c>
      <c r="C131" s="17" t="s">
        <v>1907</v>
      </c>
      <c r="D131" s="17" t="s">
        <v>1931</v>
      </c>
      <c r="E131" s="75">
        <f>work!G131+work!H131</f>
        <v>286880</v>
      </c>
      <c r="F131" s="75">
        <f>work!I131+work!J131</f>
        <v>2404609</v>
      </c>
      <c r="H131" s="66">
        <f>work!L131</f>
        <v>20080807</v>
      </c>
      <c r="I131" s="75"/>
      <c r="J131" s="5"/>
    </row>
    <row r="132" spans="1:10" ht="15">
      <c r="A132" s="77">
        <v>102</v>
      </c>
      <c r="B132" s="18" t="s">
        <v>1933</v>
      </c>
      <c r="C132" s="17" t="s">
        <v>1907</v>
      </c>
      <c r="D132" s="17" t="s">
        <v>1934</v>
      </c>
      <c r="E132" s="75">
        <f>work!G132+work!H132</f>
        <v>22005</v>
      </c>
      <c r="F132" s="75">
        <f>work!I132+work!J132</f>
        <v>20590</v>
      </c>
      <c r="H132" s="66">
        <f>work!L132</f>
        <v>20080807</v>
      </c>
      <c r="I132" s="75"/>
      <c r="J132" s="5"/>
    </row>
    <row r="133" spans="1:10" ht="15">
      <c r="A133" s="77">
        <v>103</v>
      </c>
      <c r="B133" s="18" t="s">
        <v>1936</v>
      </c>
      <c r="C133" s="17" t="s">
        <v>1907</v>
      </c>
      <c r="D133" s="17" t="s">
        <v>1937</v>
      </c>
      <c r="E133" s="75">
        <f>work!G133+work!H133</f>
        <v>160637</v>
      </c>
      <c r="F133" s="75">
        <f>work!I133+work!J133</f>
        <v>2818383</v>
      </c>
      <c r="H133" s="66">
        <f>work!L133</f>
        <v>20080707</v>
      </c>
      <c r="I133" s="75"/>
      <c r="J133" s="5"/>
    </row>
    <row r="134" spans="1:10" ht="15">
      <c r="A134" s="77">
        <v>104</v>
      </c>
      <c r="B134" s="18" t="s">
        <v>1939</v>
      </c>
      <c r="C134" s="17" t="s">
        <v>1907</v>
      </c>
      <c r="D134" s="17" t="s">
        <v>1940</v>
      </c>
      <c r="E134" s="75">
        <f>work!G134+work!H134</f>
        <v>61845</v>
      </c>
      <c r="F134" s="75">
        <f>work!I134+work!J134</f>
        <v>52237</v>
      </c>
      <c r="H134" s="66">
        <f>work!L134</f>
        <v>20080807</v>
      </c>
      <c r="I134" s="75"/>
      <c r="J134" s="5"/>
    </row>
    <row r="135" spans="1:10" ht="15">
      <c r="A135" s="77">
        <v>105</v>
      </c>
      <c r="B135" s="18" t="s">
        <v>1942</v>
      </c>
      <c r="C135" s="17" t="s">
        <v>1907</v>
      </c>
      <c r="D135" s="17" t="s">
        <v>1943</v>
      </c>
      <c r="E135" s="75">
        <f>work!G135+work!H135</f>
        <v>210047</v>
      </c>
      <c r="F135" s="75">
        <f>work!I135+work!J135</f>
        <v>51800</v>
      </c>
      <c r="H135" s="66">
        <f>work!L135</f>
        <v>20080807</v>
      </c>
      <c r="I135" s="75"/>
      <c r="J135" s="5"/>
    </row>
    <row r="136" spans="1:10" ht="15">
      <c r="A136" s="77">
        <v>106</v>
      </c>
      <c r="B136" s="18" t="s">
        <v>1945</v>
      </c>
      <c r="C136" s="17" t="s">
        <v>1907</v>
      </c>
      <c r="D136" s="17" t="s">
        <v>1946</v>
      </c>
      <c r="E136" s="75">
        <f>work!G136+work!H136</f>
        <v>248859</v>
      </c>
      <c r="F136" s="75">
        <f>work!I136+work!J136</f>
        <v>692649</v>
      </c>
      <c r="H136" s="66">
        <f>work!L136</f>
        <v>20080707</v>
      </c>
      <c r="I136" s="75"/>
      <c r="J136" s="5"/>
    </row>
    <row r="137" spans="1:10" ht="15">
      <c r="A137" s="77">
        <v>107</v>
      </c>
      <c r="B137" s="18" t="s">
        <v>1948</v>
      </c>
      <c r="C137" s="17" t="s">
        <v>1907</v>
      </c>
      <c r="D137" s="17" t="s">
        <v>1949</v>
      </c>
      <c r="E137" s="75">
        <f>work!G137+work!H137</f>
        <v>2380</v>
      </c>
      <c r="F137" s="75">
        <f>work!I137+work!J137</f>
        <v>0</v>
      </c>
      <c r="H137" s="66">
        <f>work!L137</f>
        <v>20080707</v>
      </c>
      <c r="I137" s="75"/>
      <c r="J137" s="5"/>
    </row>
    <row r="138" spans="1:10" ht="15">
      <c r="A138" s="77">
        <v>108</v>
      </c>
      <c r="B138" s="18" t="s">
        <v>1951</v>
      </c>
      <c r="C138" s="17" t="s">
        <v>1907</v>
      </c>
      <c r="D138" s="17" t="s">
        <v>1952</v>
      </c>
      <c r="E138" s="75">
        <f>work!G138+work!H138</f>
        <v>684104</v>
      </c>
      <c r="F138" s="75">
        <f>work!I138+work!J138</f>
        <v>671146</v>
      </c>
      <c r="H138" s="66">
        <f>work!L138</f>
        <v>20080707</v>
      </c>
      <c r="I138" s="75"/>
      <c r="J138" s="5"/>
    </row>
    <row r="139" spans="1:10" ht="15">
      <c r="A139" s="77">
        <v>109</v>
      </c>
      <c r="B139" s="18" t="s">
        <v>1954</v>
      </c>
      <c r="C139" s="17" t="s">
        <v>1907</v>
      </c>
      <c r="D139" s="17" t="s">
        <v>1955</v>
      </c>
      <c r="E139" s="75">
        <f>work!G139+work!H139</f>
        <v>116699</v>
      </c>
      <c r="F139" s="75">
        <f>work!I139+work!J139</f>
        <v>206475</v>
      </c>
      <c r="H139" s="66">
        <f>work!L139</f>
        <v>20080707</v>
      </c>
      <c r="I139" s="75"/>
      <c r="J139" s="5"/>
    </row>
    <row r="140" spans="1:10" ht="15">
      <c r="A140" s="77">
        <v>110</v>
      </c>
      <c r="B140" s="18" t="s">
        <v>1957</v>
      </c>
      <c r="C140" s="17" t="s">
        <v>1907</v>
      </c>
      <c r="D140" s="17" t="s">
        <v>1958</v>
      </c>
      <c r="E140" s="75">
        <f>work!G140+work!H140</f>
        <v>117274</v>
      </c>
      <c r="F140" s="75">
        <f>work!I140+work!J140</f>
        <v>970584</v>
      </c>
      <c r="H140" s="66">
        <f>work!L140</f>
        <v>20080707</v>
      </c>
      <c r="I140" s="75"/>
      <c r="J140" s="5"/>
    </row>
    <row r="141" spans="1:10" ht="15">
      <c r="A141" s="77">
        <v>111</v>
      </c>
      <c r="B141" s="18" t="s">
        <v>1960</v>
      </c>
      <c r="C141" s="17" t="s">
        <v>1907</v>
      </c>
      <c r="D141" s="17" t="s">
        <v>1961</v>
      </c>
      <c r="E141" s="75">
        <f>work!G141+work!H141</f>
        <v>1460178</v>
      </c>
      <c r="F141" s="75">
        <f>work!I141+work!J141</f>
        <v>289184</v>
      </c>
      <c r="H141" s="66">
        <f>work!L141</f>
        <v>20080807</v>
      </c>
      <c r="I141" s="75"/>
      <c r="J141" s="5"/>
    </row>
    <row r="142" spans="1:10" ht="15">
      <c r="A142" s="77">
        <v>112</v>
      </c>
      <c r="B142" s="18" t="s">
        <v>1963</v>
      </c>
      <c r="C142" s="17" t="s">
        <v>1907</v>
      </c>
      <c r="D142" s="17" t="s">
        <v>1964</v>
      </c>
      <c r="E142" s="75">
        <f>work!G142+work!H142</f>
        <v>891073</v>
      </c>
      <c r="F142" s="75">
        <f>work!I142+work!J142</f>
        <v>141463</v>
      </c>
      <c r="H142" s="66">
        <f>work!L142</f>
        <v>20080807</v>
      </c>
      <c r="I142" s="75"/>
      <c r="J142" s="5"/>
    </row>
    <row r="143" spans="1:10" ht="15">
      <c r="A143" s="77">
        <v>113</v>
      </c>
      <c r="B143" s="18" t="s">
        <v>1966</v>
      </c>
      <c r="C143" s="17" t="s">
        <v>1907</v>
      </c>
      <c r="D143" s="17" t="s">
        <v>1967</v>
      </c>
      <c r="E143" s="75">
        <f>work!G143+work!H143</f>
        <v>1149771</v>
      </c>
      <c r="F143" s="75">
        <f>work!I143+work!J143</f>
        <v>972211</v>
      </c>
      <c r="H143" s="66">
        <f>work!L143</f>
        <v>20080707</v>
      </c>
      <c r="I143" s="75"/>
      <c r="J143" s="5"/>
    </row>
    <row r="144" spans="1:10" ht="15">
      <c r="A144" s="77">
        <v>114</v>
      </c>
      <c r="B144" s="18" t="s">
        <v>1969</v>
      </c>
      <c r="C144" s="17" t="s">
        <v>1907</v>
      </c>
      <c r="D144" s="17" t="s">
        <v>1970</v>
      </c>
      <c r="E144" s="75">
        <f>work!G144+work!H144</f>
        <v>76665</v>
      </c>
      <c r="F144" s="75">
        <f>work!I144+work!J144</f>
        <v>10000</v>
      </c>
      <c r="H144" s="66">
        <f>work!L144</f>
        <v>20080807</v>
      </c>
      <c r="I144" s="75"/>
      <c r="J144" s="5"/>
    </row>
    <row r="145" spans="1:10" ht="15">
      <c r="A145" s="77">
        <v>115</v>
      </c>
      <c r="B145" s="18" t="s">
        <v>1972</v>
      </c>
      <c r="C145" s="17" t="s">
        <v>1907</v>
      </c>
      <c r="D145" s="17" t="s">
        <v>1973</v>
      </c>
      <c r="E145" s="75">
        <f>work!G145+work!H145</f>
        <v>1063660</v>
      </c>
      <c r="F145" s="75">
        <f>work!I145+work!J145</f>
        <v>672221</v>
      </c>
      <c r="H145" s="66">
        <f>work!L145</f>
        <v>20080707</v>
      </c>
      <c r="I145" s="75"/>
      <c r="J145" s="5"/>
    </row>
    <row r="146" spans="1:10" ht="15">
      <c r="A146" s="77">
        <v>116</v>
      </c>
      <c r="B146" s="18" t="s">
        <v>1975</v>
      </c>
      <c r="C146" s="17" t="s">
        <v>1907</v>
      </c>
      <c r="D146" s="17" t="s">
        <v>1976</v>
      </c>
      <c r="E146" s="75">
        <f>work!G146+work!H146</f>
        <v>118469</v>
      </c>
      <c r="F146" s="75">
        <f>work!I146+work!J146</f>
        <v>36085</v>
      </c>
      <c r="H146" s="66">
        <f>work!L146</f>
        <v>20080707</v>
      </c>
      <c r="I146" s="75"/>
      <c r="J146" s="5"/>
    </row>
    <row r="147" spans="1:10" ht="15">
      <c r="A147" s="77">
        <v>117</v>
      </c>
      <c r="B147" s="18" t="s">
        <v>1978</v>
      </c>
      <c r="C147" s="17" t="s">
        <v>1907</v>
      </c>
      <c r="D147" s="17" t="s">
        <v>1979</v>
      </c>
      <c r="E147" s="75">
        <f>work!G147+work!H147</f>
        <v>2148369</v>
      </c>
      <c r="F147" s="75">
        <f>work!I147+work!J147</f>
        <v>3705421</v>
      </c>
      <c r="H147" s="66">
        <f>work!L147</f>
        <v>20080707</v>
      </c>
      <c r="I147" s="75"/>
      <c r="J147" s="5"/>
    </row>
    <row r="148" spans="1:10" ht="15">
      <c r="A148" s="77">
        <v>118</v>
      </c>
      <c r="B148" s="18" t="s">
        <v>1981</v>
      </c>
      <c r="C148" s="17" t="s">
        <v>1907</v>
      </c>
      <c r="D148" s="17" t="s">
        <v>1982</v>
      </c>
      <c r="E148" s="75">
        <f>work!G148+work!H148</f>
        <v>3100</v>
      </c>
      <c r="F148" s="75">
        <f>work!I148+work!J148</f>
        <v>5601</v>
      </c>
      <c r="H148" s="66">
        <f>work!L148</f>
        <v>20080807</v>
      </c>
      <c r="I148" s="75"/>
      <c r="J148" s="5"/>
    </row>
    <row r="149" spans="1:10" ht="15">
      <c r="A149" s="77">
        <v>119</v>
      </c>
      <c r="B149" s="18" t="s">
        <v>1984</v>
      </c>
      <c r="C149" s="17" t="s">
        <v>1907</v>
      </c>
      <c r="D149" s="17" t="s">
        <v>1985</v>
      </c>
      <c r="E149" s="75">
        <f>work!G149+work!H149</f>
        <v>264946</v>
      </c>
      <c r="F149" s="75">
        <f>work!I149+work!J149</f>
        <v>131400</v>
      </c>
      <c r="H149" s="66">
        <f>work!L149</f>
        <v>20080707</v>
      </c>
      <c r="I149" s="75"/>
      <c r="J149" s="5"/>
    </row>
    <row r="150" spans="1:10" ht="15">
      <c r="A150" s="77">
        <v>120</v>
      </c>
      <c r="B150" s="18" t="s">
        <v>1987</v>
      </c>
      <c r="C150" s="17" t="s">
        <v>1907</v>
      </c>
      <c r="D150" s="17" t="s">
        <v>1988</v>
      </c>
      <c r="E150" s="75">
        <f>work!G150+work!H150</f>
        <v>197341</v>
      </c>
      <c r="F150" s="75">
        <f>work!I150+work!J150</f>
        <v>800</v>
      </c>
      <c r="H150" s="66">
        <f>work!L150</f>
        <v>20080807</v>
      </c>
      <c r="I150" s="75"/>
      <c r="J150" s="5"/>
    </row>
    <row r="151" spans="1:10" ht="15">
      <c r="A151" s="77">
        <v>121</v>
      </c>
      <c r="B151" s="18" t="s">
        <v>1990</v>
      </c>
      <c r="C151" s="17" t="s">
        <v>1907</v>
      </c>
      <c r="D151" s="17" t="s">
        <v>1991</v>
      </c>
      <c r="E151" s="75">
        <f>work!G151+work!H151</f>
        <v>660534</v>
      </c>
      <c r="F151" s="75">
        <f>work!I151+work!J151</f>
        <v>0</v>
      </c>
      <c r="H151" s="66">
        <f>work!L151</f>
        <v>20080807</v>
      </c>
      <c r="I151" s="75"/>
      <c r="J151" s="5"/>
    </row>
    <row r="152" spans="1:10" ht="15">
      <c r="A152" s="77">
        <v>122</v>
      </c>
      <c r="B152" s="18" t="s">
        <v>1993</v>
      </c>
      <c r="C152" s="17" t="s">
        <v>1907</v>
      </c>
      <c r="D152" s="17" t="s">
        <v>1994</v>
      </c>
      <c r="E152" s="75">
        <f>work!G152+work!H152</f>
        <v>491033</v>
      </c>
      <c r="F152" s="75">
        <f>work!I152+work!J152</f>
        <v>315250</v>
      </c>
      <c r="H152" s="66">
        <f>work!L152</f>
        <v>20080707</v>
      </c>
      <c r="I152" s="75"/>
      <c r="J152" s="5"/>
    </row>
    <row r="153" spans="1:10" ht="15">
      <c r="A153" s="77">
        <v>123</v>
      </c>
      <c r="B153" s="18" t="s">
        <v>1996</v>
      </c>
      <c r="C153" s="17" t="s">
        <v>1907</v>
      </c>
      <c r="D153" s="17" t="s">
        <v>1997</v>
      </c>
      <c r="E153" s="75">
        <f>work!G153+work!H153</f>
        <v>101437</v>
      </c>
      <c r="F153" s="75">
        <f>work!I153+work!J153</f>
        <v>15000</v>
      </c>
      <c r="H153" s="66">
        <f>work!L153</f>
        <v>20080807</v>
      </c>
      <c r="I153" s="75"/>
      <c r="J153" s="5"/>
    </row>
    <row r="154" spans="1:10" ht="15">
      <c r="A154" s="77">
        <v>124</v>
      </c>
      <c r="B154" s="18" t="s">
        <v>1999</v>
      </c>
      <c r="C154" s="17" t="s">
        <v>1907</v>
      </c>
      <c r="D154" s="17" t="s">
        <v>2000</v>
      </c>
      <c r="E154" s="75">
        <f>work!G154+work!H154</f>
        <v>30785</v>
      </c>
      <c r="F154" s="75">
        <f>work!I154+work!J154</f>
        <v>3600</v>
      </c>
      <c r="H154" s="66">
        <f>work!L154</f>
        <v>20080807</v>
      </c>
      <c r="I154" s="75"/>
      <c r="J154" s="5"/>
    </row>
    <row r="155" spans="1:10" ht="15">
      <c r="A155" s="77">
        <v>125</v>
      </c>
      <c r="B155" s="18" t="s">
        <v>2002</v>
      </c>
      <c r="C155" s="17" t="s">
        <v>1907</v>
      </c>
      <c r="D155" s="17" t="s">
        <v>2003</v>
      </c>
      <c r="E155" s="75">
        <f>work!G155+work!H155</f>
        <v>180151</v>
      </c>
      <c r="F155" s="75">
        <f>work!I155+work!J155</f>
        <v>130757</v>
      </c>
      <c r="H155" s="66">
        <f>work!L155</f>
        <v>20080707</v>
      </c>
      <c r="I155" s="75"/>
      <c r="J155" s="5"/>
    </row>
    <row r="156" spans="1:10" ht="15">
      <c r="A156" s="77">
        <v>126</v>
      </c>
      <c r="B156" s="18" t="s">
        <v>2005</v>
      </c>
      <c r="C156" s="17" t="s">
        <v>1907</v>
      </c>
      <c r="D156" s="17" t="s">
        <v>2006</v>
      </c>
      <c r="E156" s="75">
        <f>work!G156+work!H156</f>
        <v>125405</v>
      </c>
      <c r="F156" s="75">
        <f>work!I156+work!J156</f>
        <v>22646</v>
      </c>
      <c r="H156" s="66">
        <f>work!L156</f>
        <v>20080807</v>
      </c>
      <c r="I156" s="75"/>
      <c r="J156" s="5"/>
    </row>
    <row r="157" spans="1:10" ht="15">
      <c r="A157" s="77">
        <v>127</v>
      </c>
      <c r="B157" s="18" t="s">
        <v>2008</v>
      </c>
      <c r="C157" s="17" t="s">
        <v>1907</v>
      </c>
      <c r="D157" s="17" t="s">
        <v>2009</v>
      </c>
      <c r="E157" s="75">
        <f>work!G157+work!H157</f>
        <v>38739</v>
      </c>
      <c r="F157" s="75">
        <f>work!I157+work!J157</f>
        <v>18900</v>
      </c>
      <c r="H157" s="66">
        <f>work!L157</f>
        <v>20080707</v>
      </c>
      <c r="I157" s="75"/>
      <c r="J157" s="5"/>
    </row>
    <row r="158" spans="1:10" ht="15">
      <c r="A158" s="77">
        <v>128</v>
      </c>
      <c r="B158" s="18" t="s">
        <v>2011</v>
      </c>
      <c r="C158" s="17" t="s">
        <v>1907</v>
      </c>
      <c r="D158" s="17" t="s">
        <v>2012</v>
      </c>
      <c r="E158" s="75">
        <f>work!G158+work!H158</f>
        <v>76694</v>
      </c>
      <c r="F158" s="75">
        <f>work!I158+work!J158</f>
        <v>151512</v>
      </c>
      <c r="H158" s="66">
        <f>work!L158</f>
        <v>20080707</v>
      </c>
      <c r="I158" s="75"/>
      <c r="J158" s="5"/>
    </row>
    <row r="159" spans="1:10" ht="15">
      <c r="A159" s="77">
        <v>129</v>
      </c>
      <c r="B159" s="18" t="s">
        <v>2014</v>
      </c>
      <c r="C159" s="17" t="s">
        <v>1907</v>
      </c>
      <c r="D159" s="17" t="s">
        <v>1894</v>
      </c>
      <c r="E159" s="75">
        <f>work!G159+work!H159</f>
        <v>2100</v>
      </c>
      <c r="F159" s="75">
        <f>work!I159+work!J159</f>
        <v>7240</v>
      </c>
      <c r="H159" s="66">
        <f>work!L159</f>
        <v>20080707</v>
      </c>
      <c r="I159" s="75"/>
      <c r="J159" s="5"/>
    </row>
    <row r="160" spans="1:10" ht="15">
      <c r="A160" s="77">
        <v>130</v>
      </c>
      <c r="B160" s="18" t="s">
        <v>2016</v>
      </c>
      <c r="C160" s="17" t="s">
        <v>1907</v>
      </c>
      <c r="D160" s="17" t="s">
        <v>2017</v>
      </c>
      <c r="E160" s="75">
        <f>work!G160+work!H160</f>
        <v>508966</v>
      </c>
      <c r="F160" s="75">
        <f>work!I160+work!J160</f>
        <v>512376</v>
      </c>
      <c r="H160" s="66">
        <f>work!L160</f>
        <v>20080707</v>
      </c>
      <c r="I160" s="75"/>
      <c r="J160" s="5"/>
    </row>
    <row r="161" spans="1:10" ht="15">
      <c r="A161" s="77">
        <v>131</v>
      </c>
      <c r="B161" s="18" t="s">
        <v>2019</v>
      </c>
      <c r="C161" s="17" t="s">
        <v>1907</v>
      </c>
      <c r="D161" s="17" t="s">
        <v>2020</v>
      </c>
      <c r="E161" s="75">
        <f>work!G161+work!H161</f>
        <v>1270383</v>
      </c>
      <c r="F161" s="75">
        <f>work!I161+work!J161</f>
        <v>50406</v>
      </c>
      <c r="H161" s="66">
        <f>work!L161</f>
        <v>20080807</v>
      </c>
      <c r="I161" s="75"/>
      <c r="J161" s="5"/>
    </row>
    <row r="162" spans="1:10" ht="15">
      <c r="A162" s="77">
        <v>132</v>
      </c>
      <c r="B162" s="18" t="s">
        <v>2022</v>
      </c>
      <c r="C162" s="17" t="s">
        <v>1907</v>
      </c>
      <c r="D162" s="17" t="s">
        <v>2023</v>
      </c>
      <c r="E162" s="75">
        <f>work!G162+work!H162</f>
        <v>220000</v>
      </c>
      <c r="F162" s="75">
        <f>work!I162+work!J162</f>
        <v>22900</v>
      </c>
      <c r="H162" s="66">
        <f>work!L162</f>
        <v>20080807</v>
      </c>
      <c r="I162" s="75"/>
      <c r="J162" s="5"/>
    </row>
    <row r="163" spans="1:10" ht="15">
      <c r="A163" s="77">
        <v>133</v>
      </c>
      <c r="B163" s="18" t="s">
        <v>2025</v>
      </c>
      <c r="C163" s="17" t="s">
        <v>1907</v>
      </c>
      <c r="D163" s="17" t="s">
        <v>2026</v>
      </c>
      <c r="E163" s="75">
        <f>work!G163+work!H163</f>
        <v>151950</v>
      </c>
      <c r="F163" s="75">
        <f>work!I163+work!J163</f>
        <v>43000</v>
      </c>
      <c r="H163" s="66">
        <f>work!L163</f>
        <v>20080707</v>
      </c>
      <c r="I163" s="75"/>
      <c r="J163" s="5"/>
    </row>
    <row r="164" spans="1:10" ht="15">
      <c r="A164" s="77">
        <v>134</v>
      </c>
      <c r="B164" s="18" t="s">
        <v>2029</v>
      </c>
      <c r="C164" s="17" t="s">
        <v>2027</v>
      </c>
      <c r="D164" s="17" t="s">
        <v>2030</v>
      </c>
      <c r="E164" s="75">
        <f>work!G164+work!H164</f>
        <v>287900</v>
      </c>
      <c r="F164" s="75">
        <f>work!I164+work!J164</f>
        <v>214441</v>
      </c>
      <c r="H164" s="66">
        <f>work!L164</f>
        <v>20080707</v>
      </c>
      <c r="I164" s="75"/>
      <c r="J164" s="5"/>
    </row>
    <row r="165" spans="1:10" ht="15">
      <c r="A165" s="77">
        <v>135</v>
      </c>
      <c r="B165" s="18" t="s">
        <v>2032</v>
      </c>
      <c r="C165" s="17" t="s">
        <v>2027</v>
      </c>
      <c r="D165" s="17" t="s">
        <v>2033</v>
      </c>
      <c r="E165" s="75">
        <f>work!G165+work!H165</f>
        <v>1600</v>
      </c>
      <c r="F165" s="75">
        <f>work!I165+work!J165</f>
        <v>0</v>
      </c>
      <c r="H165" s="66">
        <f>work!L165</f>
        <v>20080609</v>
      </c>
      <c r="I165" s="75"/>
      <c r="J165" s="5"/>
    </row>
    <row r="166" spans="1:10" ht="15">
      <c r="A166" s="77">
        <v>136</v>
      </c>
      <c r="B166" s="18" t="s">
        <v>2035</v>
      </c>
      <c r="C166" s="17" t="s">
        <v>2027</v>
      </c>
      <c r="D166" s="17" t="s">
        <v>2036</v>
      </c>
      <c r="E166" s="75">
        <f>work!G166+work!H166</f>
        <v>219181</v>
      </c>
      <c r="F166" s="75">
        <f>work!I166+work!J166</f>
        <v>1800</v>
      </c>
      <c r="H166" s="66">
        <f>work!L166</f>
        <v>20080807</v>
      </c>
      <c r="I166" s="75"/>
      <c r="J166" s="5"/>
    </row>
    <row r="167" spans="1:10" ht="15">
      <c r="A167" s="77">
        <v>137</v>
      </c>
      <c r="B167" s="18" t="s">
        <v>2038</v>
      </c>
      <c r="C167" s="17" t="s">
        <v>2027</v>
      </c>
      <c r="D167" s="17" t="s">
        <v>2039</v>
      </c>
      <c r="E167" s="75">
        <f>work!G167+work!H167</f>
        <v>370868</v>
      </c>
      <c r="F167" s="75">
        <f>work!I167+work!J167</f>
        <v>119348</v>
      </c>
      <c r="H167" s="66">
        <f>work!L167</f>
        <v>20080707</v>
      </c>
      <c r="I167" s="75"/>
      <c r="J167" s="5"/>
    </row>
    <row r="168" spans="1:10" ht="15">
      <c r="A168" s="77">
        <v>138</v>
      </c>
      <c r="B168" s="18" t="s">
        <v>2041</v>
      </c>
      <c r="C168" s="17" t="s">
        <v>2027</v>
      </c>
      <c r="D168" s="17" t="s">
        <v>2042</v>
      </c>
      <c r="E168" s="75">
        <f>work!G168+work!H168</f>
        <v>46931</v>
      </c>
      <c r="F168" s="75">
        <f>work!I168+work!J168</f>
        <v>267330</v>
      </c>
      <c r="H168" s="66">
        <f>work!L168</f>
        <v>20080807</v>
      </c>
      <c r="I168" s="75"/>
      <c r="J168" s="5"/>
    </row>
    <row r="169" spans="1:10" ht="15">
      <c r="A169" s="77">
        <v>139</v>
      </c>
      <c r="B169" s="18" t="s">
        <v>2044</v>
      </c>
      <c r="C169" s="17" t="s">
        <v>2027</v>
      </c>
      <c r="D169" s="17" t="s">
        <v>2045</v>
      </c>
      <c r="E169" s="75">
        <f>work!G169+work!H169</f>
        <v>412837</v>
      </c>
      <c r="F169" s="75">
        <f>work!I169+work!J169</f>
        <v>194810</v>
      </c>
      <c r="H169" s="66">
        <f>work!L169</f>
        <v>20080707</v>
      </c>
      <c r="I169" s="75"/>
      <c r="J169" s="5"/>
    </row>
    <row r="170" spans="1:10" ht="15">
      <c r="A170" s="77">
        <v>140</v>
      </c>
      <c r="B170" s="18" t="s">
        <v>2047</v>
      </c>
      <c r="C170" s="17" t="s">
        <v>2027</v>
      </c>
      <c r="D170" s="17" t="s">
        <v>2048</v>
      </c>
      <c r="E170" s="75">
        <f>work!G170+work!H170</f>
        <v>25889</v>
      </c>
      <c r="F170" s="75">
        <f>work!I170+work!J170</f>
        <v>0</v>
      </c>
      <c r="H170" s="66">
        <f>work!L170</f>
        <v>20080807</v>
      </c>
      <c r="I170" s="75"/>
      <c r="J170" s="5"/>
    </row>
    <row r="171" spans="1:10" ht="15">
      <c r="A171" s="77">
        <v>141</v>
      </c>
      <c r="B171" s="18" t="s">
        <v>2050</v>
      </c>
      <c r="C171" s="17" t="s">
        <v>2027</v>
      </c>
      <c r="D171" s="17" t="s">
        <v>2051</v>
      </c>
      <c r="E171" s="75">
        <f>work!G171+work!H171</f>
        <v>8367570</v>
      </c>
      <c r="F171" s="75">
        <f>work!I171+work!J171</f>
        <v>6962446</v>
      </c>
      <c r="H171" s="66">
        <f>work!L171</f>
        <v>20080707</v>
      </c>
      <c r="I171" s="75"/>
      <c r="J171" s="5"/>
    </row>
    <row r="172" spans="1:10" ht="15">
      <c r="A172" s="77">
        <v>142</v>
      </c>
      <c r="B172" s="18" t="s">
        <v>2053</v>
      </c>
      <c r="C172" s="17" t="s">
        <v>2027</v>
      </c>
      <c r="D172" s="17" t="s">
        <v>2054</v>
      </c>
      <c r="E172" s="75">
        <f>work!G172+work!H172</f>
        <v>2286501</v>
      </c>
      <c r="F172" s="75">
        <f>work!I172+work!J172</f>
        <v>6743468</v>
      </c>
      <c r="H172" s="66">
        <f>work!L172</f>
        <v>20080707</v>
      </c>
      <c r="I172" s="75"/>
      <c r="J172" s="5"/>
    </row>
    <row r="173" spans="1:10" ht="15">
      <c r="A173" s="77">
        <v>143</v>
      </c>
      <c r="B173" s="18" t="s">
        <v>2056</v>
      </c>
      <c r="C173" s="17" t="s">
        <v>2027</v>
      </c>
      <c r="D173" s="17" t="s">
        <v>2057</v>
      </c>
      <c r="E173" s="75">
        <f>work!G173+work!H173</f>
        <v>14543</v>
      </c>
      <c r="F173" s="75">
        <f>work!I173+work!J173</f>
        <v>0</v>
      </c>
      <c r="H173" s="66">
        <f>work!L173</f>
        <v>20080707</v>
      </c>
      <c r="I173" s="75"/>
      <c r="J173" s="5"/>
    </row>
    <row r="174" spans="1:10" ht="15">
      <c r="A174" s="77">
        <v>144</v>
      </c>
      <c r="B174" s="18" t="s">
        <v>2059</v>
      </c>
      <c r="C174" s="17" t="s">
        <v>2027</v>
      </c>
      <c r="D174" s="17" t="s">
        <v>2060</v>
      </c>
      <c r="E174" s="75">
        <f>work!G174+work!H174</f>
        <v>65915</v>
      </c>
      <c r="F174" s="75">
        <f>work!I174+work!J174</f>
        <v>61350</v>
      </c>
      <c r="H174" s="66">
        <f>work!L174</f>
        <v>20080807</v>
      </c>
      <c r="I174" s="75"/>
      <c r="J174" s="5"/>
    </row>
    <row r="175" spans="1:10" ht="15">
      <c r="A175" s="77">
        <v>145</v>
      </c>
      <c r="B175" s="18" t="s">
        <v>2062</v>
      </c>
      <c r="C175" s="17" t="s">
        <v>2027</v>
      </c>
      <c r="D175" s="17" t="s">
        <v>2063</v>
      </c>
      <c r="E175" s="75">
        <f>work!G175+work!H175</f>
        <v>552880</v>
      </c>
      <c r="F175" s="75">
        <f>work!I175+work!J175</f>
        <v>3600</v>
      </c>
      <c r="H175" s="66">
        <f>work!L175</f>
        <v>20080707</v>
      </c>
      <c r="I175" s="75"/>
      <c r="J175" s="5"/>
    </row>
    <row r="176" spans="1:10" ht="15">
      <c r="A176" s="77">
        <v>146</v>
      </c>
      <c r="B176" s="18" t="s">
        <v>2065</v>
      </c>
      <c r="C176" s="17" t="s">
        <v>2027</v>
      </c>
      <c r="D176" s="17" t="s">
        <v>2066</v>
      </c>
      <c r="E176" s="75">
        <f>work!G176+work!H176</f>
        <v>30575</v>
      </c>
      <c r="F176" s="75">
        <f>work!I176+work!J176</f>
        <v>0</v>
      </c>
      <c r="H176" s="66">
        <f>work!L176</f>
        <v>20080807</v>
      </c>
      <c r="I176" s="75"/>
      <c r="J176" s="5"/>
    </row>
    <row r="177" spans="1:10" ht="15">
      <c r="A177" s="77">
        <v>147</v>
      </c>
      <c r="B177" s="18" t="s">
        <v>2068</v>
      </c>
      <c r="C177" s="17" t="s">
        <v>2027</v>
      </c>
      <c r="D177" s="17" t="s">
        <v>2069</v>
      </c>
      <c r="E177" s="75">
        <f>work!G177+work!H177</f>
        <v>145459</v>
      </c>
      <c r="F177" s="75">
        <f>work!I177+work!J177</f>
        <v>9575</v>
      </c>
      <c r="H177" s="66">
        <f>work!L177</f>
        <v>20080807</v>
      </c>
      <c r="I177" s="75"/>
      <c r="J177" s="5"/>
    </row>
    <row r="178" spans="1:10" ht="15">
      <c r="A178" s="77">
        <v>148</v>
      </c>
      <c r="B178" s="18" t="s">
        <v>2071</v>
      </c>
      <c r="C178" s="17" t="s">
        <v>2027</v>
      </c>
      <c r="D178" s="17" t="s">
        <v>2072</v>
      </c>
      <c r="E178" s="75">
        <f>work!G178+work!H178</f>
        <v>997575</v>
      </c>
      <c r="F178" s="75">
        <f>work!I178+work!J178</f>
        <v>5344663</v>
      </c>
      <c r="H178" s="66">
        <f>work!L178</f>
        <v>20080807</v>
      </c>
      <c r="I178" s="75"/>
      <c r="J178" s="5"/>
    </row>
    <row r="179" spans="1:10" ht="15">
      <c r="A179" s="77">
        <v>149</v>
      </c>
      <c r="B179" s="18" t="s">
        <v>2074</v>
      </c>
      <c r="C179" s="17" t="s">
        <v>2027</v>
      </c>
      <c r="D179" s="17" t="s">
        <v>2075</v>
      </c>
      <c r="E179" s="75">
        <f>work!G179+work!H179</f>
        <v>247156</v>
      </c>
      <c r="F179" s="75">
        <f>work!I179+work!J179</f>
        <v>224390</v>
      </c>
      <c r="H179" s="66">
        <f>work!L179</f>
        <v>20080707</v>
      </c>
      <c r="I179" s="75"/>
      <c r="J179" s="5"/>
    </row>
    <row r="180" spans="1:10" ht="15">
      <c r="A180" s="77">
        <v>150</v>
      </c>
      <c r="B180" s="18" t="s">
        <v>2077</v>
      </c>
      <c r="C180" s="17" t="s">
        <v>2027</v>
      </c>
      <c r="D180" s="17" t="s">
        <v>2078</v>
      </c>
      <c r="E180" s="75">
        <f>work!G180+work!H180</f>
        <v>1142886</v>
      </c>
      <c r="F180" s="75">
        <f>work!I180+work!J180</f>
        <v>9850</v>
      </c>
      <c r="H180" s="66">
        <f>work!L180</f>
        <v>20080807</v>
      </c>
      <c r="I180" s="75"/>
      <c r="J180" s="5"/>
    </row>
    <row r="181" spans="1:10" ht="15">
      <c r="A181" s="77">
        <v>151</v>
      </c>
      <c r="B181" s="18" t="s">
        <v>2080</v>
      </c>
      <c r="C181" s="17" t="s">
        <v>2027</v>
      </c>
      <c r="D181" s="17" t="s">
        <v>2081</v>
      </c>
      <c r="E181" s="75">
        <f>work!G181+work!H181</f>
        <v>509368</v>
      </c>
      <c r="F181" s="75">
        <f>work!I181+work!J181</f>
        <v>0</v>
      </c>
      <c r="H181" s="66">
        <f>work!L181</f>
        <v>20080807</v>
      </c>
      <c r="I181" s="75"/>
      <c r="J181" s="5"/>
    </row>
    <row r="182" spans="1:10" ht="15">
      <c r="A182" s="77">
        <v>152</v>
      </c>
      <c r="B182" s="18" t="s">
        <v>2083</v>
      </c>
      <c r="C182" s="17" t="s">
        <v>2027</v>
      </c>
      <c r="D182" s="17" t="s">
        <v>2084</v>
      </c>
      <c r="E182" s="75" t="e">
        <f>work!G182+work!H182</f>
        <v>#VALUE!</v>
      </c>
      <c r="F182" s="75" t="e">
        <f>work!I182+work!J182</f>
        <v>#VALUE!</v>
      </c>
      <c r="H182" s="66" t="str">
        <f>work!L182</f>
        <v>No report</v>
      </c>
      <c r="I182" s="75"/>
      <c r="J182" s="5"/>
    </row>
    <row r="183" spans="1:10" ht="15">
      <c r="A183" s="77">
        <v>153</v>
      </c>
      <c r="B183" s="18" t="s">
        <v>2086</v>
      </c>
      <c r="C183" s="17" t="s">
        <v>2027</v>
      </c>
      <c r="D183" s="17" t="s">
        <v>2087</v>
      </c>
      <c r="E183" s="75">
        <f>work!G183+work!H183</f>
        <v>15400</v>
      </c>
      <c r="F183" s="75">
        <f>work!I183+work!J183</f>
        <v>5400</v>
      </c>
      <c r="H183" s="66">
        <f>work!L183</f>
        <v>20080707</v>
      </c>
      <c r="I183" s="75"/>
      <c r="J183" s="5"/>
    </row>
    <row r="184" spans="1:10" ht="15">
      <c r="A184" s="77">
        <v>154</v>
      </c>
      <c r="B184" s="18" t="s">
        <v>2089</v>
      </c>
      <c r="C184" s="17" t="s">
        <v>2027</v>
      </c>
      <c r="D184" s="17" t="s">
        <v>2090</v>
      </c>
      <c r="E184" s="75">
        <f>work!G184+work!H184</f>
        <v>78735</v>
      </c>
      <c r="F184" s="75">
        <f>work!I184+work!J184</f>
        <v>0</v>
      </c>
      <c r="H184" s="66">
        <f>work!L184</f>
        <v>20080707</v>
      </c>
      <c r="I184" s="75"/>
      <c r="J184" s="5"/>
    </row>
    <row r="185" spans="1:10" ht="15">
      <c r="A185" s="77">
        <v>155</v>
      </c>
      <c r="B185" s="18" t="s">
        <v>2092</v>
      </c>
      <c r="C185" s="17" t="s">
        <v>2027</v>
      </c>
      <c r="D185" s="17" t="s">
        <v>2093</v>
      </c>
      <c r="E185" s="75">
        <f>work!G185+work!H185</f>
        <v>168018</v>
      </c>
      <c r="F185" s="75">
        <f>work!I185+work!J185</f>
        <v>78672</v>
      </c>
      <c r="H185" s="66">
        <f>work!L185</f>
        <v>20080807</v>
      </c>
      <c r="I185" s="75"/>
      <c r="J185" s="5"/>
    </row>
    <row r="186" spans="1:10" ht="15">
      <c r="A186" s="77">
        <v>156</v>
      </c>
      <c r="B186" s="18" t="s">
        <v>2095</v>
      </c>
      <c r="C186" s="17" t="s">
        <v>2027</v>
      </c>
      <c r="D186" s="17" t="s">
        <v>2096</v>
      </c>
      <c r="E186" s="75">
        <f>work!G186+work!H186</f>
        <v>300669</v>
      </c>
      <c r="F186" s="75">
        <f>work!I186+work!J186</f>
        <v>622270</v>
      </c>
      <c r="H186" s="66">
        <f>work!L186</f>
        <v>20080707</v>
      </c>
      <c r="I186" s="75"/>
      <c r="J186" s="5"/>
    </row>
    <row r="187" spans="1:10" ht="15">
      <c r="A187" s="77">
        <v>157</v>
      </c>
      <c r="B187" s="18" t="s">
        <v>2098</v>
      </c>
      <c r="C187" s="17" t="s">
        <v>2027</v>
      </c>
      <c r="D187" s="17" t="s">
        <v>2099</v>
      </c>
      <c r="E187" s="75">
        <f>work!G187+work!H187</f>
        <v>97958</v>
      </c>
      <c r="F187" s="75">
        <f>work!I187+work!J187</f>
        <v>0</v>
      </c>
      <c r="H187" s="66">
        <f>work!L187</f>
        <v>20080807</v>
      </c>
      <c r="I187" s="75"/>
      <c r="J187" s="5"/>
    </row>
    <row r="188" spans="1:10" ht="15">
      <c r="A188" s="77">
        <v>158</v>
      </c>
      <c r="B188" s="18" t="s">
        <v>2101</v>
      </c>
      <c r="C188" s="17" t="s">
        <v>2027</v>
      </c>
      <c r="D188" s="17" t="s">
        <v>2102</v>
      </c>
      <c r="E188" s="75">
        <f>work!G188+work!H188</f>
        <v>164767</v>
      </c>
      <c r="F188" s="75">
        <f>work!I188+work!J188</f>
        <v>1400</v>
      </c>
      <c r="H188" s="66">
        <f>work!L188</f>
        <v>20080707</v>
      </c>
      <c r="I188" s="75"/>
      <c r="J188" s="5"/>
    </row>
    <row r="189" spans="1:10" ht="15">
      <c r="A189" s="77">
        <v>159</v>
      </c>
      <c r="B189" s="18" t="s">
        <v>2104</v>
      </c>
      <c r="C189" s="17" t="s">
        <v>2027</v>
      </c>
      <c r="D189" s="17" t="s">
        <v>2105</v>
      </c>
      <c r="E189" s="75">
        <f>work!G189+work!H189</f>
        <v>64573</v>
      </c>
      <c r="F189" s="75">
        <f>work!I189+work!J189</f>
        <v>0</v>
      </c>
      <c r="H189" s="66">
        <f>work!L189</f>
        <v>20080707</v>
      </c>
      <c r="I189" s="75"/>
      <c r="J189" s="5"/>
    </row>
    <row r="190" spans="1:10" ht="15">
      <c r="A190" s="77">
        <v>160</v>
      </c>
      <c r="B190" s="18" t="s">
        <v>2107</v>
      </c>
      <c r="C190" s="17" t="s">
        <v>2027</v>
      </c>
      <c r="D190" s="17" t="s">
        <v>2108</v>
      </c>
      <c r="E190" s="75">
        <f>work!G190+work!H190</f>
        <v>604575</v>
      </c>
      <c r="F190" s="75">
        <f>work!I190+work!J190</f>
        <v>1049752</v>
      </c>
      <c r="H190" s="66">
        <f>work!L190</f>
        <v>20080707</v>
      </c>
      <c r="I190" s="75"/>
      <c r="J190" s="5"/>
    </row>
    <row r="191" spans="1:10" ht="15">
      <c r="A191" s="77">
        <v>161</v>
      </c>
      <c r="B191" s="18" t="s">
        <v>2110</v>
      </c>
      <c r="C191" s="17" t="s">
        <v>2027</v>
      </c>
      <c r="D191" s="17" t="s">
        <v>2111</v>
      </c>
      <c r="E191" s="75">
        <f>work!G191+work!H191</f>
        <v>99989</v>
      </c>
      <c r="F191" s="75">
        <f>work!I191+work!J191</f>
        <v>222349</v>
      </c>
      <c r="H191" s="66">
        <f>work!L191</f>
        <v>20080807</v>
      </c>
      <c r="I191" s="75"/>
      <c r="J191" s="5"/>
    </row>
    <row r="192" spans="1:10" ht="15">
      <c r="A192" s="77">
        <v>162</v>
      </c>
      <c r="B192" s="18" t="s">
        <v>2113</v>
      </c>
      <c r="C192" s="17" t="s">
        <v>2027</v>
      </c>
      <c r="D192" s="17" t="s">
        <v>2114</v>
      </c>
      <c r="E192" s="75" t="e">
        <f>work!G192+work!H192</f>
        <v>#VALUE!</v>
      </c>
      <c r="F192" s="75" t="e">
        <f>work!I192+work!J192</f>
        <v>#VALUE!</v>
      </c>
      <c r="H192" s="66" t="str">
        <f>work!L192</f>
        <v>No report</v>
      </c>
      <c r="I192" s="75"/>
      <c r="J192" s="5"/>
    </row>
    <row r="193" spans="1:10" ht="15">
      <c r="A193" s="77">
        <v>163</v>
      </c>
      <c r="B193" s="18" t="s">
        <v>2116</v>
      </c>
      <c r="C193" s="17" t="s">
        <v>2027</v>
      </c>
      <c r="D193" s="17" t="s">
        <v>2117</v>
      </c>
      <c r="E193" s="75">
        <f>work!G193+work!H193</f>
        <v>93893</v>
      </c>
      <c r="F193" s="75">
        <f>work!I193+work!J193</f>
        <v>42542</v>
      </c>
      <c r="H193" s="66">
        <f>work!L193</f>
        <v>20080707</v>
      </c>
      <c r="I193" s="75"/>
      <c r="J193" s="5"/>
    </row>
    <row r="194" spans="1:10" ht="15">
      <c r="A194" s="77">
        <v>164</v>
      </c>
      <c r="B194" s="18" t="s">
        <v>2119</v>
      </c>
      <c r="C194" s="17" t="s">
        <v>2027</v>
      </c>
      <c r="D194" s="17" t="s">
        <v>2120</v>
      </c>
      <c r="E194" s="75">
        <f>work!G194+work!H194</f>
        <v>153640</v>
      </c>
      <c r="F194" s="75">
        <f>work!I194+work!J194</f>
        <v>9795</v>
      </c>
      <c r="H194" s="66">
        <f>work!L194</f>
        <v>20080707</v>
      </c>
      <c r="I194" s="75"/>
      <c r="J194" s="5"/>
    </row>
    <row r="195" spans="1:10" ht="15">
      <c r="A195" s="77">
        <v>165</v>
      </c>
      <c r="B195" s="18" t="s">
        <v>2122</v>
      </c>
      <c r="C195" s="17" t="s">
        <v>2027</v>
      </c>
      <c r="D195" s="17" t="s">
        <v>2123</v>
      </c>
      <c r="E195" s="75">
        <f>work!G195+work!H195</f>
        <v>174904</v>
      </c>
      <c r="F195" s="75">
        <f>work!I195+work!J195</f>
        <v>533512</v>
      </c>
      <c r="H195" s="66">
        <f>work!L195</f>
        <v>20080707</v>
      </c>
      <c r="I195" s="75"/>
      <c r="J195" s="5"/>
    </row>
    <row r="196" spans="1:10" ht="15">
      <c r="A196" s="77">
        <v>166</v>
      </c>
      <c r="B196" s="18" t="s">
        <v>2125</v>
      </c>
      <c r="C196" s="17" t="s">
        <v>2027</v>
      </c>
      <c r="D196" s="17" t="s">
        <v>2126</v>
      </c>
      <c r="E196" s="75">
        <f>work!G196+work!H196</f>
        <v>0</v>
      </c>
      <c r="F196" s="75">
        <f>work!I196+work!J196</f>
        <v>0</v>
      </c>
      <c r="H196" s="66">
        <f>work!L196</f>
        <v>20080807</v>
      </c>
      <c r="I196" s="75"/>
      <c r="J196" s="5"/>
    </row>
    <row r="197" spans="1:10" ht="15">
      <c r="A197" s="77">
        <v>167</v>
      </c>
      <c r="B197" s="18" t="s">
        <v>2128</v>
      </c>
      <c r="C197" s="17" t="s">
        <v>2027</v>
      </c>
      <c r="D197" s="17" t="s">
        <v>2129</v>
      </c>
      <c r="E197" s="75">
        <f>work!G197+work!H197</f>
        <v>162702</v>
      </c>
      <c r="F197" s="75">
        <f>work!I197+work!J197</f>
        <v>176869</v>
      </c>
      <c r="H197" s="66">
        <f>work!L197</f>
        <v>20080707</v>
      </c>
      <c r="I197" s="75"/>
      <c r="J197" s="5"/>
    </row>
    <row r="198" spans="1:10" ht="15">
      <c r="A198" s="77">
        <v>168</v>
      </c>
      <c r="B198" s="18" t="s">
        <v>2131</v>
      </c>
      <c r="C198" s="17" t="s">
        <v>2027</v>
      </c>
      <c r="D198" s="17" t="s">
        <v>2132</v>
      </c>
      <c r="E198" s="75">
        <f>work!G198+work!H198</f>
        <v>191398</v>
      </c>
      <c r="F198" s="75">
        <f>work!I198+work!J198</f>
        <v>91084</v>
      </c>
      <c r="H198" s="66">
        <f>work!L198</f>
        <v>20080707</v>
      </c>
      <c r="I198" s="75"/>
      <c r="J198" s="5"/>
    </row>
    <row r="199" spans="1:10" ht="15">
      <c r="A199" s="77">
        <v>169</v>
      </c>
      <c r="B199" s="18" t="s">
        <v>2134</v>
      </c>
      <c r="C199" s="17" t="s">
        <v>2027</v>
      </c>
      <c r="D199" s="17" t="s">
        <v>2135</v>
      </c>
      <c r="E199" s="75">
        <f>work!G199+work!H199</f>
        <v>1511004</v>
      </c>
      <c r="F199" s="75">
        <f>work!I199+work!J199</f>
        <v>3587093</v>
      </c>
      <c r="H199" s="66">
        <f>work!L199</f>
        <v>20080707</v>
      </c>
      <c r="I199" s="75"/>
      <c r="J199" s="5"/>
    </row>
    <row r="200" spans="1:10" ht="15">
      <c r="A200" s="77">
        <v>170</v>
      </c>
      <c r="B200" s="18" t="s">
        <v>2137</v>
      </c>
      <c r="C200" s="17" t="s">
        <v>2027</v>
      </c>
      <c r="D200" s="17" t="s">
        <v>2138</v>
      </c>
      <c r="E200" s="75">
        <f>work!G200+work!H200</f>
        <v>32484</v>
      </c>
      <c r="F200" s="75">
        <f>work!I200+work!J200</f>
        <v>2575</v>
      </c>
      <c r="H200" s="66">
        <f>work!L200</f>
        <v>20080707</v>
      </c>
      <c r="I200" s="75"/>
      <c r="J200" s="5"/>
    </row>
    <row r="201" spans="1:10" ht="15">
      <c r="A201" s="77">
        <v>171</v>
      </c>
      <c r="B201" s="18" t="s">
        <v>2141</v>
      </c>
      <c r="C201" s="17" t="s">
        <v>2139</v>
      </c>
      <c r="D201" s="17" t="s">
        <v>2142</v>
      </c>
      <c r="E201" s="75">
        <f>work!G201+work!H201</f>
        <v>4554033</v>
      </c>
      <c r="F201" s="75">
        <f>work!I201+work!J201</f>
        <v>99650</v>
      </c>
      <c r="H201" s="66">
        <f>work!L201</f>
        <v>20080707</v>
      </c>
      <c r="I201" s="75"/>
      <c r="J201" s="5"/>
    </row>
    <row r="202" spans="1:10" ht="15">
      <c r="A202" s="77">
        <v>172</v>
      </c>
      <c r="B202" s="18" t="s">
        <v>2144</v>
      </c>
      <c r="C202" s="17" t="s">
        <v>2139</v>
      </c>
      <c r="D202" s="17" t="s">
        <v>2145</v>
      </c>
      <c r="E202" s="75">
        <f>work!G202+work!H202</f>
        <v>994229</v>
      </c>
      <c r="F202" s="75">
        <f>work!I202+work!J202</f>
        <v>47475</v>
      </c>
      <c r="H202" s="66">
        <f>work!L202</f>
        <v>20080707</v>
      </c>
      <c r="I202" s="75"/>
      <c r="J202" s="5"/>
    </row>
    <row r="203" spans="1:10" ht="15">
      <c r="A203" s="77">
        <v>173</v>
      </c>
      <c r="B203" s="18" t="s">
        <v>2147</v>
      </c>
      <c r="C203" s="17" t="s">
        <v>2139</v>
      </c>
      <c r="D203" s="17" t="s">
        <v>2148</v>
      </c>
      <c r="E203" s="75">
        <f>work!G203+work!H203</f>
        <v>16700</v>
      </c>
      <c r="F203" s="75">
        <f>work!I203+work!J203</f>
        <v>0</v>
      </c>
      <c r="H203" s="66">
        <f>work!L203</f>
        <v>20080807</v>
      </c>
      <c r="I203" s="75"/>
      <c r="J203" s="5"/>
    </row>
    <row r="204" spans="1:10" ht="15">
      <c r="A204" s="77">
        <v>174</v>
      </c>
      <c r="B204" s="18" t="s">
        <v>2150</v>
      </c>
      <c r="C204" s="17" t="s">
        <v>2139</v>
      </c>
      <c r="D204" s="17" t="s">
        <v>2151</v>
      </c>
      <c r="E204" s="75">
        <f>work!G204+work!H204</f>
        <v>289213</v>
      </c>
      <c r="F204" s="75">
        <f>work!I204+work!J204</f>
        <v>43221</v>
      </c>
      <c r="H204" s="66">
        <f>work!L204</f>
        <v>20080707</v>
      </c>
      <c r="I204" s="75"/>
      <c r="J204" s="5"/>
    </row>
    <row r="205" spans="1:10" ht="15">
      <c r="A205" s="77">
        <v>175</v>
      </c>
      <c r="B205" s="18" t="s">
        <v>2153</v>
      </c>
      <c r="C205" s="17" t="s">
        <v>2139</v>
      </c>
      <c r="D205" s="17" t="s">
        <v>2154</v>
      </c>
      <c r="E205" s="75">
        <f>work!G205+work!H205</f>
        <v>1871155</v>
      </c>
      <c r="F205" s="75">
        <f>work!I205+work!J205</f>
        <v>1316303</v>
      </c>
      <c r="H205" s="66">
        <f>work!L205</f>
        <v>20080707</v>
      </c>
      <c r="I205" s="75"/>
      <c r="J205" s="5"/>
    </row>
    <row r="206" spans="1:10" ht="15">
      <c r="A206" s="77">
        <v>176</v>
      </c>
      <c r="B206" s="18" t="s">
        <v>2156</v>
      </c>
      <c r="C206" s="17" t="s">
        <v>2139</v>
      </c>
      <c r="D206" s="17" t="s">
        <v>2157</v>
      </c>
      <c r="E206" s="75">
        <f>work!G206+work!H206</f>
        <v>217327</v>
      </c>
      <c r="F206" s="75">
        <f>work!I206+work!J206</f>
        <v>551376</v>
      </c>
      <c r="H206" s="66">
        <f>work!L206</f>
        <v>20080807</v>
      </c>
      <c r="I206" s="75"/>
      <c r="J206" s="5"/>
    </row>
    <row r="207" spans="1:10" ht="15">
      <c r="A207" s="77">
        <v>177</v>
      </c>
      <c r="B207" s="18" t="s">
        <v>2159</v>
      </c>
      <c r="C207" s="17" t="s">
        <v>2139</v>
      </c>
      <c r="D207" s="17" t="s">
        <v>2160</v>
      </c>
      <c r="E207" s="75">
        <f>work!G207+work!H207</f>
        <v>563658</v>
      </c>
      <c r="F207" s="75">
        <f>work!I207+work!J207</f>
        <v>88647</v>
      </c>
      <c r="H207" s="66">
        <f>work!L207</f>
        <v>20080707</v>
      </c>
      <c r="I207" s="75"/>
      <c r="J207" s="5"/>
    </row>
    <row r="208" spans="1:10" ht="15">
      <c r="A208" s="77">
        <v>178</v>
      </c>
      <c r="B208" s="18" t="s">
        <v>2162</v>
      </c>
      <c r="C208" s="17" t="s">
        <v>2139</v>
      </c>
      <c r="D208" s="17" t="s">
        <v>2163</v>
      </c>
      <c r="E208" s="75">
        <f>work!G208+work!H208</f>
        <v>2401244</v>
      </c>
      <c r="F208" s="75">
        <f>work!I208+work!J208</f>
        <v>317265</v>
      </c>
      <c r="H208" s="66">
        <f>work!L208</f>
        <v>20080707</v>
      </c>
      <c r="I208" s="75"/>
      <c r="J208" s="5"/>
    </row>
    <row r="209" spans="1:10" ht="15">
      <c r="A209" s="77">
        <v>179</v>
      </c>
      <c r="B209" s="18" t="s">
        <v>2165</v>
      </c>
      <c r="C209" s="17" t="s">
        <v>2139</v>
      </c>
      <c r="D209" s="17" t="s">
        <v>2166</v>
      </c>
      <c r="E209" s="75">
        <f>work!G209+work!H209</f>
        <v>656113</v>
      </c>
      <c r="F209" s="75">
        <f>work!I209+work!J209</f>
        <v>51350</v>
      </c>
      <c r="H209" s="66">
        <f>work!L209</f>
        <v>20080707</v>
      </c>
      <c r="I209" s="75"/>
      <c r="J209" s="5"/>
    </row>
    <row r="210" spans="1:10" ht="15">
      <c r="A210" s="77">
        <v>180</v>
      </c>
      <c r="B210" s="18" t="s">
        <v>2168</v>
      </c>
      <c r="C210" s="17" t="s">
        <v>2139</v>
      </c>
      <c r="D210" s="17" t="s">
        <v>2169</v>
      </c>
      <c r="E210" s="75">
        <f>work!G210+work!H210</f>
        <v>1061823</v>
      </c>
      <c r="F210" s="75">
        <f>work!I210+work!J210</f>
        <v>46032</v>
      </c>
      <c r="H210" s="66">
        <f>work!L210</f>
        <v>20080807</v>
      </c>
      <c r="I210" s="75"/>
      <c r="J210" s="5"/>
    </row>
    <row r="211" spans="1:10" ht="15">
      <c r="A211" s="77">
        <v>181</v>
      </c>
      <c r="B211" s="18" t="s">
        <v>2171</v>
      </c>
      <c r="C211" s="17" t="s">
        <v>2139</v>
      </c>
      <c r="D211" s="17" t="s">
        <v>2172</v>
      </c>
      <c r="E211" s="75">
        <f>work!G211+work!H211</f>
        <v>232373</v>
      </c>
      <c r="F211" s="75">
        <f>work!I211+work!J211</f>
        <v>717744</v>
      </c>
      <c r="H211" s="66">
        <f>work!L211</f>
        <v>20080707</v>
      </c>
      <c r="I211" s="75"/>
      <c r="J211" s="5"/>
    </row>
    <row r="212" spans="1:10" ht="15">
      <c r="A212" s="77">
        <v>182</v>
      </c>
      <c r="B212" s="18" t="s">
        <v>2174</v>
      </c>
      <c r="C212" s="17" t="s">
        <v>2139</v>
      </c>
      <c r="D212" s="17" t="s">
        <v>2175</v>
      </c>
      <c r="E212" s="75">
        <f>work!G212+work!H212</f>
        <v>91560</v>
      </c>
      <c r="F212" s="75">
        <f>work!I212+work!J212</f>
        <v>9061</v>
      </c>
      <c r="H212" s="66">
        <f>work!L212</f>
        <v>20080707</v>
      </c>
      <c r="I212" s="75"/>
      <c r="J212" s="5"/>
    </row>
    <row r="213" spans="1:10" ht="15">
      <c r="A213" s="77">
        <v>183</v>
      </c>
      <c r="B213" s="18" t="s">
        <v>2177</v>
      </c>
      <c r="C213" s="17" t="s">
        <v>2139</v>
      </c>
      <c r="D213" s="17" t="s">
        <v>2178</v>
      </c>
      <c r="E213" s="75">
        <f>work!G213+work!H213</f>
        <v>17893</v>
      </c>
      <c r="F213" s="75">
        <f>work!I213+work!J213</f>
        <v>1000</v>
      </c>
      <c r="H213" s="66">
        <f>work!L213</f>
        <v>20080707</v>
      </c>
      <c r="I213" s="75"/>
      <c r="J213" s="5"/>
    </row>
    <row r="214" spans="1:10" ht="15">
      <c r="A214" s="77">
        <v>184</v>
      </c>
      <c r="B214" s="18" t="s">
        <v>2180</v>
      </c>
      <c r="C214" s="17" t="s">
        <v>2139</v>
      </c>
      <c r="D214" s="17" t="s">
        <v>2181</v>
      </c>
      <c r="E214" s="75">
        <f>work!G214+work!H214</f>
        <v>335105</v>
      </c>
      <c r="F214" s="75">
        <f>work!I214+work!J214</f>
        <v>254137</v>
      </c>
      <c r="H214" s="66">
        <f>work!L214</f>
        <v>20080707</v>
      </c>
      <c r="I214" s="75"/>
      <c r="J214" s="5"/>
    </row>
    <row r="215" spans="1:10" ht="15">
      <c r="A215" s="77">
        <v>185</v>
      </c>
      <c r="B215" s="18" t="s">
        <v>2183</v>
      </c>
      <c r="C215" s="17" t="s">
        <v>2139</v>
      </c>
      <c r="D215" s="17" t="s">
        <v>2184</v>
      </c>
      <c r="E215" s="75">
        <f>work!G215+work!H215</f>
        <v>751710</v>
      </c>
      <c r="F215" s="75">
        <f>work!I215+work!J215</f>
        <v>38141</v>
      </c>
      <c r="H215" s="66">
        <f>work!L215</f>
        <v>20080707</v>
      </c>
      <c r="I215" s="75"/>
      <c r="J215" s="5"/>
    </row>
    <row r="216" spans="1:10" ht="15">
      <c r="A216" s="77">
        <v>186</v>
      </c>
      <c r="B216" s="18" t="s">
        <v>2186</v>
      </c>
      <c r="C216" s="17" t="s">
        <v>2139</v>
      </c>
      <c r="D216" s="17" t="s">
        <v>2187</v>
      </c>
      <c r="E216" s="75">
        <f>work!G216+work!H216</f>
        <v>126330</v>
      </c>
      <c r="F216" s="75">
        <f>work!I216+work!J216</f>
        <v>81089</v>
      </c>
      <c r="H216" s="66">
        <f>work!L216</f>
        <v>20080807</v>
      </c>
      <c r="I216" s="75"/>
      <c r="J216" s="5"/>
    </row>
    <row r="217" spans="1:10" ht="15">
      <c r="A217" s="77">
        <v>187</v>
      </c>
      <c r="B217" s="18" t="s">
        <v>2190</v>
      </c>
      <c r="C217" s="17" t="s">
        <v>2188</v>
      </c>
      <c r="D217" s="17" t="s">
        <v>2191</v>
      </c>
      <c r="E217" s="75">
        <f>work!G217+work!H217</f>
        <v>301620</v>
      </c>
      <c r="F217" s="75">
        <f>work!I217+work!J217</f>
        <v>470470</v>
      </c>
      <c r="H217" s="66">
        <f>work!L217</f>
        <v>20080807</v>
      </c>
      <c r="I217" s="75"/>
      <c r="J217" s="5"/>
    </row>
    <row r="218" spans="1:10" ht="15">
      <c r="A218" s="77">
        <v>188</v>
      </c>
      <c r="B218" s="18" t="s">
        <v>2193</v>
      </c>
      <c r="C218" s="17" t="s">
        <v>2188</v>
      </c>
      <c r="D218" s="17" t="s">
        <v>2194</v>
      </c>
      <c r="E218" s="75">
        <f>work!G218+work!H218</f>
        <v>124034</v>
      </c>
      <c r="F218" s="75">
        <f>work!I218+work!J218</f>
        <v>5150</v>
      </c>
      <c r="H218" s="66">
        <f>work!L218</f>
        <v>20080707</v>
      </c>
      <c r="I218" s="75"/>
      <c r="J218" s="5"/>
    </row>
    <row r="219" spans="1:10" ht="15">
      <c r="A219" s="77">
        <v>189</v>
      </c>
      <c r="B219" s="18" t="s">
        <v>2196</v>
      </c>
      <c r="C219" s="17" t="s">
        <v>2188</v>
      </c>
      <c r="D219" s="17" t="s">
        <v>2197</v>
      </c>
      <c r="E219" s="75">
        <f>work!G219+work!H219</f>
        <v>11431</v>
      </c>
      <c r="F219" s="75">
        <f>work!I219+work!J219</f>
        <v>516507</v>
      </c>
      <c r="H219" s="66">
        <f>work!L219</f>
        <v>20080807</v>
      </c>
      <c r="I219" s="75"/>
      <c r="J219" s="5"/>
    </row>
    <row r="220" spans="1:10" ht="15">
      <c r="A220" s="77">
        <v>190</v>
      </c>
      <c r="B220" s="18" t="s">
        <v>2199</v>
      </c>
      <c r="C220" s="17" t="s">
        <v>2188</v>
      </c>
      <c r="D220" s="17" t="s">
        <v>2200</v>
      </c>
      <c r="E220" s="75">
        <f>work!G220+work!H220</f>
        <v>30580</v>
      </c>
      <c r="F220" s="75">
        <f>work!I220+work!J220</f>
        <v>6500</v>
      </c>
      <c r="H220" s="66">
        <f>work!L220</f>
        <v>20080707</v>
      </c>
      <c r="I220" s="75"/>
      <c r="J220" s="5"/>
    </row>
    <row r="221" spans="1:10" ht="15">
      <c r="A221" s="77">
        <v>191</v>
      </c>
      <c r="B221" s="18" t="s">
        <v>2202</v>
      </c>
      <c r="C221" s="17" t="s">
        <v>2188</v>
      </c>
      <c r="D221" s="17" t="s">
        <v>2203</v>
      </c>
      <c r="E221" s="75">
        <f>work!G221+work!H221</f>
        <v>33635</v>
      </c>
      <c r="F221" s="75">
        <f>work!I221+work!J221</f>
        <v>2835</v>
      </c>
      <c r="H221" s="66">
        <f>work!L221</f>
        <v>20080807</v>
      </c>
      <c r="I221" s="75"/>
      <c r="J221" s="5"/>
    </row>
    <row r="222" spans="1:10" ht="15">
      <c r="A222" s="77">
        <v>192</v>
      </c>
      <c r="B222" s="18" t="s">
        <v>2205</v>
      </c>
      <c r="C222" s="17" t="s">
        <v>2188</v>
      </c>
      <c r="D222" s="17" t="s">
        <v>2206</v>
      </c>
      <c r="E222" s="75">
        <f>work!G222+work!H222</f>
        <v>355225</v>
      </c>
      <c r="F222" s="75">
        <f>work!I222+work!J222</f>
        <v>0</v>
      </c>
      <c r="H222" s="66">
        <f>work!L222</f>
        <v>20080707</v>
      </c>
      <c r="I222" s="75"/>
      <c r="J222" s="5"/>
    </row>
    <row r="223" spans="1:10" ht="15">
      <c r="A223" s="77">
        <v>193</v>
      </c>
      <c r="B223" s="18" t="s">
        <v>2208</v>
      </c>
      <c r="C223" s="17" t="s">
        <v>2188</v>
      </c>
      <c r="D223" s="17" t="s">
        <v>2209</v>
      </c>
      <c r="E223" s="75">
        <f>work!G223+work!H223</f>
        <v>383271</v>
      </c>
      <c r="F223" s="75">
        <f>work!I223+work!J223</f>
        <v>253600</v>
      </c>
      <c r="H223" s="66">
        <f>work!L223</f>
        <v>20080707</v>
      </c>
      <c r="I223" s="75"/>
      <c r="J223" s="5"/>
    </row>
    <row r="224" spans="1:10" ht="15">
      <c r="A224" s="77">
        <v>194</v>
      </c>
      <c r="B224" s="18" t="s">
        <v>2211</v>
      </c>
      <c r="C224" s="17" t="s">
        <v>2188</v>
      </c>
      <c r="D224" s="17" t="s">
        <v>2212</v>
      </c>
      <c r="E224" s="75">
        <f>work!G224+work!H224</f>
        <v>43000</v>
      </c>
      <c r="F224" s="75">
        <f>work!I224+work!J224</f>
        <v>0</v>
      </c>
      <c r="H224" s="66">
        <f>work!L224</f>
        <v>20080707</v>
      </c>
      <c r="I224" s="75"/>
      <c r="J224" s="5"/>
    </row>
    <row r="225" spans="1:10" ht="15">
      <c r="A225" s="77">
        <v>195</v>
      </c>
      <c r="B225" s="18" t="s">
        <v>2214</v>
      </c>
      <c r="C225" s="17" t="s">
        <v>2188</v>
      </c>
      <c r="D225" s="17" t="s">
        <v>2215</v>
      </c>
      <c r="E225" s="75">
        <f>work!G225+work!H225</f>
        <v>60750</v>
      </c>
      <c r="F225" s="75">
        <f>work!I225+work!J225</f>
        <v>58386</v>
      </c>
      <c r="H225" s="66">
        <f>work!L225</f>
        <v>20080807</v>
      </c>
      <c r="I225" s="75"/>
      <c r="J225" s="5"/>
    </row>
    <row r="226" spans="1:10" ht="15">
      <c r="A226" s="77">
        <v>196</v>
      </c>
      <c r="B226" s="18" t="s">
        <v>2217</v>
      </c>
      <c r="C226" s="17" t="s">
        <v>2188</v>
      </c>
      <c r="D226" s="17" t="s">
        <v>2218</v>
      </c>
      <c r="E226" s="75">
        <f>work!G226+work!H226</f>
        <v>643575</v>
      </c>
      <c r="F226" s="75">
        <f>work!I226+work!J226</f>
        <v>826683</v>
      </c>
      <c r="H226" s="66">
        <f>work!L226</f>
        <v>20080807</v>
      </c>
      <c r="I226" s="75"/>
      <c r="J226" s="5"/>
    </row>
    <row r="227" spans="1:10" ht="15">
      <c r="A227" s="77">
        <v>197</v>
      </c>
      <c r="B227" s="18" t="s">
        <v>2220</v>
      </c>
      <c r="C227" s="17" t="s">
        <v>2188</v>
      </c>
      <c r="D227" s="17" t="s">
        <v>2221</v>
      </c>
      <c r="E227" s="75">
        <f>work!G227+work!H227</f>
        <v>76400</v>
      </c>
      <c r="F227" s="75">
        <f>work!I227+work!J227</f>
        <v>0</v>
      </c>
      <c r="H227" s="66">
        <f>work!L227</f>
        <v>20080707</v>
      </c>
      <c r="I227" s="75"/>
      <c r="J227" s="5"/>
    </row>
    <row r="228" spans="1:10" ht="15">
      <c r="A228" s="77">
        <v>198</v>
      </c>
      <c r="B228" s="18" t="s">
        <v>2223</v>
      </c>
      <c r="C228" s="17" t="s">
        <v>2188</v>
      </c>
      <c r="D228" s="17" t="s">
        <v>2224</v>
      </c>
      <c r="E228" s="75">
        <f>work!G228+work!H228</f>
        <v>188750</v>
      </c>
      <c r="F228" s="75">
        <f>work!I228+work!J228</f>
        <v>7000</v>
      </c>
      <c r="H228" s="66">
        <f>work!L228</f>
        <v>20080707</v>
      </c>
      <c r="I228" s="75"/>
      <c r="J228" s="5"/>
    </row>
    <row r="229" spans="1:10" ht="15">
      <c r="A229" s="77">
        <v>199</v>
      </c>
      <c r="B229" s="18" t="s">
        <v>2226</v>
      </c>
      <c r="C229" s="17" t="s">
        <v>2188</v>
      </c>
      <c r="D229" s="17" t="s">
        <v>2227</v>
      </c>
      <c r="E229" s="75">
        <f>work!G229+work!H229</f>
        <v>134353</v>
      </c>
      <c r="F229" s="75">
        <f>work!I229+work!J229</f>
        <v>252100</v>
      </c>
      <c r="H229" s="66">
        <f>work!L229</f>
        <v>20080807</v>
      </c>
      <c r="I229" s="75"/>
      <c r="J229" s="5"/>
    </row>
    <row r="230" spans="1:10" ht="15">
      <c r="A230" s="77">
        <v>200</v>
      </c>
      <c r="B230" s="18" t="s">
        <v>2229</v>
      </c>
      <c r="C230" s="17" t="s">
        <v>2188</v>
      </c>
      <c r="D230" s="17" t="s">
        <v>2230</v>
      </c>
      <c r="E230" s="75">
        <f>work!G230+work!H230</f>
        <v>2005888</v>
      </c>
      <c r="F230" s="75">
        <f>work!I230+work!J230</f>
        <v>2222785</v>
      </c>
      <c r="H230" s="66">
        <f>work!L230</f>
        <v>20080707</v>
      </c>
      <c r="I230" s="75"/>
      <c r="J230" s="5"/>
    </row>
    <row r="231" spans="1:10" ht="15">
      <c r="A231" s="77">
        <v>201</v>
      </c>
      <c r="B231" s="18" t="s">
        <v>2233</v>
      </c>
      <c r="C231" s="17" t="s">
        <v>2231</v>
      </c>
      <c r="D231" s="17" t="s">
        <v>2234</v>
      </c>
      <c r="E231" s="75">
        <f>work!G231+work!H231</f>
        <v>661312</v>
      </c>
      <c r="F231" s="75">
        <f>work!I231+work!J231</f>
        <v>22175</v>
      </c>
      <c r="H231" s="66">
        <f>work!L231</f>
        <v>20080807</v>
      </c>
      <c r="I231" s="75"/>
      <c r="J231" s="5"/>
    </row>
    <row r="232" spans="1:10" ht="15">
      <c r="A232" s="77">
        <v>202</v>
      </c>
      <c r="B232" s="18" t="s">
        <v>2236</v>
      </c>
      <c r="C232" s="17" t="s">
        <v>2231</v>
      </c>
      <c r="D232" s="17" t="s">
        <v>2237</v>
      </c>
      <c r="E232" s="75">
        <f>work!G232+work!H232</f>
        <v>3679029</v>
      </c>
      <c r="F232" s="75">
        <f>work!I232+work!J232</f>
        <v>12700</v>
      </c>
      <c r="H232" s="66">
        <f>work!L232</f>
        <v>20080807</v>
      </c>
      <c r="I232" s="75"/>
      <c r="J232" s="5"/>
    </row>
    <row r="233" spans="1:10" ht="15">
      <c r="A233" s="77">
        <v>203</v>
      </c>
      <c r="B233" s="18" t="s">
        <v>2239</v>
      </c>
      <c r="C233" s="17" t="s">
        <v>2231</v>
      </c>
      <c r="D233" s="17" t="s">
        <v>2240</v>
      </c>
      <c r="E233" s="75">
        <f>work!G233+work!H233</f>
        <v>422788</v>
      </c>
      <c r="F233" s="75">
        <f>work!I233+work!J233</f>
        <v>292001</v>
      </c>
      <c r="H233" s="66">
        <f>work!L233</f>
        <v>20080807</v>
      </c>
      <c r="I233" s="75"/>
      <c r="J233" s="5"/>
    </row>
    <row r="234" spans="1:10" ht="15">
      <c r="A234" s="77">
        <v>204</v>
      </c>
      <c r="B234" s="18" t="s">
        <v>2242</v>
      </c>
      <c r="C234" s="17" t="s">
        <v>2231</v>
      </c>
      <c r="D234" s="17" t="s">
        <v>2243</v>
      </c>
      <c r="E234" s="75">
        <f>work!G234+work!H234</f>
        <v>490227</v>
      </c>
      <c r="F234" s="75">
        <f>work!I234+work!J234</f>
        <v>727500</v>
      </c>
      <c r="H234" s="66">
        <f>work!L234</f>
        <v>20080707</v>
      </c>
      <c r="I234" s="75"/>
      <c r="J234" s="5"/>
    </row>
    <row r="235" spans="1:10" ht="15">
      <c r="A235" s="77">
        <v>205</v>
      </c>
      <c r="B235" s="18" t="s">
        <v>2245</v>
      </c>
      <c r="C235" s="17" t="s">
        <v>2231</v>
      </c>
      <c r="D235" s="17" t="s">
        <v>2246</v>
      </c>
      <c r="E235" s="75">
        <f>work!G235+work!H235</f>
        <v>932554</v>
      </c>
      <c r="F235" s="75">
        <f>work!I235+work!J235</f>
        <v>223751</v>
      </c>
      <c r="H235" s="66">
        <f>work!L235</f>
        <v>20080707</v>
      </c>
      <c r="I235" s="75"/>
      <c r="J235" s="5"/>
    </row>
    <row r="236" spans="1:10" ht="15">
      <c r="A236" s="77">
        <v>206</v>
      </c>
      <c r="B236" s="18" t="s">
        <v>2248</v>
      </c>
      <c r="C236" s="17" t="s">
        <v>2231</v>
      </c>
      <c r="D236" s="17" t="s">
        <v>2249</v>
      </c>
      <c r="E236" s="75">
        <f>work!G236+work!H236</f>
        <v>510276</v>
      </c>
      <c r="F236" s="75">
        <f>work!I236+work!J236</f>
        <v>151800</v>
      </c>
      <c r="H236" s="66">
        <f>work!L236</f>
        <v>20080707</v>
      </c>
      <c r="I236" s="75"/>
      <c r="J236" s="5"/>
    </row>
    <row r="237" spans="1:10" ht="15">
      <c r="A237" s="77">
        <v>207</v>
      </c>
      <c r="B237" s="18" t="s">
        <v>2251</v>
      </c>
      <c r="C237" s="17" t="s">
        <v>2231</v>
      </c>
      <c r="D237" s="17" t="s">
        <v>2203</v>
      </c>
      <c r="E237" s="75">
        <f>work!G237+work!H237</f>
        <v>224086</v>
      </c>
      <c r="F237" s="75">
        <f>work!I237+work!J237</f>
        <v>266907</v>
      </c>
      <c r="H237" s="66">
        <f>work!L237</f>
        <v>20080707</v>
      </c>
      <c r="I237" s="75"/>
      <c r="J237" s="5"/>
    </row>
    <row r="238" spans="1:10" ht="15">
      <c r="A238" s="77">
        <v>208</v>
      </c>
      <c r="B238" s="18" t="s">
        <v>2253</v>
      </c>
      <c r="C238" s="17" t="s">
        <v>2231</v>
      </c>
      <c r="D238" s="17" t="s">
        <v>2254</v>
      </c>
      <c r="E238" s="75">
        <f>work!G238+work!H238</f>
        <v>819303</v>
      </c>
      <c r="F238" s="75">
        <f>work!I238+work!J238</f>
        <v>0</v>
      </c>
      <c r="H238" s="66">
        <f>work!L238</f>
        <v>20080807</v>
      </c>
      <c r="I238" s="75"/>
      <c r="J238" s="5"/>
    </row>
    <row r="239" spans="1:10" ht="15">
      <c r="A239" s="77">
        <v>209</v>
      </c>
      <c r="B239" s="18" t="s">
        <v>2256</v>
      </c>
      <c r="C239" s="17" t="s">
        <v>2231</v>
      </c>
      <c r="D239" s="17" t="s">
        <v>2257</v>
      </c>
      <c r="E239" s="75">
        <f>work!G239+work!H239</f>
        <v>287499</v>
      </c>
      <c r="F239" s="75">
        <f>work!I239+work!J239</f>
        <v>66286</v>
      </c>
      <c r="H239" s="66">
        <f>work!L239</f>
        <v>20080707</v>
      </c>
      <c r="I239" s="75"/>
      <c r="J239" s="5"/>
    </row>
    <row r="240" spans="1:10" ht="15">
      <c r="A240" s="77">
        <v>210</v>
      </c>
      <c r="B240" s="18" t="s">
        <v>2259</v>
      </c>
      <c r="C240" s="17" t="s">
        <v>2231</v>
      </c>
      <c r="D240" s="17" t="s">
        <v>2260</v>
      </c>
      <c r="E240" s="75">
        <f>work!G240+work!H240</f>
        <v>3653814</v>
      </c>
      <c r="F240" s="75">
        <f>work!I240+work!J240</f>
        <v>1564584</v>
      </c>
      <c r="H240" s="66">
        <f>work!L240</f>
        <v>20080707</v>
      </c>
      <c r="I240" s="75"/>
      <c r="J240" s="5"/>
    </row>
    <row r="241" spans="1:10" ht="15">
      <c r="A241" s="77">
        <v>211</v>
      </c>
      <c r="B241" s="18" t="s">
        <v>2262</v>
      </c>
      <c r="C241" s="17" t="s">
        <v>2231</v>
      </c>
      <c r="D241" s="17" t="s">
        <v>2263</v>
      </c>
      <c r="E241" s="75">
        <f>work!G241+work!H241</f>
        <v>850961</v>
      </c>
      <c r="F241" s="75">
        <f>work!I241+work!J241</f>
        <v>258832</v>
      </c>
      <c r="H241" s="66">
        <f>work!L241</f>
        <v>20080707</v>
      </c>
      <c r="I241" s="75"/>
      <c r="J241" s="5"/>
    </row>
    <row r="242" spans="1:10" ht="15">
      <c r="A242" s="77">
        <v>212</v>
      </c>
      <c r="B242" s="18" t="s">
        <v>2265</v>
      </c>
      <c r="C242" s="17" t="s">
        <v>2231</v>
      </c>
      <c r="D242" s="17" t="s">
        <v>2266</v>
      </c>
      <c r="E242" s="75">
        <f>work!G242+work!H242</f>
        <v>6865276</v>
      </c>
      <c r="F242" s="75">
        <f>work!I242+work!J242</f>
        <v>1401</v>
      </c>
      <c r="H242" s="66">
        <f>work!L242</f>
        <v>20080807</v>
      </c>
      <c r="I242" s="75"/>
      <c r="J242" s="5"/>
    </row>
    <row r="243" spans="1:10" ht="15">
      <c r="A243" s="77">
        <v>213</v>
      </c>
      <c r="B243" s="18" t="s">
        <v>2268</v>
      </c>
      <c r="C243" s="17" t="s">
        <v>2231</v>
      </c>
      <c r="D243" s="17" t="s">
        <v>2269</v>
      </c>
      <c r="E243" s="75">
        <f>work!G243+work!H243</f>
        <v>3547478</v>
      </c>
      <c r="F243" s="75">
        <f>work!I243+work!J243</f>
        <v>1731212</v>
      </c>
      <c r="H243" s="66">
        <f>work!L243</f>
        <v>20080807</v>
      </c>
      <c r="I243" s="75"/>
      <c r="J243" s="5"/>
    </row>
    <row r="244" spans="1:10" ht="15">
      <c r="A244" s="77">
        <v>214</v>
      </c>
      <c r="B244" s="18" t="s">
        <v>2271</v>
      </c>
      <c r="C244" s="17" t="s">
        <v>2231</v>
      </c>
      <c r="D244" s="17" t="s">
        <v>2272</v>
      </c>
      <c r="E244" s="75">
        <f>work!G244+work!H244</f>
        <v>4551708</v>
      </c>
      <c r="F244" s="75">
        <f>work!I244+work!J244</f>
        <v>19990184</v>
      </c>
      <c r="H244" s="66">
        <f>work!L244</f>
        <v>20080807</v>
      </c>
      <c r="I244" s="75"/>
      <c r="J244" s="5"/>
    </row>
    <row r="245" spans="1:10" ht="15">
      <c r="A245" s="77">
        <v>215</v>
      </c>
      <c r="B245" s="18" t="s">
        <v>2274</v>
      </c>
      <c r="C245" s="17" t="s">
        <v>2231</v>
      </c>
      <c r="D245" s="17" t="s">
        <v>2275</v>
      </c>
      <c r="E245" s="75">
        <f>work!G245+work!H245</f>
        <v>488420</v>
      </c>
      <c r="F245" s="75">
        <f>work!I245+work!J245</f>
        <v>5080</v>
      </c>
      <c r="H245" s="66">
        <f>work!L245</f>
        <v>20080707</v>
      </c>
      <c r="I245" s="75"/>
      <c r="J245" s="5"/>
    </row>
    <row r="246" spans="1:10" ht="15">
      <c r="A246" s="77">
        <v>216</v>
      </c>
      <c r="B246" s="18" t="s">
        <v>2277</v>
      </c>
      <c r="C246" s="17" t="s">
        <v>2231</v>
      </c>
      <c r="D246" s="17" t="s">
        <v>2278</v>
      </c>
      <c r="E246" s="75">
        <f>work!G246+work!H246</f>
        <v>712561</v>
      </c>
      <c r="F246" s="75">
        <f>work!I246+work!J246</f>
        <v>175853</v>
      </c>
      <c r="H246" s="66">
        <f>work!L246</f>
        <v>20080807</v>
      </c>
      <c r="I246" s="75"/>
      <c r="J246" s="5"/>
    </row>
    <row r="247" spans="1:10" ht="15">
      <c r="A247" s="77">
        <v>217</v>
      </c>
      <c r="B247" s="18" t="s">
        <v>2279</v>
      </c>
      <c r="C247" s="17" t="s">
        <v>2231</v>
      </c>
      <c r="D247" s="17" t="s">
        <v>2280</v>
      </c>
      <c r="E247" s="75">
        <f>work!G247+work!H247</f>
        <v>106497</v>
      </c>
      <c r="F247" s="75">
        <f>work!I247+work!J247</f>
        <v>126740</v>
      </c>
      <c r="H247" s="66">
        <f>work!L247</f>
        <v>20080707</v>
      </c>
      <c r="I247" s="75"/>
      <c r="J247" s="5"/>
    </row>
    <row r="248" spans="1:10" ht="15">
      <c r="A248" s="77">
        <v>218</v>
      </c>
      <c r="B248" s="18" t="s">
        <v>2282</v>
      </c>
      <c r="C248" s="17" t="s">
        <v>2231</v>
      </c>
      <c r="D248" s="17" t="s">
        <v>2283</v>
      </c>
      <c r="E248" s="75">
        <f>work!G248+work!H248</f>
        <v>213366</v>
      </c>
      <c r="F248" s="75">
        <f>work!I248+work!J248</f>
        <v>398814</v>
      </c>
      <c r="H248" s="66">
        <f>work!L248</f>
        <v>20080807</v>
      </c>
      <c r="I248" s="75"/>
      <c r="J248" s="5"/>
    </row>
    <row r="249" spans="1:10" ht="15">
      <c r="A249" s="77">
        <v>219</v>
      </c>
      <c r="B249" s="18" t="s">
        <v>2285</v>
      </c>
      <c r="C249" s="17" t="s">
        <v>2231</v>
      </c>
      <c r="D249" s="17" t="s">
        <v>2286</v>
      </c>
      <c r="E249" s="75">
        <f>work!G249+work!H249</f>
        <v>831926</v>
      </c>
      <c r="F249" s="75">
        <f>work!I249+work!J249</f>
        <v>137999</v>
      </c>
      <c r="H249" s="66">
        <f>work!L249</f>
        <v>20080707</v>
      </c>
      <c r="I249" s="75"/>
      <c r="J249" s="5"/>
    </row>
    <row r="250" spans="1:10" ht="15">
      <c r="A250" s="77">
        <v>220</v>
      </c>
      <c r="B250" s="18" t="s">
        <v>2288</v>
      </c>
      <c r="C250" s="17" t="s">
        <v>2231</v>
      </c>
      <c r="D250" s="17" t="s">
        <v>2289</v>
      </c>
      <c r="E250" s="75">
        <f>work!G250+work!H250</f>
        <v>950094</v>
      </c>
      <c r="F250" s="75">
        <f>work!I250+work!J250</f>
        <v>45600</v>
      </c>
      <c r="H250" s="66">
        <f>work!L250</f>
        <v>20080807</v>
      </c>
      <c r="I250" s="75"/>
      <c r="J250" s="5"/>
    </row>
    <row r="251" spans="1:10" ht="15">
      <c r="A251" s="77">
        <v>221</v>
      </c>
      <c r="B251" s="18" t="s">
        <v>2291</v>
      </c>
      <c r="C251" s="17" t="s">
        <v>2231</v>
      </c>
      <c r="D251" s="17" t="s">
        <v>0</v>
      </c>
      <c r="E251" s="75">
        <f>work!G251+work!H251</f>
        <v>775501</v>
      </c>
      <c r="F251" s="75">
        <f>work!I251+work!J251</f>
        <v>2178803</v>
      </c>
      <c r="H251" s="66">
        <f>work!L251</f>
        <v>20080807</v>
      </c>
      <c r="I251" s="75"/>
      <c r="J251" s="5"/>
    </row>
    <row r="252" spans="1:10" ht="15">
      <c r="A252" s="77">
        <v>222</v>
      </c>
      <c r="B252" s="18" t="s">
        <v>2</v>
      </c>
      <c r="C252" s="17" t="s">
        <v>2231</v>
      </c>
      <c r="D252" s="17" t="s">
        <v>3</v>
      </c>
      <c r="E252" s="75">
        <f>work!G252+work!H252</f>
        <v>3873722</v>
      </c>
      <c r="F252" s="75">
        <f>work!I252+work!J252</f>
        <v>1786450</v>
      </c>
      <c r="H252" s="66">
        <f>work!L252</f>
        <v>20080707</v>
      </c>
      <c r="I252" s="75"/>
      <c r="J252" s="5"/>
    </row>
    <row r="253" spans="1:10" ht="15">
      <c r="A253" s="77">
        <v>223</v>
      </c>
      <c r="B253" s="18" t="s">
        <v>6</v>
      </c>
      <c r="C253" s="17" t="s">
        <v>4</v>
      </c>
      <c r="D253" s="17" t="s">
        <v>7</v>
      </c>
      <c r="E253" s="75">
        <f>work!G253+work!H253</f>
        <v>192992</v>
      </c>
      <c r="F253" s="75">
        <f>work!I253+work!J253</f>
        <v>268554</v>
      </c>
      <c r="H253" s="66">
        <f>work!L253</f>
        <v>20080707</v>
      </c>
      <c r="I253" s="75"/>
      <c r="J253" s="5"/>
    </row>
    <row r="254" spans="1:10" ht="15">
      <c r="A254" s="77">
        <v>224</v>
      </c>
      <c r="B254" s="18" t="s">
        <v>9</v>
      </c>
      <c r="C254" s="17" t="s">
        <v>4</v>
      </c>
      <c r="D254" s="17" t="s">
        <v>10</v>
      </c>
      <c r="E254" s="75">
        <f>work!G254+work!H254</f>
        <v>632864</v>
      </c>
      <c r="F254" s="75">
        <f>work!I254+work!J254</f>
        <v>425765</v>
      </c>
      <c r="H254" s="66">
        <f>work!L254</f>
        <v>20080807</v>
      </c>
      <c r="I254" s="75"/>
      <c r="J254" s="5"/>
    </row>
    <row r="255" spans="1:10" ht="15">
      <c r="A255" s="77">
        <v>225</v>
      </c>
      <c r="B255" s="18" t="s">
        <v>12</v>
      </c>
      <c r="C255" s="17" t="s">
        <v>4</v>
      </c>
      <c r="D255" s="17" t="s">
        <v>13</v>
      </c>
      <c r="E255" s="75">
        <f>work!G255+work!H255</f>
        <v>3994364</v>
      </c>
      <c r="F255" s="75">
        <f>work!I255+work!J255</f>
        <v>170600</v>
      </c>
      <c r="H255" s="66">
        <f>work!L255</f>
        <v>20080707</v>
      </c>
      <c r="I255" s="75"/>
      <c r="J255" s="5"/>
    </row>
    <row r="256" spans="1:10" ht="15">
      <c r="A256" s="77">
        <v>226</v>
      </c>
      <c r="B256" s="18" t="s">
        <v>15</v>
      </c>
      <c r="C256" s="17" t="s">
        <v>4</v>
      </c>
      <c r="D256" s="17" t="s">
        <v>16</v>
      </c>
      <c r="E256" s="75">
        <f>work!G256+work!H256</f>
        <v>168500</v>
      </c>
      <c r="F256" s="75">
        <f>work!I256+work!J256</f>
        <v>921967</v>
      </c>
      <c r="H256" s="66">
        <f>work!L256</f>
        <v>20080707</v>
      </c>
      <c r="I256" s="75"/>
      <c r="J256" s="5"/>
    </row>
    <row r="257" spans="1:10" ht="15">
      <c r="A257" s="77">
        <v>227</v>
      </c>
      <c r="B257" s="18" t="s">
        <v>18</v>
      </c>
      <c r="C257" s="17" t="s">
        <v>4</v>
      </c>
      <c r="D257" s="17" t="s">
        <v>19</v>
      </c>
      <c r="E257" s="75">
        <f>work!G257+work!H257</f>
        <v>851994</v>
      </c>
      <c r="F257" s="75">
        <f>work!I257+work!J257</f>
        <v>139116</v>
      </c>
      <c r="H257" s="66">
        <f>work!L257</f>
        <v>20080807</v>
      </c>
      <c r="I257" s="75"/>
      <c r="J257" s="5"/>
    </row>
    <row r="258" spans="1:10" ht="15">
      <c r="A258" s="77">
        <v>228</v>
      </c>
      <c r="B258" s="18" t="s">
        <v>21</v>
      </c>
      <c r="C258" s="17" t="s">
        <v>4</v>
      </c>
      <c r="D258" s="17" t="s">
        <v>22</v>
      </c>
      <c r="E258" s="75">
        <f>work!G258+work!H258</f>
        <v>297662</v>
      </c>
      <c r="F258" s="75">
        <f>work!I258+work!J258</f>
        <v>117646</v>
      </c>
      <c r="H258" s="66">
        <f>work!L258</f>
        <v>20080807</v>
      </c>
      <c r="I258" s="75"/>
      <c r="J258" s="5"/>
    </row>
    <row r="259" spans="1:10" ht="15">
      <c r="A259" s="77">
        <v>229</v>
      </c>
      <c r="B259" s="18" t="s">
        <v>24</v>
      </c>
      <c r="C259" s="17" t="s">
        <v>4</v>
      </c>
      <c r="D259" s="17" t="s">
        <v>2206</v>
      </c>
      <c r="E259" s="75">
        <f>work!G259+work!H259</f>
        <v>42079</v>
      </c>
      <c r="F259" s="75">
        <f>work!I259+work!J259</f>
        <v>1076694</v>
      </c>
      <c r="H259" s="66">
        <f>work!L259</f>
        <v>20080807</v>
      </c>
      <c r="I259" s="75"/>
      <c r="J259" s="5"/>
    </row>
    <row r="260" spans="1:10" ht="15">
      <c r="A260" s="77">
        <v>230</v>
      </c>
      <c r="B260" s="18" t="s">
        <v>26</v>
      </c>
      <c r="C260" s="17" t="s">
        <v>4</v>
      </c>
      <c r="D260" s="17" t="s">
        <v>27</v>
      </c>
      <c r="E260" s="75">
        <f>work!G260+work!H260</f>
        <v>787568</v>
      </c>
      <c r="F260" s="75">
        <f>work!I260+work!J260</f>
        <v>2172094</v>
      </c>
      <c r="H260" s="66">
        <f>work!L260</f>
        <v>20080707</v>
      </c>
      <c r="I260" s="75"/>
      <c r="J260" s="5"/>
    </row>
    <row r="261" spans="1:10" ht="15">
      <c r="A261" s="77">
        <v>231</v>
      </c>
      <c r="B261" s="18" t="s">
        <v>29</v>
      </c>
      <c r="C261" s="17" t="s">
        <v>4</v>
      </c>
      <c r="D261" s="17" t="s">
        <v>30</v>
      </c>
      <c r="E261" s="75">
        <f>work!G261+work!H261</f>
        <v>212589</v>
      </c>
      <c r="F261" s="75">
        <f>work!I261+work!J261</f>
        <v>1586545</v>
      </c>
      <c r="H261" s="66">
        <f>work!L261</f>
        <v>20080807</v>
      </c>
      <c r="I261" s="75"/>
      <c r="J261" s="5"/>
    </row>
    <row r="262" spans="1:10" ht="15">
      <c r="A262" s="77">
        <v>232</v>
      </c>
      <c r="B262" s="18" t="s">
        <v>32</v>
      </c>
      <c r="C262" s="17" t="s">
        <v>4</v>
      </c>
      <c r="D262" s="17" t="s">
        <v>33</v>
      </c>
      <c r="E262" s="75">
        <f>work!G262+work!H262</f>
        <v>2673738</v>
      </c>
      <c r="F262" s="75">
        <f>work!I262+work!J262</f>
        <v>577050</v>
      </c>
      <c r="H262" s="66">
        <f>work!L262</f>
        <v>20080807</v>
      </c>
      <c r="I262" s="75"/>
      <c r="J262" s="5"/>
    </row>
    <row r="263" spans="1:10" ht="15">
      <c r="A263" s="77">
        <v>233</v>
      </c>
      <c r="B263" s="18" t="s">
        <v>35</v>
      </c>
      <c r="C263" s="17" t="s">
        <v>4</v>
      </c>
      <c r="D263" s="17" t="s">
        <v>36</v>
      </c>
      <c r="E263" s="75">
        <f>work!G263+work!H263</f>
        <v>1650441</v>
      </c>
      <c r="F263" s="75">
        <f>work!I263+work!J263</f>
        <v>595641</v>
      </c>
      <c r="H263" s="66">
        <f>work!L263</f>
        <v>20080807</v>
      </c>
      <c r="I263" s="75"/>
      <c r="J263" s="5"/>
    </row>
    <row r="264" spans="1:10" ht="15">
      <c r="A264" s="77">
        <v>234</v>
      </c>
      <c r="B264" s="18" t="s">
        <v>38</v>
      </c>
      <c r="C264" s="17" t="s">
        <v>4</v>
      </c>
      <c r="D264" s="17" t="s">
        <v>39</v>
      </c>
      <c r="E264" s="75">
        <f>work!G264+work!H264</f>
        <v>34070</v>
      </c>
      <c r="F264" s="75">
        <f>work!I264+work!J264</f>
        <v>28200</v>
      </c>
      <c r="H264" s="66">
        <f>work!L264</f>
        <v>20080807</v>
      </c>
      <c r="I264" s="75"/>
      <c r="J264" s="5"/>
    </row>
    <row r="265" spans="1:10" ht="15">
      <c r="A265" s="77">
        <v>235</v>
      </c>
      <c r="B265" s="18" t="s">
        <v>41</v>
      </c>
      <c r="C265" s="17" t="s">
        <v>4</v>
      </c>
      <c r="D265" s="17" t="s">
        <v>42</v>
      </c>
      <c r="E265" s="75">
        <f>work!G265+work!H265</f>
        <v>18900</v>
      </c>
      <c r="F265" s="75">
        <f>work!I265+work!J265</f>
        <v>2500</v>
      </c>
      <c r="H265" s="66">
        <f>work!L265</f>
        <v>20080807</v>
      </c>
      <c r="I265" s="75"/>
      <c r="J265" s="5"/>
    </row>
    <row r="266" spans="1:10" ht="15">
      <c r="A266" s="77">
        <v>236</v>
      </c>
      <c r="B266" s="18" t="s">
        <v>44</v>
      </c>
      <c r="C266" s="17" t="s">
        <v>4</v>
      </c>
      <c r="D266" s="17" t="s">
        <v>45</v>
      </c>
      <c r="E266" s="75">
        <f>work!G266+work!H266</f>
        <v>114800</v>
      </c>
      <c r="F266" s="75">
        <f>work!I266+work!J266</f>
        <v>13000</v>
      </c>
      <c r="H266" s="66">
        <f>work!L266</f>
        <v>20080707</v>
      </c>
      <c r="I266" s="75"/>
      <c r="J266" s="5"/>
    </row>
    <row r="267" spans="1:10" ht="15">
      <c r="A267" s="77">
        <v>237</v>
      </c>
      <c r="B267" s="18" t="s">
        <v>47</v>
      </c>
      <c r="C267" s="17" t="s">
        <v>4</v>
      </c>
      <c r="D267" s="17" t="s">
        <v>48</v>
      </c>
      <c r="E267" s="75">
        <f>work!G267+work!H267</f>
        <v>397774</v>
      </c>
      <c r="F267" s="75">
        <f>work!I267+work!J267</f>
        <v>12475</v>
      </c>
      <c r="H267" s="66">
        <f>work!L267</f>
        <v>20080807</v>
      </c>
      <c r="I267" s="75"/>
      <c r="J267" s="5"/>
    </row>
    <row r="268" spans="1:10" ht="15">
      <c r="A268" s="77">
        <v>238</v>
      </c>
      <c r="B268" s="18" t="s">
        <v>50</v>
      </c>
      <c r="C268" s="17" t="s">
        <v>4</v>
      </c>
      <c r="D268" s="17" t="s">
        <v>51</v>
      </c>
      <c r="E268" s="75">
        <f>work!G268+work!H268</f>
        <v>64907</v>
      </c>
      <c r="F268" s="75">
        <f>work!I268+work!J268</f>
        <v>3800</v>
      </c>
      <c r="H268" s="66">
        <f>work!L268</f>
        <v>20080707</v>
      </c>
      <c r="I268" s="75"/>
      <c r="J268" s="5"/>
    </row>
    <row r="269" spans="1:10" ht="15">
      <c r="A269" s="77">
        <v>239</v>
      </c>
      <c r="B269" s="18" t="s">
        <v>53</v>
      </c>
      <c r="C269" s="17" t="s">
        <v>4</v>
      </c>
      <c r="D269" s="17" t="s">
        <v>54</v>
      </c>
      <c r="E269" s="75">
        <f>work!G269+work!H269</f>
        <v>0</v>
      </c>
      <c r="F269" s="75">
        <f>work!I269+work!J269</f>
        <v>103685</v>
      </c>
      <c r="H269" s="66">
        <f>work!L269</f>
        <v>20080707</v>
      </c>
      <c r="I269" s="75"/>
      <c r="J269" s="5"/>
    </row>
    <row r="270" spans="1:10" ht="15">
      <c r="A270" s="77">
        <v>240</v>
      </c>
      <c r="B270" s="18" t="s">
        <v>56</v>
      </c>
      <c r="C270" s="17" t="s">
        <v>4</v>
      </c>
      <c r="D270" s="17" t="s">
        <v>1894</v>
      </c>
      <c r="E270" s="75">
        <f>work!G270+work!H270</f>
        <v>749398</v>
      </c>
      <c r="F270" s="75">
        <f>work!I270+work!J270</f>
        <v>1606859</v>
      </c>
      <c r="H270" s="66">
        <f>work!L270</f>
        <v>20080707</v>
      </c>
      <c r="I270" s="75"/>
      <c r="J270" s="5"/>
    </row>
    <row r="271" spans="1:10" ht="15">
      <c r="A271" s="77">
        <v>241</v>
      </c>
      <c r="B271" s="18" t="s">
        <v>58</v>
      </c>
      <c r="C271" s="17" t="s">
        <v>4</v>
      </c>
      <c r="D271" s="17" t="s">
        <v>59</v>
      </c>
      <c r="E271" s="75">
        <f>work!G271+work!H271</f>
        <v>60829</v>
      </c>
      <c r="F271" s="75">
        <f>work!I271+work!J271</f>
        <v>17001</v>
      </c>
      <c r="H271" s="66">
        <f>work!L271</f>
        <v>20080807</v>
      </c>
      <c r="I271" s="75"/>
      <c r="J271" s="5"/>
    </row>
    <row r="272" spans="1:10" ht="15">
      <c r="A272" s="77">
        <v>242</v>
      </c>
      <c r="B272" s="18" t="s">
        <v>61</v>
      </c>
      <c r="C272" s="17" t="s">
        <v>4</v>
      </c>
      <c r="D272" s="17" t="s">
        <v>62</v>
      </c>
      <c r="E272" s="75">
        <f>work!G272+work!H272</f>
        <v>845134</v>
      </c>
      <c r="F272" s="75">
        <f>work!I272+work!J272</f>
        <v>1593316</v>
      </c>
      <c r="H272" s="66">
        <f>work!L272</f>
        <v>20080707</v>
      </c>
      <c r="I272" s="75"/>
      <c r="J272" s="5"/>
    </row>
    <row r="273" spans="1:10" ht="15">
      <c r="A273" s="77">
        <v>243</v>
      </c>
      <c r="B273" s="18" t="s">
        <v>64</v>
      </c>
      <c r="C273" s="17" t="s">
        <v>4</v>
      </c>
      <c r="D273" s="17" t="s">
        <v>65</v>
      </c>
      <c r="E273" s="75">
        <f>work!G273+work!H273</f>
        <v>66241</v>
      </c>
      <c r="F273" s="75">
        <f>work!I273+work!J273</f>
        <v>711430</v>
      </c>
      <c r="H273" s="66">
        <f>work!L273</f>
        <v>20080807</v>
      </c>
      <c r="I273" s="75"/>
      <c r="J273" s="5"/>
    </row>
    <row r="274" spans="1:10" ht="15">
      <c r="A274" s="77">
        <v>244</v>
      </c>
      <c r="B274" s="18" t="s">
        <v>67</v>
      </c>
      <c r="C274" s="17" t="s">
        <v>4</v>
      </c>
      <c r="D274" s="17" t="s">
        <v>68</v>
      </c>
      <c r="E274" s="75">
        <f>work!G274+work!H274</f>
        <v>131905</v>
      </c>
      <c r="F274" s="75">
        <f>work!I274+work!J274</f>
        <v>118225</v>
      </c>
      <c r="H274" s="66">
        <f>work!L274</f>
        <v>20080807</v>
      </c>
      <c r="I274" s="75"/>
      <c r="J274" s="5"/>
    </row>
    <row r="275" spans="1:10" ht="15">
      <c r="A275" s="77">
        <v>245</v>
      </c>
      <c r="B275" s="18" t="s">
        <v>70</v>
      </c>
      <c r="C275" s="17" t="s">
        <v>4</v>
      </c>
      <c r="D275" s="17" t="s">
        <v>71</v>
      </c>
      <c r="E275" s="75">
        <f>work!G275+work!H275</f>
        <v>36460</v>
      </c>
      <c r="F275" s="75">
        <f>work!I275+work!J275</f>
        <v>69660</v>
      </c>
      <c r="H275" s="66">
        <f>work!L275</f>
        <v>20080807</v>
      </c>
      <c r="I275" s="75"/>
      <c r="J275" s="5"/>
    </row>
    <row r="276" spans="1:10" ht="15">
      <c r="A276" s="77">
        <v>246</v>
      </c>
      <c r="B276" s="18" t="s">
        <v>73</v>
      </c>
      <c r="C276" s="17" t="s">
        <v>4</v>
      </c>
      <c r="D276" s="17" t="s">
        <v>74</v>
      </c>
      <c r="E276" s="75">
        <f>work!G276+work!H276</f>
        <v>863303</v>
      </c>
      <c r="F276" s="75">
        <f>work!I276+work!J276</f>
        <v>811047</v>
      </c>
      <c r="H276" s="66">
        <f>work!L276</f>
        <v>20080807</v>
      </c>
      <c r="I276" s="75"/>
      <c r="J276" s="5"/>
    </row>
    <row r="277" spans="1:10" ht="15">
      <c r="A277" s="77">
        <v>247</v>
      </c>
      <c r="B277" s="18" t="s">
        <v>77</v>
      </c>
      <c r="C277" s="17" t="s">
        <v>75</v>
      </c>
      <c r="D277" s="17" t="s">
        <v>78</v>
      </c>
      <c r="E277" s="75">
        <f>work!G277+work!H277</f>
        <v>3421600</v>
      </c>
      <c r="F277" s="75">
        <f>work!I277+work!J277</f>
        <v>1049024</v>
      </c>
      <c r="H277" s="66">
        <f>work!L277</f>
        <v>20080807</v>
      </c>
      <c r="I277" s="75"/>
      <c r="J277" s="5"/>
    </row>
    <row r="278" spans="1:10" ht="15">
      <c r="A278" s="77">
        <v>248</v>
      </c>
      <c r="B278" s="18" t="s">
        <v>80</v>
      </c>
      <c r="C278" s="17" t="s">
        <v>75</v>
      </c>
      <c r="D278" s="17" t="s">
        <v>81</v>
      </c>
      <c r="E278" s="75">
        <f>work!G278+work!H278</f>
        <v>0</v>
      </c>
      <c r="F278" s="75">
        <f>work!I278+work!J278</f>
        <v>67000</v>
      </c>
      <c r="H278" s="66">
        <f>work!L278</f>
        <v>20080707</v>
      </c>
      <c r="I278" s="75"/>
      <c r="J278" s="5"/>
    </row>
    <row r="279" spans="1:10" ht="15">
      <c r="A279" s="77">
        <v>249</v>
      </c>
      <c r="B279" s="18" t="s">
        <v>83</v>
      </c>
      <c r="C279" s="17" t="s">
        <v>75</v>
      </c>
      <c r="D279" s="17" t="s">
        <v>84</v>
      </c>
      <c r="E279" s="75">
        <f>work!G279+work!H279</f>
        <v>35600</v>
      </c>
      <c r="F279" s="75">
        <f>work!I279+work!J279</f>
        <v>34000</v>
      </c>
      <c r="H279" s="66">
        <f>work!L279</f>
        <v>20080707</v>
      </c>
      <c r="I279" s="75"/>
      <c r="J279" s="5"/>
    </row>
    <row r="280" spans="1:10" ht="15">
      <c r="A280" s="77">
        <v>250</v>
      </c>
      <c r="B280" s="18" t="s">
        <v>86</v>
      </c>
      <c r="C280" s="17" t="s">
        <v>75</v>
      </c>
      <c r="D280" s="17" t="s">
        <v>87</v>
      </c>
      <c r="E280" s="75">
        <f>work!G280+work!H280</f>
        <v>128369</v>
      </c>
      <c r="F280" s="75">
        <f>work!I280+work!J280</f>
        <v>343101</v>
      </c>
      <c r="H280" s="66">
        <f>work!L280</f>
        <v>20080707</v>
      </c>
      <c r="I280" s="75"/>
      <c r="J280" s="5"/>
    </row>
    <row r="281" spans="1:10" ht="15">
      <c r="A281" s="77">
        <v>251</v>
      </c>
      <c r="B281" s="18" t="s">
        <v>89</v>
      </c>
      <c r="C281" s="17" t="s">
        <v>75</v>
      </c>
      <c r="D281" s="17" t="s">
        <v>90</v>
      </c>
      <c r="E281" s="75">
        <f>work!G281+work!H281</f>
        <v>3825520</v>
      </c>
      <c r="F281" s="75">
        <f>work!I281+work!J281</f>
        <v>1705365</v>
      </c>
      <c r="H281" s="66">
        <f>work!L281</f>
        <v>20080807</v>
      </c>
      <c r="I281" s="75"/>
      <c r="J281" s="5"/>
    </row>
    <row r="282" spans="1:10" ht="15">
      <c r="A282" s="77">
        <v>252</v>
      </c>
      <c r="B282" s="18" t="s">
        <v>92</v>
      </c>
      <c r="C282" s="17" t="s">
        <v>75</v>
      </c>
      <c r="D282" s="17" t="s">
        <v>93</v>
      </c>
      <c r="E282" s="75">
        <f>work!G282+work!H282</f>
        <v>13794638</v>
      </c>
      <c r="F282" s="75">
        <f>work!I282+work!J282</f>
        <v>6311171</v>
      </c>
      <c r="H282" s="66">
        <f>work!L282</f>
        <v>20080707</v>
      </c>
      <c r="I282" s="75"/>
      <c r="J282" s="5"/>
    </row>
    <row r="283" spans="1:10" ht="15">
      <c r="A283" s="77">
        <v>253</v>
      </c>
      <c r="B283" s="18" t="s">
        <v>95</v>
      </c>
      <c r="C283" s="17" t="s">
        <v>75</v>
      </c>
      <c r="D283" s="17" t="s">
        <v>96</v>
      </c>
      <c r="E283" s="75">
        <f>work!G283+work!H283</f>
        <v>615824</v>
      </c>
      <c r="F283" s="75">
        <f>work!I283+work!J283</f>
        <v>938086</v>
      </c>
      <c r="H283" s="66">
        <f>work!L283</f>
        <v>20080707</v>
      </c>
      <c r="I283" s="75"/>
      <c r="J283" s="5"/>
    </row>
    <row r="284" spans="1:10" ht="15">
      <c r="A284" s="77">
        <v>254</v>
      </c>
      <c r="B284" s="18" t="s">
        <v>98</v>
      </c>
      <c r="C284" s="17" t="s">
        <v>75</v>
      </c>
      <c r="D284" s="17" t="s">
        <v>99</v>
      </c>
      <c r="E284" s="75">
        <f>work!G284+work!H284</f>
        <v>2153406</v>
      </c>
      <c r="F284" s="75">
        <f>work!I284+work!J284</f>
        <v>21239507</v>
      </c>
      <c r="H284" s="66">
        <f>work!L284</f>
        <v>20080707</v>
      </c>
      <c r="I284" s="75"/>
      <c r="J284" s="5"/>
    </row>
    <row r="285" spans="1:10" ht="15">
      <c r="A285" s="77">
        <v>255</v>
      </c>
      <c r="B285" s="18" t="s">
        <v>101</v>
      </c>
      <c r="C285" s="17" t="s">
        <v>75</v>
      </c>
      <c r="D285" s="17" t="s">
        <v>102</v>
      </c>
      <c r="E285" s="75">
        <f>work!G285+work!H285</f>
        <v>4999410</v>
      </c>
      <c r="F285" s="75">
        <f>work!I285+work!J285</f>
        <v>2164420</v>
      </c>
      <c r="H285" s="66">
        <f>work!L285</f>
        <v>20080807</v>
      </c>
      <c r="I285" s="75"/>
      <c r="J285" s="5"/>
    </row>
    <row r="286" spans="1:10" ht="15">
      <c r="A286" s="77">
        <v>256</v>
      </c>
      <c r="B286" s="18" t="s">
        <v>104</v>
      </c>
      <c r="C286" s="17" t="s">
        <v>75</v>
      </c>
      <c r="D286" s="17" t="s">
        <v>105</v>
      </c>
      <c r="E286" s="75">
        <f>work!G286+work!H286</f>
        <v>15541447</v>
      </c>
      <c r="F286" s="75">
        <f>work!I286+work!J286</f>
        <v>13359868</v>
      </c>
      <c r="H286" s="66">
        <f>work!L286</f>
        <v>20080707</v>
      </c>
      <c r="I286" s="75"/>
      <c r="J286" s="5"/>
    </row>
    <row r="287" spans="1:10" ht="15">
      <c r="A287" s="77">
        <v>257</v>
      </c>
      <c r="B287" s="18" t="s">
        <v>107</v>
      </c>
      <c r="C287" s="17" t="s">
        <v>75</v>
      </c>
      <c r="D287" s="17" t="s">
        <v>108</v>
      </c>
      <c r="E287" s="75">
        <f>work!G287+work!H287</f>
        <v>528942</v>
      </c>
      <c r="F287" s="75">
        <f>work!I287+work!J287</f>
        <v>1954913</v>
      </c>
      <c r="H287" s="66">
        <f>work!L287</f>
        <v>20080807</v>
      </c>
      <c r="I287" s="75"/>
      <c r="J287" s="5"/>
    </row>
    <row r="288" spans="1:10" ht="15">
      <c r="A288" s="77">
        <v>258</v>
      </c>
      <c r="B288" s="18" t="s">
        <v>110</v>
      </c>
      <c r="C288" s="17" t="s">
        <v>75</v>
      </c>
      <c r="D288" s="17" t="s">
        <v>111</v>
      </c>
      <c r="E288" s="75">
        <f>work!G288+work!H288</f>
        <v>2745449</v>
      </c>
      <c r="F288" s="75">
        <f>work!I288+work!J288</f>
        <v>7810495</v>
      </c>
      <c r="H288" s="66">
        <f>work!L288</f>
        <v>20080707</v>
      </c>
      <c r="I288" s="75"/>
      <c r="J288" s="5"/>
    </row>
    <row r="289" spans="1:10" ht="15">
      <c r="A289" s="77">
        <v>259</v>
      </c>
      <c r="B289" s="18" t="s">
        <v>114</v>
      </c>
      <c r="C289" s="17" t="s">
        <v>112</v>
      </c>
      <c r="D289" s="17" t="s">
        <v>115</v>
      </c>
      <c r="E289" s="75">
        <f>work!G289+work!H289</f>
        <v>717347</v>
      </c>
      <c r="F289" s="75">
        <f>work!I289+work!J289</f>
        <v>333637</v>
      </c>
      <c r="H289" s="66">
        <f>work!L289</f>
        <v>20080807</v>
      </c>
      <c r="I289" s="75"/>
      <c r="J289" s="5"/>
    </row>
    <row r="290" spans="1:10" ht="15">
      <c r="A290" s="77">
        <v>260</v>
      </c>
      <c r="B290" s="18" t="s">
        <v>117</v>
      </c>
      <c r="C290" s="17" t="s">
        <v>112</v>
      </c>
      <c r="D290" s="17" t="s">
        <v>118</v>
      </c>
      <c r="E290" s="75">
        <f>work!G290+work!H290</f>
        <v>291401</v>
      </c>
      <c r="F290" s="75">
        <f>work!I290+work!J290</f>
        <v>22870</v>
      </c>
      <c r="H290" s="66">
        <f>work!L290</f>
        <v>20080807</v>
      </c>
      <c r="I290" s="75"/>
      <c r="J290" s="5"/>
    </row>
    <row r="291" spans="1:10" ht="15">
      <c r="A291" s="77">
        <v>261</v>
      </c>
      <c r="B291" s="18" t="s">
        <v>120</v>
      </c>
      <c r="C291" s="17" t="s">
        <v>112</v>
      </c>
      <c r="D291" s="17" t="s">
        <v>121</v>
      </c>
      <c r="E291" s="75">
        <f>work!G291+work!H291</f>
        <v>26481</v>
      </c>
      <c r="F291" s="75">
        <f>work!I291+work!J291</f>
        <v>125</v>
      </c>
      <c r="H291" s="66">
        <f>work!L291</f>
        <v>20080707</v>
      </c>
      <c r="I291" s="75"/>
      <c r="J291" s="5"/>
    </row>
    <row r="292" spans="1:10" ht="15">
      <c r="A292" s="77">
        <v>262</v>
      </c>
      <c r="B292" s="18" t="s">
        <v>123</v>
      </c>
      <c r="C292" s="17" t="s">
        <v>112</v>
      </c>
      <c r="D292" s="17" t="s">
        <v>124</v>
      </c>
      <c r="E292" s="75">
        <f>work!G292+work!H292</f>
        <v>59175</v>
      </c>
      <c r="F292" s="75">
        <f>work!I292+work!J292</f>
        <v>10800</v>
      </c>
      <c r="H292" s="66">
        <f>work!L292</f>
        <v>20080707</v>
      </c>
      <c r="I292" s="75"/>
      <c r="J292" s="5"/>
    </row>
    <row r="293" spans="1:10" ht="15">
      <c r="A293" s="77">
        <v>263</v>
      </c>
      <c r="B293" s="18" t="s">
        <v>126</v>
      </c>
      <c r="C293" s="17" t="s">
        <v>112</v>
      </c>
      <c r="D293" s="17" t="s">
        <v>127</v>
      </c>
      <c r="E293" s="75">
        <f>work!G293+work!H293</f>
        <v>0</v>
      </c>
      <c r="F293" s="75">
        <f>work!I293+work!J293</f>
        <v>191469</v>
      </c>
      <c r="H293" s="66">
        <f>work!L293</f>
        <v>20080707</v>
      </c>
      <c r="I293" s="75"/>
      <c r="J293" s="5"/>
    </row>
    <row r="294" spans="1:10" ht="15">
      <c r="A294" s="77">
        <v>264</v>
      </c>
      <c r="B294" s="18" t="s">
        <v>129</v>
      </c>
      <c r="C294" s="17" t="s">
        <v>112</v>
      </c>
      <c r="D294" s="17" t="s">
        <v>130</v>
      </c>
      <c r="E294" s="75">
        <f>work!G294+work!H294</f>
        <v>457283</v>
      </c>
      <c r="F294" s="75">
        <f>work!I294+work!J294</f>
        <v>190426</v>
      </c>
      <c r="H294" s="66">
        <f>work!L294</f>
        <v>20080807</v>
      </c>
      <c r="I294" s="75"/>
      <c r="J294" s="5"/>
    </row>
    <row r="295" spans="1:10" ht="15">
      <c r="A295" s="77">
        <v>265</v>
      </c>
      <c r="B295" s="18" t="s">
        <v>132</v>
      </c>
      <c r="C295" s="17" t="s">
        <v>112</v>
      </c>
      <c r="D295" s="17" t="s">
        <v>133</v>
      </c>
      <c r="E295" s="75">
        <f>work!G295+work!H295</f>
        <v>302489</v>
      </c>
      <c r="F295" s="75">
        <f>work!I295+work!J295</f>
        <v>220090</v>
      </c>
      <c r="H295" s="66">
        <f>work!L295</f>
        <v>20080807</v>
      </c>
      <c r="I295" s="75"/>
      <c r="J295" s="5"/>
    </row>
    <row r="296" spans="1:10" ht="15">
      <c r="A296" s="77">
        <v>266</v>
      </c>
      <c r="B296" s="18" t="s">
        <v>135</v>
      </c>
      <c r="C296" s="17" t="s">
        <v>112</v>
      </c>
      <c r="D296" s="17" t="s">
        <v>136</v>
      </c>
      <c r="E296" s="75">
        <f>work!G296+work!H296</f>
        <v>108079</v>
      </c>
      <c r="F296" s="75">
        <f>work!I296+work!J296</f>
        <v>24158</v>
      </c>
      <c r="H296" s="66">
        <f>work!L296</f>
        <v>20080707</v>
      </c>
      <c r="I296" s="75"/>
      <c r="J296" s="5"/>
    </row>
    <row r="297" spans="1:10" ht="15">
      <c r="A297" s="77">
        <v>267</v>
      </c>
      <c r="B297" s="18" t="s">
        <v>138</v>
      </c>
      <c r="C297" s="17" t="s">
        <v>112</v>
      </c>
      <c r="D297" s="17" t="s">
        <v>139</v>
      </c>
      <c r="E297" s="75">
        <f>work!G297+work!H297</f>
        <v>8424</v>
      </c>
      <c r="F297" s="75">
        <f>work!I297+work!J297</f>
        <v>2908354</v>
      </c>
      <c r="H297" s="66">
        <f>work!L297</f>
        <v>20080807</v>
      </c>
      <c r="I297" s="75"/>
      <c r="J297" s="5"/>
    </row>
    <row r="298" spans="1:10" ht="15">
      <c r="A298" s="77">
        <v>268</v>
      </c>
      <c r="B298" s="18" t="s">
        <v>141</v>
      </c>
      <c r="C298" s="17" t="s">
        <v>112</v>
      </c>
      <c r="D298" s="17" t="s">
        <v>19</v>
      </c>
      <c r="E298" s="75">
        <f>work!G298+work!H298</f>
        <v>172072</v>
      </c>
      <c r="F298" s="75">
        <f>work!I298+work!J298</f>
        <v>71600</v>
      </c>
      <c r="H298" s="66">
        <f>work!L298</f>
        <v>20080807</v>
      </c>
      <c r="I298" s="75"/>
      <c r="J298" s="5"/>
    </row>
    <row r="299" spans="1:10" ht="15">
      <c r="A299" s="77">
        <v>269</v>
      </c>
      <c r="B299" s="18" t="s">
        <v>143</v>
      </c>
      <c r="C299" s="17" t="s">
        <v>112</v>
      </c>
      <c r="D299" s="17" t="s">
        <v>144</v>
      </c>
      <c r="E299" s="75">
        <f>work!G299+work!H299</f>
        <v>156433</v>
      </c>
      <c r="F299" s="75">
        <f>work!I299+work!J299</f>
        <v>12120</v>
      </c>
      <c r="H299" s="66">
        <f>work!L299</f>
        <v>20080807</v>
      </c>
      <c r="I299" s="75"/>
      <c r="J299" s="5"/>
    </row>
    <row r="300" spans="1:10" ht="15">
      <c r="A300" s="77">
        <v>270</v>
      </c>
      <c r="B300" s="18" t="s">
        <v>146</v>
      </c>
      <c r="C300" s="17" t="s">
        <v>112</v>
      </c>
      <c r="D300" s="17" t="s">
        <v>147</v>
      </c>
      <c r="E300" s="75">
        <f>work!G300+work!H300</f>
        <v>6800</v>
      </c>
      <c r="F300" s="75">
        <f>work!I300+work!J300</f>
        <v>23735</v>
      </c>
      <c r="H300" s="66">
        <f>work!L300</f>
        <v>20080807</v>
      </c>
      <c r="I300" s="75"/>
      <c r="J300" s="5"/>
    </row>
    <row r="301" spans="1:10" ht="15">
      <c r="A301" s="77">
        <v>271</v>
      </c>
      <c r="B301" s="18" t="s">
        <v>149</v>
      </c>
      <c r="C301" s="17" t="s">
        <v>112</v>
      </c>
      <c r="D301" s="17" t="s">
        <v>150</v>
      </c>
      <c r="E301" s="75">
        <f>work!G301+work!H301</f>
        <v>39938</v>
      </c>
      <c r="F301" s="75">
        <f>work!I301+work!J301</f>
        <v>6400</v>
      </c>
      <c r="H301" s="66">
        <f>work!L301</f>
        <v>20080707</v>
      </c>
      <c r="I301" s="75"/>
      <c r="J301" s="5"/>
    </row>
    <row r="302" spans="1:10" ht="15">
      <c r="A302" s="77">
        <v>272</v>
      </c>
      <c r="B302" s="18" t="s">
        <v>152</v>
      </c>
      <c r="C302" s="17" t="s">
        <v>112</v>
      </c>
      <c r="D302" s="17" t="s">
        <v>153</v>
      </c>
      <c r="E302" s="75">
        <f>work!G302+work!H302</f>
        <v>94317</v>
      </c>
      <c r="F302" s="75">
        <f>work!I302+work!J302</f>
        <v>0</v>
      </c>
      <c r="H302" s="66">
        <f>work!L302</f>
        <v>20080707</v>
      </c>
      <c r="I302" s="75"/>
      <c r="J302" s="5"/>
    </row>
    <row r="303" spans="1:10" ht="15">
      <c r="A303" s="77">
        <v>273</v>
      </c>
      <c r="B303" s="18" t="s">
        <v>155</v>
      </c>
      <c r="C303" s="17" t="s">
        <v>112</v>
      </c>
      <c r="D303" s="17" t="s">
        <v>156</v>
      </c>
      <c r="E303" s="75">
        <f>work!G303+work!H303</f>
        <v>361916</v>
      </c>
      <c r="F303" s="75">
        <f>work!I303+work!J303</f>
        <v>44910</v>
      </c>
      <c r="H303" s="66">
        <f>work!L303</f>
        <v>20080807</v>
      </c>
      <c r="I303" s="75"/>
      <c r="J303" s="5"/>
    </row>
    <row r="304" spans="1:10" ht="15">
      <c r="A304" s="77">
        <v>274</v>
      </c>
      <c r="B304" s="18" t="s">
        <v>158</v>
      </c>
      <c r="C304" s="17" t="s">
        <v>112</v>
      </c>
      <c r="D304" s="17" t="s">
        <v>159</v>
      </c>
      <c r="E304" s="75">
        <f>work!G304+work!H304</f>
        <v>106172</v>
      </c>
      <c r="F304" s="75">
        <f>work!I304+work!J304</f>
        <v>10047</v>
      </c>
      <c r="H304" s="66">
        <f>work!L304</f>
        <v>20080707</v>
      </c>
      <c r="I304" s="75"/>
      <c r="J304" s="5"/>
    </row>
    <row r="305" spans="1:10" ht="15">
      <c r="A305" s="77">
        <v>275</v>
      </c>
      <c r="B305" s="18" t="s">
        <v>161</v>
      </c>
      <c r="C305" s="17" t="s">
        <v>112</v>
      </c>
      <c r="D305" s="17" t="s">
        <v>162</v>
      </c>
      <c r="E305" s="75">
        <f>work!G305+work!H305</f>
        <v>327814</v>
      </c>
      <c r="F305" s="75">
        <f>work!I305+work!J305</f>
        <v>53300</v>
      </c>
      <c r="H305" s="66">
        <f>work!L305</f>
        <v>20080707</v>
      </c>
      <c r="I305" s="75"/>
      <c r="J305" s="5"/>
    </row>
    <row r="306" spans="1:10" ht="15">
      <c r="A306" s="77">
        <v>276</v>
      </c>
      <c r="B306" s="18" t="s">
        <v>164</v>
      </c>
      <c r="C306" s="17" t="s">
        <v>112</v>
      </c>
      <c r="D306" s="17" t="s">
        <v>165</v>
      </c>
      <c r="E306" s="75">
        <f>work!G306+work!H306</f>
        <v>2150</v>
      </c>
      <c r="F306" s="75">
        <f>work!I306+work!J306</f>
        <v>600</v>
      </c>
      <c r="H306" s="66">
        <f>work!L306</f>
        <v>20080807</v>
      </c>
      <c r="I306" s="75"/>
      <c r="J306" s="5"/>
    </row>
    <row r="307" spans="1:10" ht="15">
      <c r="A307" s="77">
        <v>277</v>
      </c>
      <c r="B307" s="18" t="s">
        <v>167</v>
      </c>
      <c r="C307" s="17" t="s">
        <v>112</v>
      </c>
      <c r="D307" s="17" t="s">
        <v>168</v>
      </c>
      <c r="E307" s="75">
        <f>work!G307+work!H307</f>
        <v>224910</v>
      </c>
      <c r="F307" s="75">
        <f>work!I307+work!J307</f>
        <v>179420</v>
      </c>
      <c r="H307" s="66">
        <f>work!L307</f>
        <v>20080707</v>
      </c>
      <c r="I307" s="75"/>
      <c r="J307" s="5"/>
    </row>
    <row r="308" spans="1:10" ht="15">
      <c r="A308" s="77">
        <v>278</v>
      </c>
      <c r="B308" s="18" t="s">
        <v>170</v>
      </c>
      <c r="C308" s="17" t="s">
        <v>112</v>
      </c>
      <c r="D308" s="17" t="s">
        <v>171</v>
      </c>
      <c r="E308" s="75">
        <f>work!G308+work!H308</f>
        <v>16049</v>
      </c>
      <c r="F308" s="75">
        <f>work!I308+work!J308</f>
        <v>6900</v>
      </c>
      <c r="H308" s="66">
        <f>work!L308</f>
        <v>20080807</v>
      </c>
      <c r="I308" s="75"/>
      <c r="J308" s="5"/>
    </row>
    <row r="309" spans="1:10" ht="15">
      <c r="A309" s="77">
        <v>279</v>
      </c>
      <c r="B309" s="18" t="s">
        <v>173</v>
      </c>
      <c r="C309" s="17" t="s">
        <v>112</v>
      </c>
      <c r="D309" s="17" t="s">
        <v>174</v>
      </c>
      <c r="E309" s="75">
        <f>work!G309+work!H309</f>
        <v>1062796</v>
      </c>
      <c r="F309" s="75">
        <f>work!I309+work!J309</f>
        <v>3277011</v>
      </c>
      <c r="H309" s="66">
        <f>work!L309</f>
        <v>20080707</v>
      </c>
      <c r="I309" s="75"/>
      <c r="J309" s="5"/>
    </row>
    <row r="310" spans="1:10" ht="15">
      <c r="A310" s="77">
        <v>280</v>
      </c>
      <c r="B310" s="18" t="s">
        <v>176</v>
      </c>
      <c r="C310" s="17" t="s">
        <v>112</v>
      </c>
      <c r="D310" s="17" t="s">
        <v>177</v>
      </c>
      <c r="E310" s="75">
        <f>work!G310+work!H310</f>
        <v>2726902</v>
      </c>
      <c r="F310" s="75">
        <f>work!I310+work!J310</f>
        <v>80536</v>
      </c>
      <c r="H310" s="66">
        <f>work!L310</f>
        <v>20080807</v>
      </c>
      <c r="I310" s="75"/>
      <c r="J310" s="5"/>
    </row>
    <row r="311" spans="1:10" ht="15">
      <c r="A311" s="77">
        <v>281</v>
      </c>
      <c r="B311" s="18" t="s">
        <v>179</v>
      </c>
      <c r="C311" s="17" t="s">
        <v>112</v>
      </c>
      <c r="D311" s="17" t="s">
        <v>180</v>
      </c>
      <c r="E311" s="75">
        <f>work!G311+work!H311</f>
        <v>41800</v>
      </c>
      <c r="F311" s="75">
        <f>work!I311+work!J311</f>
        <v>200</v>
      </c>
      <c r="H311" s="66">
        <f>work!L311</f>
        <v>20080807</v>
      </c>
      <c r="I311" s="75"/>
      <c r="J311" s="5"/>
    </row>
    <row r="312" spans="1:10" ht="15">
      <c r="A312" s="77">
        <v>282</v>
      </c>
      <c r="B312" s="18" t="s">
        <v>182</v>
      </c>
      <c r="C312" s="17" t="s">
        <v>112</v>
      </c>
      <c r="D312" s="17" t="s">
        <v>183</v>
      </c>
      <c r="E312" s="75">
        <f>work!G312+work!H312</f>
        <v>348319</v>
      </c>
      <c r="F312" s="75">
        <f>work!I312+work!J312</f>
        <v>1225090</v>
      </c>
      <c r="H312" s="66">
        <f>work!L312</f>
        <v>20080707</v>
      </c>
      <c r="I312" s="75"/>
      <c r="J312" s="5"/>
    </row>
    <row r="313" spans="1:10" ht="15">
      <c r="A313" s="77">
        <v>283</v>
      </c>
      <c r="B313" s="18" t="s">
        <v>185</v>
      </c>
      <c r="C313" s="17" t="s">
        <v>112</v>
      </c>
      <c r="D313" s="17" t="s">
        <v>186</v>
      </c>
      <c r="E313" s="75">
        <f>work!G313+work!H313</f>
        <v>800653</v>
      </c>
      <c r="F313" s="75">
        <f>work!I313+work!J313</f>
        <v>28484</v>
      </c>
      <c r="H313" s="66">
        <f>work!L313</f>
        <v>20080807</v>
      </c>
      <c r="I313" s="75"/>
      <c r="J313" s="5"/>
    </row>
    <row r="314" spans="1:10" ht="15">
      <c r="A314" s="77">
        <v>284</v>
      </c>
      <c r="B314" s="18" t="s">
        <v>188</v>
      </c>
      <c r="C314" s="17" t="s">
        <v>112</v>
      </c>
      <c r="D314" s="17" t="s">
        <v>189</v>
      </c>
      <c r="E314" s="75">
        <f>work!G314+work!H314</f>
        <v>12275</v>
      </c>
      <c r="F314" s="75">
        <f>work!I314+work!J314</f>
        <v>0</v>
      </c>
      <c r="H314" s="66">
        <f>work!L314</f>
        <v>20080707</v>
      </c>
      <c r="I314" s="75"/>
      <c r="J314" s="5"/>
    </row>
    <row r="315" spans="1:10" ht="15">
      <c r="A315" s="77">
        <v>285</v>
      </c>
      <c r="B315" s="18" t="s">
        <v>192</v>
      </c>
      <c r="C315" s="17" t="s">
        <v>190</v>
      </c>
      <c r="D315" s="17" t="s">
        <v>193</v>
      </c>
      <c r="E315" s="75">
        <f>work!G315+work!H315</f>
        <v>4085587</v>
      </c>
      <c r="F315" s="75">
        <f>work!I315+work!J315</f>
        <v>1058890</v>
      </c>
      <c r="H315" s="66">
        <f>work!L315</f>
        <v>20080807</v>
      </c>
      <c r="I315" s="75"/>
      <c r="J315" s="5"/>
    </row>
    <row r="316" spans="1:10" ht="15">
      <c r="A316" s="77">
        <v>286</v>
      </c>
      <c r="B316" s="18" t="s">
        <v>760</v>
      </c>
      <c r="C316" s="17" t="s">
        <v>190</v>
      </c>
      <c r="D316" s="17" t="s">
        <v>761</v>
      </c>
      <c r="E316" s="75">
        <f>work!G316+work!H316</f>
        <v>2921142</v>
      </c>
      <c r="F316" s="75">
        <f>work!I316+work!J316</f>
        <v>2254868</v>
      </c>
      <c r="H316" s="66">
        <f>work!L316</f>
        <v>20080807</v>
      </c>
      <c r="I316" s="75"/>
      <c r="J316" s="5"/>
    </row>
    <row r="317" spans="1:10" ht="15">
      <c r="A317" s="77">
        <v>287</v>
      </c>
      <c r="B317" s="18" t="s">
        <v>763</v>
      </c>
      <c r="C317" s="17" t="s">
        <v>190</v>
      </c>
      <c r="D317" s="17" t="s">
        <v>1660</v>
      </c>
      <c r="E317" s="75">
        <f>work!G317+work!H317</f>
        <v>1597776</v>
      </c>
      <c r="F317" s="75">
        <f>work!I317+work!J317</f>
        <v>4754711</v>
      </c>
      <c r="H317" s="66">
        <f>work!L317</f>
        <v>20080807</v>
      </c>
      <c r="I317" s="75"/>
      <c r="J317" s="5"/>
    </row>
    <row r="318" spans="1:10" ht="15">
      <c r="A318" s="77">
        <v>288</v>
      </c>
      <c r="B318" s="18" t="s">
        <v>765</v>
      </c>
      <c r="C318" s="17" t="s">
        <v>190</v>
      </c>
      <c r="D318" s="17" t="s">
        <v>766</v>
      </c>
      <c r="E318" s="75">
        <f>work!G318+work!H318</f>
        <v>640348</v>
      </c>
      <c r="F318" s="75">
        <f>work!I318+work!J318</f>
        <v>2027001</v>
      </c>
      <c r="H318" s="66">
        <f>work!L318</f>
        <v>20080707</v>
      </c>
      <c r="I318" s="75"/>
      <c r="J318" s="5"/>
    </row>
    <row r="319" spans="1:10" ht="15">
      <c r="A319" s="77">
        <v>289</v>
      </c>
      <c r="B319" s="18" t="s">
        <v>768</v>
      </c>
      <c r="C319" s="17" t="s">
        <v>190</v>
      </c>
      <c r="D319" s="17" t="s">
        <v>769</v>
      </c>
      <c r="E319" s="75">
        <f>work!G319+work!H319</f>
        <v>57800</v>
      </c>
      <c r="F319" s="75">
        <f>work!I319+work!J319</f>
        <v>158500</v>
      </c>
      <c r="H319" s="66">
        <f>work!L319</f>
        <v>20080707</v>
      </c>
      <c r="I319" s="75"/>
      <c r="J319" s="5"/>
    </row>
    <row r="320" spans="1:10" ht="15">
      <c r="A320" s="77">
        <v>290</v>
      </c>
      <c r="B320" s="18" t="s">
        <v>771</v>
      </c>
      <c r="C320" s="17" t="s">
        <v>190</v>
      </c>
      <c r="D320" s="17" t="s">
        <v>2209</v>
      </c>
      <c r="E320" s="75">
        <f>work!G320+work!H320</f>
        <v>928110</v>
      </c>
      <c r="F320" s="75">
        <f>work!I320+work!J320</f>
        <v>2420151</v>
      </c>
      <c r="H320" s="66">
        <f>work!L320</f>
        <v>20080707</v>
      </c>
      <c r="I320" s="75"/>
      <c r="J320" s="5"/>
    </row>
    <row r="321" spans="1:10" ht="15">
      <c r="A321" s="77">
        <v>291</v>
      </c>
      <c r="B321" s="18" t="s">
        <v>773</v>
      </c>
      <c r="C321" s="17" t="s">
        <v>190</v>
      </c>
      <c r="D321" s="17" t="s">
        <v>2212</v>
      </c>
      <c r="E321" s="75">
        <f>work!G321+work!H321</f>
        <v>1353054</v>
      </c>
      <c r="F321" s="75">
        <f>work!I321+work!J321</f>
        <v>5062241</v>
      </c>
      <c r="H321" s="66">
        <f>work!L321</f>
        <v>20080707</v>
      </c>
      <c r="I321" s="75"/>
      <c r="J321" s="5"/>
    </row>
    <row r="322" spans="1:10" ht="15">
      <c r="A322" s="77">
        <v>292</v>
      </c>
      <c r="B322" s="18" t="s">
        <v>775</v>
      </c>
      <c r="C322" s="17" t="s">
        <v>190</v>
      </c>
      <c r="D322" s="17" t="s">
        <v>776</v>
      </c>
      <c r="E322" s="75">
        <f>work!G322+work!H322</f>
        <v>462614</v>
      </c>
      <c r="F322" s="75">
        <f>work!I322+work!J322</f>
        <v>276000</v>
      </c>
      <c r="H322" s="66">
        <f>work!L322</f>
        <v>20080807</v>
      </c>
      <c r="I322" s="75"/>
      <c r="J322" s="5"/>
    </row>
    <row r="323" spans="1:10" ht="15">
      <c r="A323" s="77">
        <v>293</v>
      </c>
      <c r="B323" s="18" t="s">
        <v>778</v>
      </c>
      <c r="C323" s="17" t="s">
        <v>190</v>
      </c>
      <c r="D323" s="17" t="s">
        <v>779</v>
      </c>
      <c r="E323" s="75">
        <f>work!G323+work!H323</f>
        <v>628903</v>
      </c>
      <c r="F323" s="75">
        <f>work!I323+work!J323</f>
        <v>4425230</v>
      </c>
      <c r="H323" s="66">
        <f>work!L323</f>
        <v>20080707</v>
      </c>
      <c r="I323" s="75"/>
      <c r="J323" s="5"/>
    </row>
    <row r="324" spans="1:10" ht="15">
      <c r="A324" s="77">
        <v>294</v>
      </c>
      <c r="B324" s="18" t="s">
        <v>781</v>
      </c>
      <c r="C324" s="17" t="s">
        <v>190</v>
      </c>
      <c r="D324" s="17" t="s">
        <v>782</v>
      </c>
      <c r="E324" s="75">
        <f>work!G324+work!H324</f>
        <v>6717762</v>
      </c>
      <c r="F324" s="75">
        <f>work!I324+work!J324</f>
        <v>229681</v>
      </c>
      <c r="H324" s="66">
        <f>work!L324</f>
        <v>20080807</v>
      </c>
      <c r="I324" s="75"/>
      <c r="J324" s="5"/>
    </row>
    <row r="325" spans="1:10" ht="15">
      <c r="A325" s="77">
        <v>295</v>
      </c>
      <c r="B325" s="18" t="s">
        <v>784</v>
      </c>
      <c r="C325" s="17" t="s">
        <v>190</v>
      </c>
      <c r="D325" s="17" t="s">
        <v>785</v>
      </c>
      <c r="E325" s="75">
        <f>work!G325+work!H325</f>
        <v>390404</v>
      </c>
      <c r="F325" s="75">
        <f>work!I325+work!J325</f>
        <v>1609388</v>
      </c>
      <c r="H325" s="66">
        <f>work!L325</f>
        <v>20080707</v>
      </c>
      <c r="I325" s="75"/>
      <c r="J325" s="5"/>
    </row>
    <row r="326" spans="1:10" ht="15">
      <c r="A326" s="77">
        <v>296</v>
      </c>
      <c r="B326" s="18" t="s">
        <v>787</v>
      </c>
      <c r="C326" s="17" t="s">
        <v>190</v>
      </c>
      <c r="D326" s="17" t="s">
        <v>196</v>
      </c>
      <c r="E326" s="75">
        <f>work!G326+work!H326</f>
        <v>1334080</v>
      </c>
      <c r="F326" s="75">
        <f>work!I326+work!J326</f>
        <v>712375</v>
      </c>
      <c r="H326" s="66">
        <f>work!L326</f>
        <v>20080707</v>
      </c>
      <c r="I326" s="75"/>
      <c r="J326" s="5"/>
    </row>
    <row r="327" spans="1:10" ht="15">
      <c r="A327" s="77">
        <v>297</v>
      </c>
      <c r="B327" s="18" t="s">
        <v>789</v>
      </c>
      <c r="C327" s="17" t="s">
        <v>190</v>
      </c>
      <c r="D327" s="17" t="s">
        <v>790</v>
      </c>
      <c r="E327" s="75">
        <f>work!G327+work!H327</f>
        <v>2091340</v>
      </c>
      <c r="F327" s="75">
        <f>work!I327+work!J327</f>
        <v>1157163</v>
      </c>
      <c r="H327" s="66">
        <f>work!L327</f>
        <v>20080707</v>
      </c>
      <c r="I327" s="75"/>
      <c r="J327" s="5"/>
    </row>
    <row r="328" spans="1:10" ht="15">
      <c r="A328" s="77">
        <v>298</v>
      </c>
      <c r="B328" s="18" t="s">
        <v>793</v>
      </c>
      <c r="C328" s="17" t="s">
        <v>791</v>
      </c>
      <c r="D328" s="17" t="s">
        <v>794</v>
      </c>
      <c r="E328" s="75">
        <f>work!G328+work!H328</f>
        <v>383355</v>
      </c>
      <c r="F328" s="75">
        <f>work!I328+work!J328</f>
        <v>710356</v>
      </c>
      <c r="H328" s="66">
        <f>work!L328</f>
        <v>20080707</v>
      </c>
      <c r="I328" s="75"/>
      <c r="J328" s="5"/>
    </row>
    <row r="329" spans="1:10" ht="15">
      <c r="A329" s="77">
        <v>299</v>
      </c>
      <c r="B329" s="18" t="s">
        <v>796</v>
      </c>
      <c r="C329" s="17" t="s">
        <v>791</v>
      </c>
      <c r="D329" s="17" t="s">
        <v>797</v>
      </c>
      <c r="E329" s="75">
        <f>work!G329+work!H329</f>
        <v>760919</v>
      </c>
      <c r="F329" s="75">
        <f>work!I329+work!J329</f>
        <v>332162</v>
      </c>
      <c r="H329" s="66">
        <f>work!L329</f>
        <v>20080707</v>
      </c>
      <c r="I329" s="75"/>
      <c r="J329" s="5"/>
    </row>
    <row r="330" spans="1:10" ht="15">
      <c r="A330" s="77">
        <v>300</v>
      </c>
      <c r="B330" s="18" t="s">
        <v>799</v>
      </c>
      <c r="C330" s="17" t="s">
        <v>791</v>
      </c>
      <c r="D330" s="17" t="s">
        <v>800</v>
      </c>
      <c r="E330" s="75">
        <f>work!G330+work!H330</f>
        <v>197426</v>
      </c>
      <c r="F330" s="75">
        <f>work!I330+work!J330</f>
        <v>6200</v>
      </c>
      <c r="H330" s="66">
        <f>work!L330</f>
        <v>20080807</v>
      </c>
      <c r="I330" s="75"/>
      <c r="J330" s="5"/>
    </row>
    <row r="331" spans="1:10" ht="15">
      <c r="A331" s="77">
        <v>301</v>
      </c>
      <c r="B331" s="18" t="s">
        <v>802</v>
      </c>
      <c r="C331" s="17" t="s">
        <v>791</v>
      </c>
      <c r="D331" s="17" t="s">
        <v>803</v>
      </c>
      <c r="E331" s="75">
        <f>work!G331+work!H331</f>
        <v>1660507</v>
      </c>
      <c r="F331" s="75">
        <f>work!I331+work!J331</f>
        <v>1117896</v>
      </c>
      <c r="H331" s="66">
        <f>work!L331</f>
        <v>20080807</v>
      </c>
      <c r="I331" s="75"/>
      <c r="J331" s="5"/>
    </row>
    <row r="332" spans="1:10" ht="15">
      <c r="A332" s="77">
        <v>302</v>
      </c>
      <c r="B332" s="18" t="s">
        <v>805</v>
      </c>
      <c r="C332" s="17" t="s">
        <v>791</v>
      </c>
      <c r="D332" s="17" t="s">
        <v>806</v>
      </c>
      <c r="E332" s="75">
        <f>work!G332+work!H332</f>
        <v>2478184</v>
      </c>
      <c r="F332" s="75">
        <f>work!I332+work!J332</f>
        <v>3004834</v>
      </c>
      <c r="H332" s="66">
        <f>work!L332</f>
        <v>20080707</v>
      </c>
      <c r="I332" s="75"/>
      <c r="J332" s="5"/>
    </row>
    <row r="333" spans="1:10" ht="15">
      <c r="A333" s="77">
        <v>303</v>
      </c>
      <c r="B333" s="18" t="s">
        <v>808</v>
      </c>
      <c r="C333" s="17" t="s">
        <v>791</v>
      </c>
      <c r="D333" s="17" t="s">
        <v>809</v>
      </c>
      <c r="E333" s="75">
        <f>work!G333+work!H333</f>
        <v>31299</v>
      </c>
      <c r="F333" s="75">
        <f>work!I333+work!J333</f>
        <v>0</v>
      </c>
      <c r="H333" s="66">
        <f>work!L333</f>
        <v>20080807</v>
      </c>
      <c r="I333" s="75"/>
      <c r="J333" s="5"/>
    </row>
    <row r="334" spans="1:10" ht="15">
      <c r="A334" s="77">
        <v>304</v>
      </c>
      <c r="B334" s="18" t="s">
        <v>811</v>
      </c>
      <c r="C334" s="17" t="s">
        <v>791</v>
      </c>
      <c r="D334" s="17" t="s">
        <v>812</v>
      </c>
      <c r="E334" s="75">
        <f>work!G334+work!H334</f>
        <v>0</v>
      </c>
      <c r="F334" s="75">
        <f>work!I334+work!J334</f>
        <v>15600</v>
      </c>
      <c r="H334" s="66">
        <f>work!L334</f>
        <v>20080609</v>
      </c>
      <c r="I334" s="75"/>
      <c r="J334" s="5"/>
    </row>
    <row r="335" spans="1:10" ht="15">
      <c r="A335" s="77">
        <v>305</v>
      </c>
      <c r="B335" s="18" t="s">
        <v>814</v>
      </c>
      <c r="C335" s="17" t="s">
        <v>791</v>
      </c>
      <c r="D335" s="17" t="s">
        <v>815</v>
      </c>
      <c r="E335" s="75">
        <f>work!G335+work!H335</f>
        <v>49817</v>
      </c>
      <c r="F335" s="75">
        <f>work!I335+work!J335</f>
        <v>0</v>
      </c>
      <c r="H335" s="66">
        <f>work!L335</f>
        <v>20080707</v>
      </c>
      <c r="I335" s="75"/>
      <c r="J335" s="5"/>
    </row>
    <row r="336" spans="1:10" ht="15">
      <c r="A336" s="77">
        <v>306</v>
      </c>
      <c r="B336" s="18" t="s">
        <v>817</v>
      </c>
      <c r="C336" s="17" t="s">
        <v>791</v>
      </c>
      <c r="D336" s="17" t="s">
        <v>818</v>
      </c>
      <c r="E336" s="75">
        <f>work!G336+work!H336</f>
        <v>1051496</v>
      </c>
      <c r="F336" s="75">
        <f>work!I336+work!J336</f>
        <v>3344434</v>
      </c>
      <c r="H336" s="66">
        <f>work!L336</f>
        <v>20080707</v>
      </c>
      <c r="I336" s="75"/>
      <c r="J336" s="5"/>
    </row>
    <row r="337" spans="1:10" ht="15">
      <c r="A337" s="77">
        <v>307</v>
      </c>
      <c r="B337" s="18" t="s">
        <v>820</v>
      </c>
      <c r="C337" s="17" t="s">
        <v>791</v>
      </c>
      <c r="D337" s="17" t="s">
        <v>821</v>
      </c>
      <c r="E337" s="75">
        <f>work!G337+work!H337</f>
        <v>743621</v>
      </c>
      <c r="F337" s="75">
        <f>work!I337+work!J337</f>
        <v>196780</v>
      </c>
      <c r="H337" s="66">
        <f>work!L337</f>
        <v>20080707</v>
      </c>
      <c r="I337" s="75"/>
      <c r="J337" s="5"/>
    </row>
    <row r="338" spans="1:10" ht="15">
      <c r="A338" s="77">
        <v>308</v>
      </c>
      <c r="B338" s="18" t="s">
        <v>823</v>
      </c>
      <c r="C338" s="17" t="s">
        <v>791</v>
      </c>
      <c r="D338" s="17" t="s">
        <v>824</v>
      </c>
      <c r="E338" s="75">
        <f>work!G338+work!H338</f>
        <v>905389</v>
      </c>
      <c r="F338" s="75">
        <f>work!I338+work!J338</f>
        <v>812615</v>
      </c>
      <c r="H338" s="66">
        <f>work!L338</f>
        <v>20080807</v>
      </c>
      <c r="I338" s="75"/>
      <c r="J338" s="5"/>
    </row>
    <row r="339" spans="1:10" ht="15">
      <c r="A339" s="77">
        <v>309</v>
      </c>
      <c r="B339" s="18" t="s">
        <v>826</v>
      </c>
      <c r="C339" s="17" t="s">
        <v>791</v>
      </c>
      <c r="D339" s="17" t="s">
        <v>827</v>
      </c>
      <c r="E339" s="75">
        <f>work!G339+work!H339</f>
        <v>124339</v>
      </c>
      <c r="F339" s="75">
        <f>work!I339+work!J339</f>
        <v>6502</v>
      </c>
      <c r="H339" s="66">
        <f>work!L339</f>
        <v>20080707</v>
      </c>
      <c r="I339" s="75"/>
      <c r="J339" s="5"/>
    </row>
    <row r="340" spans="1:10" ht="15">
      <c r="A340" s="77">
        <v>310</v>
      </c>
      <c r="B340" s="18" t="s">
        <v>829</v>
      </c>
      <c r="C340" s="17" t="s">
        <v>791</v>
      </c>
      <c r="D340" s="17" t="s">
        <v>36</v>
      </c>
      <c r="E340" s="75">
        <f>work!G340+work!H340</f>
        <v>4836525</v>
      </c>
      <c r="F340" s="75">
        <f>work!I340+work!J340</f>
        <v>995372</v>
      </c>
      <c r="H340" s="66">
        <f>work!L340</f>
        <v>20080707</v>
      </c>
      <c r="I340" s="75"/>
      <c r="J340" s="5"/>
    </row>
    <row r="341" spans="1:10" ht="15">
      <c r="A341" s="77">
        <v>311</v>
      </c>
      <c r="B341" s="18" t="s">
        <v>831</v>
      </c>
      <c r="C341" s="17" t="s">
        <v>791</v>
      </c>
      <c r="D341" s="17" t="s">
        <v>1325</v>
      </c>
      <c r="E341" s="75">
        <f>work!G341+work!H341</f>
        <v>591375</v>
      </c>
      <c r="F341" s="75">
        <f>work!I341+work!J341</f>
        <v>1169845</v>
      </c>
      <c r="H341" s="66">
        <f>work!L341</f>
        <v>20080807</v>
      </c>
      <c r="I341" s="75"/>
      <c r="J341" s="5"/>
    </row>
    <row r="342" spans="1:10" ht="15">
      <c r="A342" s="77">
        <v>312</v>
      </c>
      <c r="B342" s="18" t="s">
        <v>833</v>
      </c>
      <c r="C342" s="17" t="s">
        <v>791</v>
      </c>
      <c r="D342" s="17" t="s">
        <v>834</v>
      </c>
      <c r="E342" s="75">
        <f>work!G342+work!H342</f>
        <v>795106</v>
      </c>
      <c r="F342" s="75">
        <f>work!I342+work!J342</f>
        <v>4067001</v>
      </c>
      <c r="H342" s="66">
        <f>work!L342</f>
        <v>20080707</v>
      </c>
      <c r="I342" s="75"/>
      <c r="J342" s="5"/>
    </row>
    <row r="343" spans="1:10" ht="15">
      <c r="A343" s="77">
        <v>313</v>
      </c>
      <c r="B343" s="18" t="s">
        <v>836</v>
      </c>
      <c r="C343" s="17" t="s">
        <v>791</v>
      </c>
      <c r="D343" s="17" t="s">
        <v>837</v>
      </c>
      <c r="E343" s="75">
        <f>work!G343+work!H343</f>
        <v>490427</v>
      </c>
      <c r="F343" s="75">
        <f>work!I343+work!J343</f>
        <v>252121</v>
      </c>
      <c r="H343" s="66">
        <f>work!L343</f>
        <v>20080807</v>
      </c>
      <c r="I343" s="75"/>
      <c r="J343" s="5"/>
    </row>
    <row r="344" spans="1:10" ht="15">
      <c r="A344" s="77">
        <v>314</v>
      </c>
      <c r="B344" s="18" t="s">
        <v>839</v>
      </c>
      <c r="C344" s="17" t="s">
        <v>791</v>
      </c>
      <c r="D344" s="17" t="s">
        <v>840</v>
      </c>
      <c r="E344" s="75">
        <f>work!G344+work!H344</f>
        <v>1519097</v>
      </c>
      <c r="F344" s="75">
        <f>work!I344+work!J344</f>
        <v>256367198</v>
      </c>
      <c r="H344" s="66">
        <f>work!L344</f>
        <v>20080807</v>
      </c>
      <c r="I344" s="75"/>
      <c r="J344" s="5"/>
    </row>
    <row r="345" spans="1:10" ht="15">
      <c r="A345" s="77">
        <v>315</v>
      </c>
      <c r="B345" s="18" t="s">
        <v>842</v>
      </c>
      <c r="C345" s="17" t="s">
        <v>791</v>
      </c>
      <c r="D345" s="17" t="s">
        <v>843</v>
      </c>
      <c r="E345" s="75">
        <f>work!G345+work!H345</f>
        <v>766565</v>
      </c>
      <c r="F345" s="75">
        <f>work!I345+work!J345</f>
        <v>2118811</v>
      </c>
      <c r="H345" s="66">
        <f>work!L345</f>
        <v>20080807</v>
      </c>
      <c r="I345" s="75"/>
      <c r="J345" s="5"/>
    </row>
    <row r="346" spans="1:10" ht="15">
      <c r="A346" s="77">
        <v>316</v>
      </c>
      <c r="B346" s="18" t="s">
        <v>845</v>
      </c>
      <c r="C346" s="17" t="s">
        <v>791</v>
      </c>
      <c r="D346" s="17" t="s">
        <v>846</v>
      </c>
      <c r="E346" s="75">
        <f>work!G346+work!H346</f>
        <v>980550</v>
      </c>
      <c r="F346" s="75">
        <f>work!I346+work!J346</f>
        <v>622072</v>
      </c>
      <c r="H346" s="66">
        <f>work!L346</f>
        <v>20080707</v>
      </c>
      <c r="I346" s="75"/>
      <c r="J346" s="5"/>
    </row>
    <row r="347" spans="1:10" ht="15">
      <c r="A347" s="77">
        <v>317</v>
      </c>
      <c r="B347" s="18" t="s">
        <v>848</v>
      </c>
      <c r="C347" s="17" t="s">
        <v>791</v>
      </c>
      <c r="D347" s="17" t="s">
        <v>849</v>
      </c>
      <c r="E347" s="75">
        <f>work!G347+work!H347</f>
        <v>236440</v>
      </c>
      <c r="F347" s="75">
        <f>work!I347+work!J347</f>
        <v>60949</v>
      </c>
      <c r="H347" s="66">
        <f>work!L347</f>
        <v>20080807</v>
      </c>
      <c r="I347" s="75"/>
      <c r="J347" s="5"/>
    </row>
    <row r="348" spans="1:10" ht="15">
      <c r="A348" s="77">
        <v>318</v>
      </c>
      <c r="B348" s="18" t="s">
        <v>851</v>
      </c>
      <c r="C348" s="17" t="s">
        <v>791</v>
      </c>
      <c r="D348" s="17" t="s">
        <v>852</v>
      </c>
      <c r="E348" s="75">
        <f>work!G348+work!H348</f>
        <v>2024707</v>
      </c>
      <c r="F348" s="75">
        <f>work!I348+work!J348</f>
        <v>8144794</v>
      </c>
      <c r="H348" s="66">
        <f>work!L348</f>
        <v>20080807</v>
      </c>
      <c r="I348" s="75"/>
      <c r="J348" s="5"/>
    </row>
    <row r="349" spans="1:10" ht="15">
      <c r="A349" s="77">
        <v>319</v>
      </c>
      <c r="B349" s="18" t="s">
        <v>854</v>
      </c>
      <c r="C349" s="17" t="s">
        <v>791</v>
      </c>
      <c r="D349" s="17" t="s">
        <v>855</v>
      </c>
      <c r="E349" s="75">
        <f>work!G349+work!H349</f>
        <v>172961</v>
      </c>
      <c r="F349" s="75">
        <f>work!I349+work!J349</f>
        <v>623839</v>
      </c>
      <c r="H349" s="66">
        <f>work!L349</f>
        <v>20080707</v>
      </c>
      <c r="I349" s="75"/>
      <c r="J349" s="5"/>
    </row>
    <row r="350" spans="1:10" ht="15">
      <c r="A350" s="77">
        <v>320</v>
      </c>
      <c r="B350" s="18" t="s">
        <v>857</v>
      </c>
      <c r="C350" s="17" t="s">
        <v>791</v>
      </c>
      <c r="D350" s="17" t="s">
        <v>858</v>
      </c>
      <c r="E350" s="75">
        <f>work!G350+work!H350</f>
        <v>216102</v>
      </c>
      <c r="F350" s="75">
        <f>work!I350+work!J350</f>
        <v>8750</v>
      </c>
      <c r="H350" s="66">
        <f>work!L350</f>
        <v>20080707</v>
      </c>
      <c r="I350" s="75"/>
      <c r="J350" s="5"/>
    </row>
    <row r="351" spans="1:10" ht="15">
      <c r="A351" s="77">
        <v>321</v>
      </c>
      <c r="B351" s="18" t="s">
        <v>860</v>
      </c>
      <c r="C351" s="17" t="s">
        <v>791</v>
      </c>
      <c r="D351" s="17" t="s">
        <v>861</v>
      </c>
      <c r="E351" s="75">
        <f>work!G351+work!H351</f>
        <v>557626</v>
      </c>
      <c r="F351" s="75">
        <f>work!I351+work!J351</f>
        <v>77560</v>
      </c>
      <c r="H351" s="66">
        <f>work!L351</f>
        <v>20080707</v>
      </c>
      <c r="I351" s="75"/>
      <c r="J351" s="5"/>
    </row>
    <row r="352" spans="1:10" ht="15">
      <c r="A352" s="77">
        <v>322</v>
      </c>
      <c r="B352" s="18" t="s">
        <v>863</v>
      </c>
      <c r="C352" s="17" t="s">
        <v>791</v>
      </c>
      <c r="D352" s="17" t="s">
        <v>864</v>
      </c>
      <c r="E352" s="75">
        <f>work!G352+work!H352</f>
        <v>2995534</v>
      </c>
      <c r="F352" s="75">
        <f>work!I352+work!J352</f>
        <v>4823210</v>
      </c>
      <c r="H352" s="66">
        <f>work!L352</f>
        <v>20080707</v>
      </c>
      <c r="I352" s="75"/>
      <c r="J352" s="5"/>
    </row>
    <row r="353" spans="1:10" ht="15">
      <c r="A353" s="77">
        <v>323</v>
      </c>
      <c r="B353" s="18" t="s">
        <v>867</v>
      </c>
      <c r="C353" s="17" t="s">
        <v>865</v>
      </c>
      <c r="D353" s="17" t="s">
        <v>868</v>
      </c>
      <c r="E353" s="75">
        <f>work!G353+work!H353</f>
        <v>97716</v>
      </c>
      <c r="F353" s="75">
        <f>work!I353+work!J353</f>
        <v>2200</v>
      </c>
      <c r="H353" s="66">
        <f>work!L353</f>
        <v>20080807</v>
      </c>
      <c r="I353" s="75"/>
      <c r="J353" s="5"/>
    </row>
    <row r="354" spans="1:10" ht="15">
      <c r="A354" s="77">
        <v>324</v>
      </c>
      <c r="B354" s="18" t="s">
        <v>870</v>
      </c>
      <c r="C354" s="17" t="s">
        <v>865</v>
      </c>
      <c r="D354" s="17" t="s">
        <v>871</v>
      </c>
      <c r="E354" s="75">
        <f>work!G354+work!H354</f>
        <v>5972</v>
      </c>
      <c r="F354" s="75">
        <f>work!I354+work!J354</f>
        <v>4000</v>
      </c>
      <c r="H354" s="66">
        <f>work!L354</f>
        <v>20080707</v>
      </c>
      <c r="I354" s="75"/>
      <c r="J354" s="5"/>
    </row>
    <row r="355" spans="1:10" ht="15">
      <c r="A355" s="77">
        <v>325</v>
      </c>
      <c r="B355" s="18" t="s">
        <v>873</v>
      </c>
      <c r="C355" s="17" t="s">
        <v>865</v>
      </c>
      <c r="D355" s="17" t="s">
        <v>874</v>
      </c>
      <c r="E355" s="75">
        <f>work!G355+work!H355</f>
        <v>15607185</v>
      </c>
      <c r="F355" s="75">
        <f>work!I355+work!J355</f>
        <v>1403748</v>
      </c>
      <c r="H355" s="66">
        <f>work!L355</f>
        <v>20080707</v>
      </c>
      <c r="I355" s="75"/>
      <c r="J355" s="5"/>
    </row>
    <row r="356" spans="1:10" ht="15">
      <c r="A356" s="77">
        <v>326</v>
      </c>
      <c r="B356" s="18" t="s">
        <v>876</v>
      </c>
      <c r="C356" s="17" t="s">
        <v>865</v>
      </c>
      <c r="D356" s="17" t="s">
        <v>877</v>
      </c>
      <c r="E356" s="75">
        <f>work!G356+work!H356</f>
        <v>85100</v>
      </c>
      <c r="F356" s="75">
        <f>work!I356+work!J356</f>
        <v>190810</v>
      </c>
      <c r="H356" s="66">
        <f>work!L356</f>
        <v>20080707</v>
      </c>
      <c r="I356" s="75"/>
      <c r="J356" s="5"/>
    </row>
    <row r="357" spans="1:10" ht="15">
      <c r="A357" s="77">
        <v>327</v>
      </c>
      <c r="B357" s="18" t="s">
        <v>879</v>
      </c>
      <c r="C357" s="17" t="s">
        <v>865</v>
      </c>
      <c r="D357" s="17" t="s">
        <v>880</v>
      </c>
      <c r="E357" s="75">
        <f>work!G357+work!H357</f>
        <v>130490</v>
      </c>
      <c r="F357" s="75">
        <f>work!I357+work!J357</f>
        <v>750</v>
      </c>
      <c r="H357" s="66">
        <f>work!L357</f>
        <v>20080807</v>
      </c>
      <c r="I357" s="75"/>
      <c r="J357" s="5"/>
    </row>
    <row r="358" spans="1:10" ht="15">
      <c r="A358" s="77">
        <v>328</v>
      </c>
      <c r="B358" s="18" t="s">
        <v>882</v>
      </c>
      <c r="C358" s="17" t="s">
        <v>865</v>
      </c>
      <c r="D358" s="17" t="s">
        <v>883</v>
      </c>
      <c r="E358" s="75">
        <f>work!G358+work!H358</f>
        <v>276959</v>
      </c>
      <c r="F358" s="75">
        <f>work!I358+work!J358</f>
        <v>7550</v>
      </c>
      <c r="H358" s="66">
        <f>work!L358</f>
        <v>20080807</v>
      </c>
      <c r="I358" s="75"/>
      <c r="J358" s="5"/>
    </row>
    <row r="359" spans="1:10" ht="15">
      <c r="A359" s="77">
        <v>329</v>
      </c>
      <c r="B359" s="18" t="s">
        <v>885</v>
      </c>
      <c r="C359" s="17" t="s">
        <v>865</v>
      </c>
      <c r="D359" s="17" t="s">
        <v>886</v>
      </c>
      <c r="E359" s="75">
        <f>work!G359+work!H359</f>
        <v>293796</v>
      </c>
      <c r="F359" s="75">
        <f>work!I359+work!J359</f>
        <v>8390</v>
      </c>
      <c r="H359" s="66">
        <f>work!L359</f>
        <v>20080707</v>
      </c>
      <c r="I359" s="75"/>
      <c r="J359" s="5"/>
    </row>
    <row r="360" spans="1:10" ht="15">
      <c r="A360" s="77">
        <v>330</v>
      </c>
      <c r="B360" s="18" t="s">
        <v>888</v>
      </c>
      <c r="C360" s="17" t="s">
        <v>865</v>
      </c>
      <c r="D360" s="17" t="s">
        <v>889</v>
      </c>
      <c r="E360" s="75">
        <f>work!G360+work!H360</f>
        <v>705846</v>
      </c>
      <c r="F360" s="75">
        <f>work!I360+work!J360</f>
        <v>23651</v>
      </c>
      <c r="H360" s="66">
        <f>work!L360</f>
        <v>20080707</v>
      </c>
      <c r="I360" s="75"/>
      <c r="J360" s="5"/>
    </row>
    <row r="361" spans="1:10" ht="15">
      <c r="A361" s="77">
        <v>331</v>
      </c>
      <c r="B361" s="18" t="s">
        <v>891</v>
      </c>
      <c r="C361" s="17" t="s">
        <v>865</v>
      </c>
      <c r="D361" s="17" t="s">
        <v>892</v>
      </c>
      <c r="E361" s="75">
        <f>work!G361+work!H361</f>
        <v>1994968</v>
      </c>
      <c r="F361" s="75">
        <f>work!I361+work!J361</f>
        <v>1039803</v>
      </c>
      <c r="H361" s="66">
        <f>work!L361</f>
        <v>20080707</v>
      </c>
      <c r="I361" s="75"/>
      <c r="J361" s="5"/>
    </row>
    <row r="362" spans="1:10" ht="15">
      <c r="A362" s="77">
        <v>332</v>
      </c>
      <c r="B362" s="18" t="s">
        <v>894</v>
      </c>
      <c r="C362" s="17" t="s">
        <v>865</v>
      </c>
      <c r="D362" s="17" t="s">
        <v>895</v>
      </c>
      <c r="E362" s="75">
        <f>work!G362+work!H362</f>
        <v>131790</v>
      </c>
      <c r="F362" s="75">
        <f>work!I362+work!J362</f>
        <v>2200</v>
      </c>
      <c r="H362" s="66">
        <f>work!L362</f>
        <v>20080807</v>
      </c>
      <c r="I362" s="75"/>
      <c r="J362" s="5"/>
    </row>
    <row r="363" spans="1:10" ht="15">
      <c r="A363" s="77">
        <v>333</v>
      </c>
      <c r="B363" s="18" t="s">
        <v>897</v>
      </c>
      <c r="C363" s="17" t="s">
        <v>865</v>
      </c>
      <c r="D363" s="17" t="s">
        <v>898</v>
      </c>
      <c r="E363" s="75">
        <f>work!G363+work!H363</f>
        <v>416326</v>
      </c>
      <c r="F363" s="75">
        <f>work!I363+work!J363</f>
        <v>556829</v>
      </c>
      <c r="H363" s="66">
        <f>work!L363</f>
        <v>20080707</v>
      </c>
      <c r="I363" s="75"/>
      <c r="J363" s="5"/>
    </row>
    <row r="364" spans="1:10" ht="15">
      <c r="A364" s="77">
        <v>334</v>
      </c>
      <c r="B364" s="18" t="s">
        <v>900</v>
      </c>
      <c r="C364" s="17" t="s">
        <v>865</v>
      </c>
      <c r="D364" s="17" t="s">
        <v>901</v>
      </c>
      <c r="E364" s="75">
        <f>work!G364+work!H364</f>
        <v>13950</v>
      </c>
      <c r="F364" s="75">
        <f>work!I364+work!J364</f>
        <v>0</v>
      </c>
      <c r="H364" s="66">
        <f>work!L364</f>
        <v>20080707</v>
      </c>
      <c r="I364" s="75"/>
      <c r="J364" s="5"/>
    </row>
    <row r="365" spans="1:10" ht="15">
      <c r="A365" s="77">
        <v>335</v>
      </c>
      <c r="B365" s="18" t="s">
        <v>903</v>
      </c>
      <c r="C365" s="17" t="s">
        <v>865</v>
      </c>
      <c r="D365" s="17" t="s">
        <v>904</v>
      </c>
      <c r="E365" s="75">
        <f>work!G365+work!H365</f>
        <v>1331456</v>
      </c>
      <c r="F365" s="75">
        <f>work!I365+work!J365</f>
        <v>0</v>
      </c>
      <c r="H365" s="66">
        <f>work!L365</f>
        <v>20080707</v>
      </c>
      <c r="I365" s="75"/>
      <c r="J365" s="5"/>
    </row>
    <row r="366" spans="1:10" ht="15">
      <c r="A366" s="77">
        <v>336</v>
      </c>
      <c r="B366" s="18" t="s">
        <v>906</v>
      </c>
      <c r="C366" s="17" t="s">
        <v>865</v>
      </c>
      <c r="D366" s="17" t="s">
        <v>907</v>
      </c>
      <c r="E366" s="75">
        <f>work!G366+work!H366</f>
        <v>10250</v>
      </c>
      <c r="F366" s="75">
        <f>work!I366+work!J366</f>
        <v>20125</v>
      </c>
      <c r="H366" s="66">
        <f>work!L366</f>
        <v>20080807</v>
      </c>
      <c r="I366" s="75"/>
      <c r="J366" s="5"/>
    </row>
    <row r="367" spans="1:10" ht="15">
      <c r="A367" s="77">
        <v>337</v>
      </c>
      <c r="B367" s="18" t="s">
        <v>909</v>
      </c>
      <c r="C367" s="17" t="s">
        <v>865</v>
      </c>
      <c r="D367" s="17" t="s">
        <v>910</v>
      </c>
      <c r="E367" s="75">
        <f>work!G367+work!H367</f>
        <v>167594</v>
      </c>
      <c r="F367" s="75">
        <f>work!I367+work!J367</f>
        <v>104700</v>
      </c>
      <c r="H367" s="66">
        <f>work!L367</f>
        <v>20080807</v>
      </c>
      <c r="I367" s="75"/>
      <c r="J367" s="5"/>
    </row>
    <row r="368" spans="1:10" ht="15">
      <c r="A368" s="77">
        <v>338</v>
      </c>
      <c r="B368" s="18" t="s">
        <v>912</v>
      </c>
      <c r="C368" s="17" t="s">
        <v>865</v>
      </c>
      <c r="D368" s="17" t="s">
        <v>913</v>
      </c>
      <c r="E368" s="75">
        <f>work!G368+work!H368</f>
        <v>1608667</v>
      </c>
      <c r="F368" s="75">
        <f>work!I368+work!J368</f>
        <v>3656092</v>
      </c>
      <c r="H368" s="66">
        <f>work!L368</f>
        <v>20080807</v>
      </c>
      <c r="I368" s="75"/>
      <c r="J368" s="5"/>
    </row>
    <row r="369" spans="1:10" ht="15">
      <c r="A369" s="77">
        <v>339</v>
      </c>
      <c r="B369" s="18" t="s">
        <v>915</v>
      </c>
      <c r="C369" s="17" t="s">
        <v>865</v>
      </c>
      <c r="D369" s="17" t="s">
        <v>916</v>
      </c>
      <c r="E369" s="75">
        <f>work!G369+work!H369</f>
        <v>290629</v>
      </c>
      <c r="F369" s="75">
        <f>work!I369+work!J369</f>
        <v>0</v>
      </c>
      <c r="H369" s="66">
        <f>work!L369</f>
        <v>20080707</v>
      </c>
      <c r="I369" s="75"/>
      <c r="J369" s="5"/>
    </row>
    <row r="370" spans="1:10" ht="15">
      <c r="A370" s="77">
        <v>340</v>
      </c>
      <c r="B370" s="18" t="s">
        <v>918</v>
      </c>
      <c r="C370" s="17" t="s">
        <v>865</v>
      </c>
      <c r="D370" s="17" t="s">
        <v>919</v>
      </c>
      <c r="E370" s="75">
        <f>work!G370+work!H370</f>
        <v>332219</v>
      </c>
      <c r="F370" s="75">
        <f>work!I370+work!J370</f>
        <v>273098</v>
      </c>
      <c r="H370" s="66">
        <f>work!L370</f>
        <v>20080707</v>
      </c>
      <c r="I370" s="75"/>
      <c r="J370" s="5"/>
    </row>
    <row r="371" spans="1:10" ht="15">
      <c r="A371" s="77">
        <v>341</v>
      </c>
      <c r="B371" s="18" t="s">
        <v>921</v>
      </c>
      <c r="C371" s="17" t="s">
        <v>865</v>
      </c>
      <c r="D371" s="17" t="s">
        <v>922</v>
      </c>
      <c r="E371" s="75">
        <f>work!G371+work!H371</f>
        <v>1655042</v>
      </c>
      <c r="F371" s="75">
        <f>work!I371+work!J371</f>
        <v>700644</v>
      </c>
      <c r="H371" s="66">
        <f>work!L371</f>
        <v>20080807</v>
      </c>
      <c r="I371" s="75"/>
      <c r="J371" s="5"/>
    </row>
    <row r="372" spans="1:10" ht="15">
      <c r="A372" s="77">
        <v>342</v>
      </c>
      <c r="B372" s="18" t="s">
        <v>924</v>
      </c>
      <c r="C372" s="17" t="s">
        <v>865</v>
      </c>
      <c r="D372" s="17" t="s">
        <v>925</v>
      </c>
      <c r="E372" s="75">
        <f>work!G372+work!H372</f>
        <v>26104</v>
      </c>
      <c r="F372" s="75">
        <f>work!I372+work!J372</f>
        <v>0</v>
      </c>
      <c r="H372" s="66">
        <f>work!L372</f>
        <v>20080807</v>
      </c>
      <c r="I372" s="75"/>
      <c r="J372" s="5"/>
    </row>
    <row r="373" spans="1:10" ht="15">
      <c r="A373" s="77">
        <v>343</v>
      </c>
      <c r="B373" s="18" t="s">
        <v>927</v>
      </c>
      <c r="C373" s="17" t="s">
        <v>865</v>
      </c>
      <c r="D373" s="17" t="s">
        <v>928</v>
      </c>
      <c r="E373" s="75">
        <f>work!G373+work!H373</f>
        <v>223110</v>
      </c>
      <c r="F373" s="75">
        <f>work!I373+work!J373</f>
        <v>11635</v>
      </c>
      <c r="H373" s="66">
        <f>work!L373</f>
        <v>20080707</v>
      </c>
      <c r="I373" s="75"/>
      <c r="J373" s="5"/>
    </row>
    <row r="374" spans="1:10" ht="15">
      <c r="A374" s="77">
        <v>344</v>
      </c>
      <c r="B374" s="18" t="s">
        <v>930</v>
      </c>
      <c r="C374" s="17" t="s">
        <v>865</v>
      </c>
      <c r="D374" s="17" t="s">
        <v>931</v>
      </c>
      <c r="E374" s="75">
        <f>work!G374+work!H374</f>
        <v>232649</v>
      </c>
      <c r="F374" s="75">
        <f>work!I374+work!J374</f>
        <v>88118</v>
      </c>
      <c r="H374" s="66">
        <f>work!L374</f>
        <v>20080807</v>
      </c>
      <c r="I374" s="75"/>
      <c r="J374" s="5"/>
    </row>
    <row r="375" spans="1:10" ht="15">
      <c r="A375" s="77">
        <v>345</v>
      </c>
      <c r="B375" s="18" t="s">
        <v>933</v>
      </c>
      <c r="C375" s="17" t="s">
        <v>865</v>
      </c>
      <c r="D375" s="17" t="s">
        <v>934</v>
      </c>
      <c r="E375" s="75">
        <f>work!G375+work!H375</f>
        <v>921180</v>
      </c>
      <c r="F375" s="75">
        <f>work!I375+work!J375</f>
        <v>381700</v>
      </c>
      <c r="H375" s="66">
        <f>work!L375</f>
        <v>20080707</v>
      </c>
      <c r="I375" s="75"/>
      <c r="J375" s="5"/>
    </row>
    <row r="376" spans="1:10" ht="15">
      <c r="A376" s="77">
        <v>346</v>
      </c>
      <c r="B376" s="18" t="s">
        <v>936</v>
      </c>
      <c r="C376" s="17" t="s">
        <v>865</v>
      </c>
      <c r="D376" s="17" t="s">
        <v>937</v>
      </c>
      <c r="E376" s="75">
        <f>work!G376+work!H376</f>
        <v>92650</v>
      </c>
      <c r="F376" s="75">
        <f>work!I376+work!J376</f>
        <v>0</v>
      </c>
      <c r="H376" s="66">
        <f>work!L376</f>
        <v>20080707</v>
      </c>
      <c r="I376" s="75"/>
      <c r="J376" s="5"/>
    </row>
    <row r="377" spans="1:10" ht="15">
      <c r="A377" s="77">
        <v>347</v>
      </c>
      <c r="B377" s="18" t="s">
        <v>939</v>
      </c>
      <c r="C377" s="17" t="s">
        <v>865</v>
      </c>
      <c r="D377" s="17" t="s">
        <v>940</v>
      </c>
      <c r="E377" s="75">
        <f>work!G377+work!H377</f>
        <v>2423745</v>
      </c>
      <c r="F377" s="75">
        <f>work!I377+work!J377</f>
        <v>699500</v>
      </c>
      <c r="H377" s="66">
        <f>work!L377</f>
        <v>20080707</v>
      </c>
      <c r="I377" s="75"/>
      <c r="J377" s="5"/>
    </row>
    <row r="378" spans="1:10" ht="15">
      <c r="A378" s="77">
        <v>348</v>
      </c>
      <c r="B378" s="18" t="s">
        <v>942</v>
      </c>
      <c r="C378" s="17" t="s">
        <v>865</v>
      </c>
      <c r="D378" s="17" t="s">
        <v>943</v>
      </c>
      <c r="E378" s="75">
        <f>work!G378+work!H378</f>
        <v>3974984</v>
      </c>
      <c r="F378" s="75">
        <f>work!I378+work!J378</f>
        <v>60645</v>
      </c>
      <c r="H378" s="66">
        <f>work!L378</f>
        <v>20080807</v>
      </c>
      <c r="I378" s="75"/>
      <c r="J378" s="5"/>
    </row>
    <row r="379" spans="1:10" ht="15">
      <c r="A379" s="77">
        <v>349</v>
      </c>
      <c r="B379" s="18" t="s">
        <v>945</v>
      </c>
      <c r="C379" s="17" t="s">
        <v>865</v>
      </c>
      <c r="D379" s="17" t="s">
        <v>946</v>
      </c>
      <c r="E379" s="75">
        <f>work!G379+work!H379</f>
        <v>605419</v>
      </c>
      <c r="F379" s="75">
        <f>work!I379+work!J379</f>
        <v>2197964</v>
      </c>
      <c r="H379" s="66">
        <f>work!L379</f>
        <v>20080707</v>
      </c>
      <c r="I379" s="75"/>
      <c r="J379" s="5"/>
    </row>
    <row r="380" spans="1:10" ht="15">
      <c r="A380" s="77">
        <v>350</v>
      </c>
      <c r="B380" s="18" t="s">
        <v>948</v>
      </c>
      <c r="C380" s="17" t="s">
        <v>865</v>
      </c>
      <c r="D380" s="17" t="s">
        <v>949</v>
      </c>
      <c r="E380" s="75">
        <f>work!G380+work!H380</f>
        <v>1236858</v>
      </c>
      <c r="F380" s="75">
        <f>work!I380+work!J380</f>
        <v>1756838</v>
      </c>
      <c r="H380" s="66">
        <f>work!L380</f>
        <v>20080707</v>
      </c>
      <c r="I380" s="75"/>
      <c r="J380" s="5"/>
    </row>
    <row r="381" spans="1:10" ht="15">
      <c r="A381" s="77">
        <v>351</v>
      </c>
      <c r="B381" s="18" t="s">
        <v>951</v>
      </c>
      <c r="C381" s="17" t="s">
        <v>865</v>
      </c>
      <c r="D381" s="17" t="s">
        <v>952</v>
      </c>
      <c r="E381" s="75">
        <f>work!G381+work!H381</f>
        <v>3074635</v>
      </c>
      <c r="F381" s="75">
        <f>work!I381+work!J381</f>
        <v>41150</v>
      </c>
      <c r="H381" s="66">
        <f>work!L381</f>
        <v>20080807</v>
      </c>
      <c r="I381" s="75"/>
      <c r="J381" s="5"/>
    </row>
    <row r="382" spans="1:10" ht="15">
      <c r="A382" s="77">
        <v>352</v>
      </c>
      <c r="B382" s="18" t="s">
        <v>954</v>
      </c>
      <c r="C382" s="17" t="s">
        <v>865</v>
      </c>
      <c r="D382" s="17" t="s">
        <v>955</v>
      </c>
      <c r="E382" s="75">
        <f>work!G382+work!H382</f>
        <v>512632</v>
      </c>
      <c r="F382" s="75">
        <f>work!I382+work!J382</f>
        <v>1182925</v>
      </c>
      <c r="H382" s="66">
        <f>work!L382</f>
        <v>20080707</v>
      </c>
      <c r="I382" s="75"/>
      <c r="J382" s="5"/>
    </row>
    <row r="383" spans="1:10" ht="15">
      <c r="A383" s="77">
        <v>353</v>
      </c>
      <c r="B383" s="18" t="s">
        <v>957</v>
      </c>
      <c r="C383" s="17" t="s">
        <v>865</v>
      </c>
      <c r="D383" s="17" t="s">
        <v>958</v>
      </c>
      <c r="E383" s="75">
        <f>work!G383+work!H383</f>
        <v>3476475</v>
      </c>
      <c r="F383" s="75">
        <f>work!I383+work!J383</f>
        <v>394248</v>
      </c>
      <c r="H383" s="66">
        <f>work!L383</f>
        <v>20080707</v>
      </c>
      <c r="I383" s="75"/>
      <c r="J383" s="5"/>
    </row>
    <row r="384" spans="1:10" ht="15">
      <c r="A384" s="77">
        <v>354</v>
      </c>
      <c r="B384" s="18" t="s">
        <v>960</v>
      </c>
      <c r="C384" s="17" t="s">
        <v>865</v>
      </c>
      <c r="D384" s="17" t="s">
        <v>961</v>
      </c>
      <c r="E384" s="75">
        <f>work!G384+work!H384</f>
        <v>466928</v>
      </c>
      <c r="F384" s="75">
        <f>work!I384+work!J384</f>
        <v>211089</v>
      </c>
      <c r="H384" s="66">
        <f>work!L384</f>
        <v>20080707</v>
      </c>
      <c r="I384" s="75"/>
      <c r="J384" s="5"/>
    </row>
    <row r="385" spans="1:10" ht="15">
      <c r="A385" s="77">
        <v>355</v>
      </c>
      <c r="B385" s="18" t="s">
        <v>963</v>
      </c>
      <c r="C385" s="17" t="s">
        <v>865</v>
      </c>
      <c r="D385" s="17" t="s">
        <v>964</v>
      </c>
      <c r="E385" s="75">
        <f>work!G385+work!H385</f>
        <v>892680</v>
      </c>
      <c r="F385" s="75">
        <f>work!I385+work!J385</f>
        <v>443351</v>
      </c>
      <c r="H385" s="66">
        <f>work!L385</f>
        <v>20080707</v>
      </c>
      <c r="I385" s="75"/>
      <c r="J385" s="5"/>
    </row>
    <row r="386" spans="1:10" ht="15">
      <c r="A386" s="77">
        <v>356</v>
      </c>
      <c r="B386" s="18" t="s">
        <v>966</v>
      </c>
      <c r="C386" s="17" t="s">
        <v>865</v>
      </c>
      <c r="D386" s="17" t="s">
        <v>967</v>
      </c>
      <c r="E386" s="75">
        <f>work!G386+work!H386</f>
        <v>701013</v>
      </c>
      <c r="F386" s="75">
        <f>work!I386+work!J386</f>
        <v>967191</v>
      </c>
      <c r="H386" s="66">
        <f>work!L386</f>
        <v>20080707</v>
      </c>
      <c r="I386" s="75"/>
      <c r="J386" s="5"/>
    </row>
    <row r="387" spans="1:10" ht="15">
      <c r="A387" s="77">
        <v>357</v>
      </c>
      <c r="B387" s="18" t="s">
        <v>969</v>
      </c>
      <c r="C387" s="17" t="s">
        <v>865</v>
      </c>
      <c r="D387" s="17" t="s">
        <v>970</v>
      </c>
      <c r="E387" s="75">
        <f>work!G387+work!H387</f>
        <v>69709</v>
      </c>
      <c r="F387" s="75">
        <f>work!I387+work!J387</f>
        <v>18984</v>
      </c>
      <c r="H387" s="66">
        <f>work!L387</f>
        <v>20080707</v>
      </c>
      <c r="I387" s="75"/>
      <c r="J387" s="5"/>
    </row>
    <row r="388" spans="1:10" ht="15">
      <c r="A388" s="77">
        <v>358</v>
      </c>
      <c r="B388" s="18" t="s">
        <v>972</v>
      </c>
      <c r="C388" s="17" t="s">
        <v>865</v>
      </c>
      <c r="D388" s="17" t="s">
        <v>973</v>
      </c>
      <c r="E388" s="75">
        <f>work!G388+work!H388</f>
        <v>386415</v>
      </c>
      <c r="F388" s="75">
        <f>work!I388+work!J388</f>
        <v>1955798</v>
      </c>
      <c r="H388" s="66">
        <f>work!L388</f>
        <v>20080707</v>
      </c>
      <c r="I388" s="75"/>
      <c r="J388" s="5"/>
    </row>
    <row r="389" spans="1:10" ht="15">
      <c r="A389" s="77">
        <v>359</v>
      </c>
      <c r="B389" s="18" t="s">
        <v>975</v>
      </c>
      <c r="C389" s="17" t="s">
        <v>865</v>
      </c>
      <c r="D389" s="17" t="s">
        <v>976</v>
      </c>
      <c r="E389" s="75">
        <f>work!G389+work!H389</f>
        <v>484230</v>
      </c>
      <c r="F389" s="75">
        <f>work!I389+work!J389</f>
        <v>591157</v>
      </c>
      <c r="H389" s="66">
        <f>work!L389</f>
        <v>20080807</v>
      </c>
      <c r="I389" s="75"/>
      <c r="J389" s="5"/>
    </row>
    <row r="390" spans="1:10" ht="15">
      <c r="A390" s="77">
        <v>360</v>
      </c>
      <c r="B390" s="18" t="s">
        <v>978</v>
      </c>
      <c r="C390" s="17" t="s">
        <v>865</v>
      </c>
      <c r="D390" s="17" t="s">
        <v>979</v>
      </c>
      <c r="E390" s="75">
        <f>work!G390+work!H390</f>
        <v>0</v>
      </c>
      <c r="F390" s="75">
        <f>work!I390+work!J390</f>
        <v>690085</v>
      </c>
      <c r="H390" s="66">
        <f>work!L390</f>
        <v>20080807</v>
      </c>
      <c r="I390" s="75"/>
      <c r="J390" s="5"/>
    </row>
    <row r="391" spans="1:10" ht="15">
      <c r="A391" s="77">
        <v>361</v>
      </c>
      <c r="B391" s="18" t="s">
        <v>981</v>
      </c>
      <c r="C391" s="17" t="s">
        <v>865</v>
      </c>
      <c r="D391" s="17" t="s">
        <v>982</v>
      </c>
      <c r="E391" s="75">
        <f>work!G391+work!H391</f>
        <v>1062979</v>
      </c>
      <c r="F391" s="75">
        <f>work!I391+work!J391</f>
        <v>300787</v>
      </c>
      <c r="H391" s="66">
        <f>work!L391</f>
        <v>20080707</v>
      </c>
      <c r="I391" s="75"/>
      <c r="J391" s="5"/>
    </row>
    <row r="392" spans="1:10" ht="15">
      <c r="A392" s="77">
        <v>362</v>
      </c>
      <c r="B392" s="18" t="s">
        <v>984</v>
      </c>
      <c r="C392" s="17" t="s">
        <v>865</v>
      </c>
      <c r="D392" s="17" t="s">
        <v>985</v>
      </c>
      <c r="E392" s="75">
        <f>work!G392+work!H392</f>
        <v>389290</v>
      </c>
      <c r="F392" s="75">
        <f>work!I392+work!J392</f>
        <v>537859</v>
      </c>
      <c r="H392" s="66">
        <f>work!L392</f>
        <v>20080807</v>
      </c>
      <c r="I392" s="75"/>
      <c r="J392" s="5"/>
    </row>
    <row r="393" spans="1:10" ht="15">
      <c r="A393" s="77">
        <v>363</v>
      </c>
      <c r="B393" s="18" t="s">
        <v>987</v>
      </c>
      <c r="C393" s="17" t="s">
        <v>865</v>
      </c>
      <c r="D393" s="17" t="s">
        <v>988</v>
      </c>
      <c r="E393" s="75">
        <f>work!G393+work!H393</f>
        <v>313975</v>
      </c>
      <c r="F393" s="75">
        <f>work!I393+work!J393</f>
        <v>0</v>
      </c>
      <c r="H393" s="66">
        <f>work!L393</f>
        <v>20080707</v>
      </c>
      <c r="I393" s="75"/>
      <c r="J393" s="5"/>
    </row>
    <row r="394" spans="1:10" ht="15">
      <c r="A394" s="77">
        <v>364</v>
      </c>
      <c r="B394" s="18" t="s">
        <v>990</v>
      </c>
      <c r="C394" s="17" t="s">
        <v>865</v>
      </c>
      <c r="D394" s="17" t="s">
        <v>991</v>
      </c>
      <c r="E394" s="75">
        <f>work!G394+work!H394</f>
        <v>2048679</v>
      </c>
      <c r="F394" s="75">
        <f>work!I394+work!J394</f>
        <v>54950</v>
      </c>
      <c r="H394" s="66">
        <f>work!L394</f>
        <v>20080707</v>
      </c>
      <c r="I394" s="75"/>
      <c r="J394" s="5"/>
    </row>
    <row r="395" spans="1:10" ht="15">
      <c r="A395" s="77">
        <v>365</v>
      </c>
      <c r="B395" s="18" t="s">
        <v>993</v>
      </c>
      <c r="C395" s="17" t="s">
        <v>865</v>
      </c>
      <c r="D395" s="17" t="s">
        <v>994</v>
      </c>
      <c r="E395" s="75">
        <f>work!G395+work!H395</f>
        <v>134300</v>
      </c>
      <c r="F395" s="75">
        <f>work!I395+work!J395</f>
        <v>12248</v>
      </c>
      <c r="H395" s="66">
        <f>work!L395</f>
        <v>20080807</v>
      </c>
      <c r="I395" s="75"/>
      <c r="J395" s="5"/>
    </row>
    <row r="396" spans="1:10" ht="15">
      <c r="A396" s="77">
        <v>366</v>
      </c>
      <c r="B396" s="18" t="s">
        <v>996</v>
      </c>
      <c r="C396" s="17" t="s">
        <v>865</v>
      </c>
      <c r="D396" s="17" t="s">
        <v>997</v>
      </c>
      <c r="E396" s="75">
        <f>work!G396+work!H396</f>
        <v>125879</v>
      </c>
      <c r="F396" s="75">
        <f>work!I396+work!J396</f>
        <v>962600</v>
      </c>
      <c r="H396" s="66">
        <f>work!L396</f>
        <v>20080807</v>
      </c>
      <c r="I396" s="75"/>
      <c r="J396" s="5"/>
    </row>
    <row r="397" spans="1:10" ht="15">
      <c r="A397" s="77">
        <v>367</v>
      </c>
      <c r="B397" s="18" t="s">
        <v>999</v>
      </c>
      <c r="C397" s="17" t="s">
        <v>865</v>
      </c>
      <c r="D397" s="17" t="s">
        <v>1000</v>
      </c>
      <c r="E397" s="75" t="e">
        <f>work!G397+work!H397</f>
        <v>#VALUE!</v>
      </c>
      <c r="F397" s="75" t="e">
        <f>work!I397+work!J397</f>
        <v>#VALUE!</v>
      </c>
      <c r="H397" s="66" t="str">
        <f>work!L397</f>
        <v>No report</v>
      </c>
      <c r="I397" s="75"/>
      <c r="J397" s="5"/>
    </row>
    <row r="398" spans="1:10" ht="15">
      <c r="A398" s="77">
        <v>368</v>
      </c>
      <c r="B398" s="18" t="s">
        <v>1002</v>
      </c>
      <c r="C398" s="17" t="s">
        <v>865</v>
      </c>
      <c r="D398" s="17" t="s">
        <v>1003</v>
      </c>
      <c r="E398" s="75">
        <f>work!G398+work!H398</f>
        <v>13800</v>
      </c>
      <c r="F398" s="75">
        <f>work!I398+work!J398</f>
        <v>0</v>
      </c>
      <c r="H398" s="66">
        <f>work!L398</f>
        <v>20080707</v>
      </c>
      <c r="I398" s="75"/>
      <c r="J398" s="5"/>
    </row>
    <row r="399" spans="1:10" ht="15">
      <c r="A399" s="77">
        <v>369</v>
      </c>
      <c r="B399" s="18" t="s">
        <v>1005</v>
      </c>
      <c r="C399" s="17" t="s">
        <v>865</v>
      </c>
      <c r="D399" s="17" t="s">
        <v>195</v>
      </c>
      <c r="E399" s="75">
        <f>work!G399+work!H399</f>
        <v>92759</v>
      </c>
      <c r="F399" s="75">
        <f>work!I399+work!J399</f>
        <v>16000</v>
      </c>
      <c r="H399" s="66">
        <f>work!L399</f>
        <v>20080807</v>
      </c>
      <c r="I399" s="75"/>
      <c r="J399" s="5"/>
    </row>
    <row r="400" spans="1:10" ht="15">
      <c r="A400" s="77">
        <v>370</v>
      </c>
      <c r="B400" s="18" t="s">
        <v>1007</v>
      </c>
      <c r="C400" s="17" t="s">
        <v>865</v>
      </c>
      <c r="D400" s="17" t="s">
        <v>1008</v>
      </c>
      <c r="E400" s="75">
        <f>work!G400+work!H400</f>
        <v>1728593</v>
      </c>
      <c r="F400" s="75">
        <f>work!I400+work!J400</f>
        <v>206125</v>
      </c>
      <c r="H400" s="66">
        <f>work!L400</f>
        <v>20080707</v>
      </c>
      <c r="I400" s="75"/>
      <c r="J400" s="5"/>
    </row>
    <row r="401" spans="1:10" ht="15">
      <c r="A401" s="77">
        <v>371</v>
      </c>
      <c r="B401" s="18" t="s">
        <v>1010</v>
      </c>
      <c r="C401" s="17" t="s">
        <v>865</v>
      </c>
      <c r="D401" s="17" t="s">
        <v>1322</v>
      </c>
      <c r="E401" s="75">
        <f>work!G401+work!H401</f>
        <v>193623</v>
      </c>
      <c r="F401" s="75">
        <f>work!I401+work!J401</f>
        <v>31241</v>
      </c>
      <c r="H401" s="66">
        <f>work!L401</f>
        <v>20080707</v>
      </c>
      <c r="I401" s="75"/>
      <c r="J401" s="5"/>
    </row>
    <row r="402" spans="1:10" ht="15">
      <c r="A402" s="77">
        <v>372</v>
      </c>
      <c r="B402" s="18" t="s">
        <v>1012</v>
      </c>
      <c r="C402" s="17" t="s">
        <v>865</v>
      </c>
      <c r="D402" s="17" t="s">
        <v>1013</v>
      </c>
      <c r="E402" s="75">
        <f>work!G402+work!H402</f>
        <v>232778</v>
      </c>
      <c r="F402" s="75">
        <f>work!I402+work!J402</f>
        <v>5900</v>
      </c>
      <c r="H402" s="66">
        <f>work!L402</f>
        <v>20080707</v>
      </c>
      <c r="I402" s="75"/>
      <c r="J402" s="5"/>
    </row>
    <row r="403" spans="1:10" ht="15">
      <c r="A403" s="77">
        <v>373</v>
      </c>
      <c r="B403" s="18" t="s">
        <v>1015</v>
      </c>
      <c r="C403" s="17" t="s">
        <v>865</v>
      </c>
      <c r="D403" s="17" t="s">
        <v>1016</v>
      </c>
      <c r="E403" s="75">
        <f>work!G403+work!H403</f>
        <v>337096</v>
      </c>
      <c r="F403" s="75">
        <f>work!I403+work!J403</f>
        <v>72702</v>
      </c>
      <c r="H403" s="66">
        <f>work!L403</f>
        <v>20080707</v>
      </c>
      <c r="I403" s="75"/>
      <c r="J403" s="5"/>
    </row>
    <row r="404" spans="1:10" ht="15">
      <c r="A404" s="77">
        <v>374</v>
      </c>
      <c r="B404" s="18" t="s">
        <v>1018</v>
      </c>
      <c r="C404" s="17" t="s">
        <v>865</v>
      </c>
      <c r="D404" s="17" t="s">
        <v>1019</v>
      </c>
      <c r="E404" s="75">
        <f>work!G404+work!H404</f>
        <v>1790183</v>
      </c>
      <c r="F404" s="75">
        <f>work!I404+work!J404</f>
        <v>329004</v>
      </c>
      <c r="H404" s="66">
        <f>work!L404</f>
        <v>20080707</v>
      </c>
      <c r="I404" s="75"/>
      <c r="J404" s="5"/>
    </row>
    <row r="405" spans="1:10" ht="15">
      <c r="A405" s="77">
        <v>375</v>
      </c>
      <c r="B405" s="18" t="s">
        <v>1021</v>
      </c>
      <c r="C405" s="17" t="s">
        <v>865</v>
      </c>
      <c r="D405" s="17" t="s">
        <v>1022</v>
      </c>
      <c r="E405" s="75" t="e">
        <f>work!G405+work!H405</f>
        <v>#VALUE!</v>
      </c>
      <c r="F405" s="75" t="e">
        <f>work!I405+work!J405</f>
        <v>#VALUE!</v>
      </c>
      <c r="H405" s="66" t="str">
        <f>work!L405</f>
        <v>No report</v>
      </c>
      <c r="I405" s="75"/>
      <c r="J405" s="5"/>
    </row>
    <row r="406" spans="1:10" ht="15">
      <c r="A406" s="77">
        <v>376</v>
      </c>
      <c r="B406" s="18" t="s">
        <v>1025</v>
      </c>
      <c r="C406" s="17" t="s">
        <v>1023</v>
      </c>
      <c r="D406" s="17" t="s">
        <v>1026</v>
      </c>
      <c r="E406" s="75">
        <f>work!G406+work!H406</f>
        <v>226323</v>
      </c>
      <c r="F406" s="75">
        <f>work!I406+work!J406</f>
        <v>174810</v>
      </c>
      <c r="H406" s="66">
        <f>work!L406</f>
        <v>20080807</v>
      </c>
      <c r="I406" s="75"/>
      <c r="J406" s="5"/>
    </row>
    <row r="407" spans="1:10" ht="15">
      <c r="A407" s="77">
        <v>377</v>
      </c>
      <c r="B407" s="18" t="s">
        <v>1028</v>
      </c>
      <c r="C407" s="17" t="s">
        <v>1023</v>
      </c>
      <c r="D407" s="17" t="s">
        <v>1029</v>
      </c>
      <c r="E407" s="75">
        <f>work!G407+work!H407</f>
        <v>429286</v>
      </c>
      <c r="F407" s="75">
        <f>work!I407+work!J407</f>
        <v>28000</v>
      </c>
      <c r="H407" s="66">
        <f>work!L407</f>
        <v>20080807</v>
      </c>
      <c r="I407" s="75"/>
      <c r="J407" s="5"/>
    </row>
    <row r="408" spans="1:10" ht="15">
      <c r="A408" s="77">
        <v>378</v>
      </c>
      <c r="B408" s="18" t="s">
        <v>1031</v>
      </c>
      <c r="C408" s="17" t="s">
        <v>1023</v>
      </c>
      <c r="D408" s="17" t="s">
        <v>1032</v>
      </c>
      <c r="E408" s="75">
        <f>work!G408+work!H408</f>
        <v>643484</v>
      </c>
      <c r="F408" s="75">
        <f>work!I408+work!J408</f>
        <v>2062350</v>
      </c>
      <c r="H408" s="66">
        <f>work!L408</f>
        <v>20080707</v>
      </c>
      <c r="I408" s="75"/>
      <c r="J408" s="5"/>
    </row>
    <row r="409" spans="1:10" ht="15">
      <c r="A409" s="77">
        <v>379</v>
      </c>
      <c r="B409" s="18" t="s">
        <v>1034</v>
      </c>
      <c r="C409" s="17" t="s">
        <v>1023</v>
      </c>
      <c r="D409" s="17" t="s">
        <v>1035</v>
      </c>
      <c r="E409" s="75">
        <f>work!G409+work!H409</f>
        <v>982991</v>
      </c>
      <c r="F409" s="75">
        <f>work!I409+work!J409</f>
        <v>179500</v>
      </c>
      <c r="H409" s="66">
        <f>work!L409</f>
        <v>20080807</v>
      </c>
      <c r="I409" s="75"/>
      <c r="J409" s="5"/>
    </row>
    <row r="410" spans="1:10" ht="15">
      <c r="A410" s="77">
        <v>380</v>
      </c>
      <c r="B410" s="18" t="s">
        <v>1037</v>
      </c>
      <c r="C410" s="17" t="s">
        <v>1023</v>
      </c>
      <c r="D410" s="17" t="s">
        <v>1038</v>
      </c>
      <c r="E410" s="75">
        <f>work!G410+work!H410</f>
        <v>1295428</v>
      </c>
      <c r="F410" s="75">
        <f>work!I410+work!J410</f>
        <v>98015</v>
      </c>
      <c r="H410" s="66">
        <f>work!L410</f>
        <v>20080707</v>
      </c>
      <c r="I410" s="75"/>
      <c r="J410" s="5"/>
    </row>
    <row r="411" spans="1:10" ht="15">
      <c r="A411" s="77">
        <v>381</v>
      </c>
      <c r="B411" s="18" t="s">
        <v>1040</v>
      </c>
      <c r="C411" s="17" t="s">
        <v>1023</v>
      </c>
      <c r="D411" s="17" t="s">
        <v>1041</v>
      </c>
      <c r="E411" s="75">
        <f>work!G411+work!H411</f>
        <v>570375</v>
      </c>
      <c r="F411" s="75">
        <f>work!I411+work!J411</f>
        <v>100</v>
      </c>
      <c r="H411" s="66">
        <f>work!L411</f>
        <v>20080807</v>
      </c>
      <c r="I411" s="75"/>
      <c r="J411" s="5"/>
    </row>
    <row r="412" spans="1:10" ht="15">
      <c r="A412" s="77">
        <v>382</v>
      </c>
      <c r="B412" s="18" t="s">
        <v>1043</v>
      </c>
      <c r="C412" s="17" t="s">
        <v>1023</v>
      </c>
      <c r="D412" s="17" t="s">
        <v>1044</v>
      </c>
      <c r="E412" s="75">
        <f>work!G412+work!H412</f>
        <v>1759803</v>
      </c>
      <c r="F412" s="75">
        <f>work!I412+work!J412</f>
        <v>986370</v>
      </c>
      <c r="H412" s="66">
        <f>work!L412</f>
        <v>20080807</v>
      </c>
      <c r="I412" s="75"/>
      <c r="J412" s="5"/>
    </row>
    <row r="413" spans="1:10" ht="15">
      <c r="A413" s="77">
        <v>383</v>
      </c>
      <c r="B413" s="18" t="s">
        <v>1046</v>
      </c>
      <c r="C413" s="17" t="s">
        <v>1023</v>
      </c>
      <c r="D413" s="17" t="s">
        <v>1047</v>
      </c>
      <c r="E413" s="75">
        <f>work!G413+work!H413</f>
        <v>923776</v>
      </c>
      <c r="F413" s="75">
        <f>work!I413+work!J413</f>
        <v>126913</v>
      </c>
      <c r="H413" s="66">
        <f>work!L413</f>
        <v>20080807</v>
      </c>
      <c r="I413" s="75"/>
      <c r="J413" s="5"/>
    </row>
    <row r="414" spans="1:10" ht="15">
      <c r="A414" s="77">
        <v>384</v>
      </c>
      <c r="B414" s="18" t="s">
        <v>1049</v>
      </c>
      <c r="C414" s="17" t="s">
        <v>1023</v>
      </c>
      <c r="D414" s="17" t="s">
        <v>1050</v>
      </c>
      <c r="E414" s="75">
        <f>work!G414+work!H414</f>
        <v>813475</v>
      </c>
      <c r="F414" s="75">
        <f>work!I414+work!J414</f>
        <v>359375</v>
      </c>
      <c r="H414" s="66">
        <f>work!L414</f>
        <v>20080807</v>
      </c>
      <c r="I414" s="75"/>
      <c r="J414" s="5"/>
    </row>
    <row r="415" spans="1:10" ht="15">
      <c r="A415" s="77">
        <v>385</v>
      </c>
      <c r="B415" s="18" t="s">
        <v>1052</v>
      </c>
      <c r="C415" s="17" t="s">
        <v>1023</v>
      </c>
      <c r="D415" s="17" t="s">
        <v>1053</v>
      </c>
      <c r="E415" s="75">
        <f>work!G415+work!H415</f>
        <v>1043942</v>
      </c>
      <c r="F415" s="75">
        <f>work!I415+work!J415</f>
        <v>163850</v>
      </c>
      <c r="H415" s="66">
        <f>work!L415</f>
        <v>20080807</v>
      </c>
      <c r="I415" s="75"/>
      <c r="J415" s="5"/>
    </row>
    <row r="416" spans="1:10" ht="15">
      <c r="A416" s="77">
        <v>386</v>
      </c>
      <c r="B416" s="18" t="s">
        <v>1055</v>
      </c>
      <c r="C416" s="17" t="s">
        <v>1023</v>
      </c>
      <c r="D416" s="17" t="s">
        <v>1056</v>
      </c>
      <c r="E416" s="75">
        <f>work!G416+work!H416</f>
        <v>192802</v>
      </c>
      <c r="F416" s="75">
        <f>work!I416+work!J416</f>
        <v>506508</v>
      </c>
      <c r="H416" s="66">
        <f>work!L416</f>
        <v>20080807</v>
      </c>
      <c r="I416" s="75"/>
      <c r="J416" s="5"/>
    </row>
    <row r="417" spans="1:10" ht="15">
      <c r="A417" s="77">
        <v>387</v>
      </c>
      <c r="B417" s="18" t="s">
        <v>1058</v>
      </c>
      <c r="C417" s="17" t="s">
        <v>1023</v>
      </c>
      <c r="D417" s="17" t="s">
        <v>1059</v>
      </c>
      <c r="E417" s="75">
        <f>work!G417+work!H417</f>
        <v>465772</v>
      </c>
      <c r="F417" s="75">
        <f>work!I417+work!J417</f>
        <v>2157865</v>
      </c>
      <c r="H417" s="66">
        <f>work!L417</f>
        <v>20080707</v>
      </c>
      <c r="I417" s="75"/>
      <c r="J417" s="5"/>
    </row>
    <row r="418" spans="1:10" ht="15">
      <c r="A418" s="77">
        <v>388</v>
      </c>
      <c r="B418" s="18" t="s">
        <v>1061</v>
      </c>
      <c r="C418" s="17" t="s">
        <v>1023</v>
      </c>
      <c r="D418" s="17" t="s">
        <v>1062</v>
      </c>
      <c r="E418" s="75">
        <f>work!G418+work!H418</f>
        <v>353634</v>
      </c>
      <c r="F418" s="75">
        <f>work!I418+work!J418</f>
        <v>208201</v>
      </c>
      <c r="H418" s="66">
        <f>work!L418</f>
        <v>20080807</v>
      </c>
      <c r="I418" s="75"/>
      <c r="J418" s="5"/>
    </row>
    <row r="419" spans="1:10" ht="15">
      <c r="A419" s="77">
        <v>389</v>
      </c>
      <c r="B419" s="18" t="s">
        <v>1064</v>
      </c>
      <c r="C419" s="17" t="s">
        <v>1023</v>
      </c>
      <c r="D419" s="17" t="s">
        <v>1065</v>
      </c>
      <c r="E419" s="75">
        <f>work!G419+work!H419</f>
        <v>1022979</v>
      </c>
      <c r="F419" s="75">
        <f>work!I419+work!J419</f>
        <v>158820</v>
      </c>
      <c r="H419" s="66">
        <f>work!L419</f>
        <v>20080807</v>
      </c>
      <c r="I419" s="75"/>
      <c r="J419" s="5"/>
    </row>
    <row r="420" spans="1:10" ht="15">
      <c r="A420" s="77">
        <v>390</v>
      </c>
      <c r="B420" s="18" t="s">
        <v>1067</v>
      </c>
      <c r="C420" s="17" t="s">
        <v>1023</v>
      </c>
      <c r="D420" s="17" t="s">
        <v>1068</v>
      </c>
      <c r="E420" s="75">
        <f>work!G420+work!H420</f>
        <v>925064</v>
      </c>
      <c r="F420" s="75">
        <f>work!I420+work!J420</f>
        <v>9200</v>
      </c>
      <c r="H420" s="66">
        <f>work!L420</f>
        <v>20080707</v>
      </c>
      <c r="I420" s="75"/>
      <c r="J420" s="5"/>
    </row>
    <row r="421" spans="1:10" ht="15">
      <c r="A421" s="77">
        <v>391</v>
      </c>
      <c r="B421" s="18" t="s">
        <v>1070</v>
      </c>
      <c r="C421" s="17" t="s">
        <v>1023</v>
      </c>
      <c r="D421" s="17" t="s">
        <v>1071</v>
      </c>
      <c r="E421" s="75">
        <f>work!G421+work!H421</f>
        <v>232348</v>
      </c>
      <c r="F421" s="75">
        <f>work!I421+work!J421</f>
        <v>18140</v>
      </c>
      <c r="H421" s="66">
        <f>work!L421</f>
        <v>20080807</v>
      </c>
      <c r="I421" s="75"/>
      <c r="J421" s="5"/>
    </row>
    <row r="422" spans="1:10" ht="15">
      <c r="A422" s="77">
        <v>392</v>
      </c>
      <c r="B422" s="18" t="s">
        <v>1073</v>
      </c>
      <c r="C422" s="17" t="s">
        <v>1023</v>
      </c>
      <c r="D422" s="17" t="s">
        <v>1074</v>
      </c>
      <c r="E422" s="75">
        <f>work!G422+work!H422</f>
        <v>446000</v>
      </c>
      <c r="F422" s="75">
        <f>work!I422+work!J422</f>
        <v>0</v>
      </c>
      <c r="H422" s="66">
        <f>work!L422</f>
        <v>20080609</v>
      </c>
      <c r="I422" s="75"/>
      <c r="J422" s="5"/>
    </row>
    <row r="423" spans="1:10" ht="15">
      <c r="A423" s="77">
        <v>393</v>
      </c>
      <c r="B423" s="18" t="s">
        <v>1076</v>
      </c>
      <c r="C423" s="17" t="s">
        <v>1023</v>
      </c>
      <c r="D423" s="17" t="s">
        <v>1077</v>
      </c>
      <c r="E423" s="75">
        <f>work!G423+work!H423</f>
        <v>553140</v>
      </c>
      <c r="F423" s="75">
        <f>work!I423+work!J423</f>
        <v>26266</v>
      </c>
      <c r="H423" s="66">
        <f>work!L423</f>
        <v>20080807</v>
      </c>
      <c r="I423" s="75"/>
      <c r="J423" s="5"/>
    </row>
    <row r="424" spans="1:10" ht="15">
      <c r="A424" s="77">
        <v>394</v>
      </c>
      <c r="B424" s="18" t="s">
        <v>1079</v>
      </c>
      <c r="C424" s="17" t="s">
        <v>1023</v>
      </c>
      <c r="D424" s="17" t="s">
        <v>1080</v>
      </c>
      <c r="E424" s="75">
        <f>work!G424+work!H424</f>
        <v>342910</v>
      </c>
      <c r="F424" s="75">
        <f>work!I424+work!J424</f>
        <v>147873</v>
      </c>
      <c r="H424" s="66">
        <f>work!L424</f>
        <v>20080707</v>
      </c>
      <c r="I424" s="75"/>
      <c r="J424" s="5"/>
    </row>
    <row r="425" spans="1:10" ht="15">
      <c r="A425" s="77">
        <v>395</v>
      </c>
      <c r="B425" s="18" t="s">
        <v>1082</v>
      </c>
      <c r="C425" s="17" t="s">
        <v>1023</v>
      </c>
      <c r="D425" s="17" t="s">
        <v>1083</v>
      </c>
      <c r="E425" s="75">
        <f>work!G425+work!H425</f>
        <v>108660</v>
      </c>
      <c r="F425" s="75">
        <f>work!I425+work!J425</f>
        <v>0</v>
      </c>
      <c r="H425" s="66">
        <f>work!L425</f>
        <v>20080707</v>
      </c>
      <c r="I425" s="75"/>
      <c r="J425" s="5"/>
    </row>
    <row r="426" spans="1:10" ht="15">
      <c r="A426" s="77">
        <v>396</v>
      </c>
      <c r="B426" s="18" t="s">
        <v>1085</v>
      </c>
      <c r="C426" s="17" t="s">
        <v>1023</v>
      </c>
      <c r="D426" s="17" t="s">
        <v>1086</v>
      </c>
      <c r="E426" s="75">
        <f>work!G426+work!H426</f>
        <v>1479801</v>
      </c>
      <c r="F426" s="75">
        <f>work!I426+work!J426</f>
        <v>198193</v>
      </c>
      <c r="H426" s="66">
        <f>work!L426</f>
        <v>20080707</v>
      </c>
      <c r="I426" s="75"/>
      <c r="J426" s="5"/>
    </row>
    <row r="427" spans="1:10" ht="15">
      <c r="A427" s="77">
        <v>397</v>
      </c>
      <c r="B427" s="18" t="s">
        <v>1088</v>
      </c>
      <c r="C427" s="17" t="s">
        <v>1023</v>
      </c>
      <c r="D427" s="17" t="s">
        <v>1089</v>
      </c>
      <c r="E427" s="75">
        <f>work!G427+work!H427</f>
        <v>3878895</v>
      </c>
      <c r="F427" s="75">
        <f>work!I427+work!J427</f>
        <v>0</v>
      </c>
      <c r="H427" s="66">
        <f>work!L427</f>
        <v>20080807</v>
      </c>
      <c r="I427" s="75"/>
      <c r="J427" s="5"/>
    </row>
    <row r="428" spans="1:10" ht="15">
      <c r="A428" s="77">
        <v>398</v>
      </c>
      <c r="B428" s="18" t="s">
        <v>1091</v>
      </c>
      <c r="C428" s="17" t="s">
        <v>1023</v>
      </c>
      <c r="D428" s="17" t="s">
        <v>1092</v>
      </c>
      <c r="E428" s="75">
        <f>work!G428+work!H428</f>
        <v>564295</v>
      </c>
      <c r="F428" s="75">
        <f>work!I428+work!J428</f>
        <v>155600</v>
      </c>
      <c r="H428" s="66">
        <f>work!L428</f>
        <v>20080707</v>
      </c>
      <c r="I428" s="75"/>
      <c r="J428" s="5"/>
    </row>
    <row r="429" spans="1:10" ht="15">
      <c r="A429" s="77">
        <v>399</v>
      </c>
      <c r="B429" s="18" t="s">
        <v>1094</v>
      </c>
      <c r="C429" s="17" t="s">
        <v>1023</v>
      </c>
      <c r="D429" s="17" t="s">
        <v>1095</v>
      </c>
      <c r="E429" s="75">
        <f>work!G429+work!H429</f>
        <v>1767738</v>
      </c>
      <c r="F429" s="75">
        <f>work!I429+work!J429</f>
        <v>870503</v>
      </c>
      <c r="H429" s="66">
        <f>work!L429</f>
        <v>20080807</v>
      </c>
      <c r="I429" s="75"/>
      <c r="J429" s="5"/>
    </row>
    <row r="430" spans="1:10" ht="15">
      <c r="A430" s="77">
        <v>400</v>
      </c>
      <c r="B430" s="18" t="s">
        <v>1097</v>
      </c>
      <c r="C430" s="17" t="s">
        <v>1023</v>
      </c>
      <c r="D430" s="17" t="s">
        <v>1098</v>
      </c>
      <c r="E430" s="75">
        <f>work!G430+work!H430</f>
        <v>414857</v>
      </c>
      <c r="F430" s="75">
        <f>work!I430+work!J430</f>
        <v>686601</v>
      </c>
      <c r="H430" s="66">
        <f>work!L430</f>
        <v>20080807</v>
      </c>
      <c r="I430" s="75"/>
      <c r="J430" s="5"/>
    </row>
    <row r="431" spans="1:10" ht="15">
      <c r="A431" s="77">
        <v>401</v>
      </c>
      <c r="B431" s="18" t="s">
        <v>1100</v>
      </c>
      <c r="C431" s="17" t="s">
        <v>1023</v>
      </c>
      <c r="D431" s="17" t="s">
        <v>1101</v>
      </c>
      <c r="E431" s="75">
        <f>work!G431+work!H431</f>
        <v>368866</v>
      </c>
      <c r="F431" s="75">
        <f>work!I431+work!J431</f>
        <v>21189</v>
      </c>
      <c r="H431" s="66">
        <f>work!L431</f>
        <v>20080707</v>
      </c>
      <c r="I431" s="75"/>
      <c r="J431" s="5"/>
    </row>
    <row r="432" spans="1:10" ht="15">
      <c r="A432" s="77">
        <v>402</v>
      </c>
      <c r="B432" s="18" t="s">
        <v>1103</v>
      </c>
      <c r="C432" s="17" t="s">
        <v>1023</v>
      </c>
      <c r="D432" s="17" t="s">
        <v>1104</v>
      </c>
      <c r="E432" s="75">
        <f>work!G432+work!H432</f>
        <v>1020024</v>
      </c>
      <c r="F432" s="75">
        <f>work!I432+work!J432</f>
        <v>2649603</v>
      </c>
      <c r="H432" s="66">
        <f>work!L432</f>
        <v>20080707</v>
      </c>
      <c r="I432" s="75"/>
      <c r="J432" s="5"/>
    </row>
    <row r="433" spans="1:10" ht="15">
      <c r="A433" s="77">
        <v>403</v>
      </c>
      <c r="B433" s="18" t="s">
        <v>1106</v>
      </c>
      <c r="C433" s="17" t="s">
        <v>1023</v>
      </c>
      <c r="D433" s="17" t="s">
        <v>1107</v>
      </c>
      <c r="E433" s="75">
        <f>work!G433+work!H433</f>
        <v>86320</v>
      </c>
      <c r="F433" s="75">
        <f>work!I433+work!J433</f>
        <v>0</v>
      </c>
      <c r="H433" s="66">
        <f>work!L433</f>
        <v>20080707</v>
      </c>
      <c r="I433" s="75"/>
      <c r="J433" s="5"/>
    </row>
    <row r="434" spans="1:10" ht="15">
      <c r="A434" s="77">
        <v>404</v>
      </c>
      <c r="B434" s="18" t="s">
        <v>1109</v>
      </c>
      <c r="C434" s="17" t="s">
        <v>1023</v>
      </c>
      <c r="D434" s="17" t="s">
        <v>1110</v>
      </c>
      <c r="E434" s="75">
        <f>work!G434+work!H434</f>
        <v>1675196</v>
      </c>
      <c r="F434" s="75">
        <f>work!I434+work!J434</f>
        <v>8956600</v>
      </c>
      <c r="H434" s="66">
        <f>work!L434</f>
        <v>20080707</v>
      </c>
      <c r="I434" s="75"/>
      <c r="J434" s="5"/>
    </row>
    <row r="435" spans="1:10" ht="15">
      <c r="A435" s="77">
        <v>405</v>
      </c>
      <c r="B435" s="18" t="s">
        <v>1112</v>
      </c>
      <c r="C435" s="17" t="s">
        <v>1023</v>
      </c>
      <c r="D435" s="17" t="s">
        <v>1113</v>
      </c>
      <c r="E435" s="75">
        <f>work!G435+work!H435</f>
        <v>822344</v>
      </c>
      <c r="F435" s="75">
        <f>work!I435+work!J435</f>
        <v>43122</v>
      </c>
      <c r="H435" s="66">
        <f>work!L435</f>
        <v>20080807</v>
      </c>
      <c r="I435" s="75"/>
      <c r="J435" s="5"/>
    </row>
    <row r="436" spans="1:10" ht="15">
      <c r="A436" s="77">
        <v>406</v>
      </c>
      <c r="B436" s="18" t="s">
        <v>1115</v>
      </c>
      <c r="C436" s="17" t="s">
        <v>1023</v>
      </c>
      <c r="D436" s="17" t="s">
        <v>1116</v>
      </c>
      <c r="E436" s="75">
        <f>work!G436+work!H436</f>
        <v>736293</v>
      </c>
      <c r="F436" s="75">
        <f>work!I436+work!J436</f>
        <v>232579</v>
      </c>
      <c r="H436" s="66">
        <f>work!L436</f>
        <v>20080807</v>
      </c>
      <c r="I436" s="75"/>
      <c r="J436" s="5"/>
    </row>
    <row r="437" spans="1:10" ht="15">
      <c r="A437" s="77">
        <v>407</v>
      </c>
      <c r="B437" s="18" t="s">
        <v>1118</v>
      </c>
      <c r="C437" s="17" t="s">
        <v>1023</v>
      </c>
      <c r="D437" s="17" t="s">
        <v>1119</v>
      </c>
      <c r="E437" s="75">
        <f>work!G437+work!H437</f>
        <v>1183605</v>
      </c>
      <c r="F437" s="75">
        <f>work!I437+work!J437</f>
        <v>841062</v>
      </c>
      <c r="H437" s="66">
        <f>work!L437</f>
        <v>20080707</v>
      </c>
      <c r="I437" s="75"/>
      <c r="J437" s="5"/>
    </row>
    <row r="438" spans="1:10" ht="15">
      <c r="A438" s="77">
        <v>408</v>
      </c>
      <c r="B438" s="18" t="s">
        <v>1121</v>
      </c>
      <c r="C438" s="17" t="s">
        <v>1023</v>
      </c>
      <c r="D438" s="17" t="s">
        <v>1122</v>
      </c>
      <c r="E438" s="75">
        <f>work!G438+work!H438</f>
        <v>84090</v>
      </c>
      <c r="F438" s="75">
        <f>work!I438+work!J438</f>
        <v>14240</v>
      </c>
      <c r="H438" s="66">
        <f>work!L438</f>
        <v>20080707</v>
      </c>
      <c r="I438" s="75"/>
      <c r="J438" s="5"/>
    </row>
    <row r="439" spans="1:10" ht="15">
      <c r="A439" s="77">
        <v>409</v>
      </c>
      <c r="B439" s="18" t="s">
        <v>1124</v>
      </c>
      <c r="C439" s="17" t="s">
        <v>1023</v>
      </c>
      <c r="D439" s="17" t="s">
        <v>1125</v>
      </c>
      <c r="E439" s="75">
        <f>work!G439+work!H439</f>
        <v>381946</v>
      </c>
      <c r="F439" s="75">
        <f>work!I439+work!J439</f>
        <v>496387</v>
      </c>
      <c r="H439" s="66">
        <f>work!L439</f>
        <v>20080707</v>
      </c>
      <c r="I439" s="75"/>
      <c r="J439" s="5"/>
    </row>
    <row r="440" spans="1:10" ht="15">
      <c r="A440" s="77">
        <v>410</v>
      </c>
      <c r="B440" s="18" t="s">
        <v>1127</v>
      </c>
      <c r="C440" s="17" t="s">
        <v>1023</v>
      </c>
      <c r="D440" s="17" t="s">
        <v>1128</v>
      </c>
      <c r="E440" s="75">
        <f>work!G440+work!H440</f>
        <v>1424174</v>
      </c>
      <c r="F440" s="75">
        <f>work!I440+work!J440</f>
        <v>2547964</v>
      </c>
      <c r="H440" s="66">
        <f>work!L440</f>
        <v>20080707</v>
      </c>
      <c r="I440" s="75"/>
      <c r="J440" s="5"/>
    </row>
    <row r="441" spans="1:10" ht="15">
      <c r="A441" s="77">
        <v>411</v>
      </c>
      <c r="B441" s="18" t="s">
        <v>1130</v>
      </c>
      <c r="C441" s="17" t="s">
        <v>1023</v>
      </c>
      <c r="D441" s="17" t="s">
        <v>1131</v>
      </c>
      <c r="E441" s="75">
        <f>work!G441+work!H441</f>
        <v>676495</v>
      </c>
      <c r="F441" s="75">
        <f>work!I441+work!J441</f>
        <v>165955</v>
      </c>
      <c r="H441" s="66">
        <f>work!L441</f>
        <v>20080807</v>
      </c>
      <c r="I441" s="75"/>
      <c r="J441" s="5"/>
    </row>
    <row r="442" spans="1:10" ht="15">
      <c r="A442" s="77">
        <v>412</v>
      </c>
      <c r="B442" s="18" t="s">
        <v>1133</v>
      </c>
      <c r="C442" s="17" t="s">
        <v>1023</v>
      </c>
      <c r="D442" s="17" t="s">
        <v>1134</v>
      </c>
      <c r="E442" s="75">
        <f>work!G442+work!H442</f>
        <v>9050</v>
      </c>
      <c r="F442" s="75">
        <f>work!I442+work!J442</f>
        <v>0</v>
      </c>
      <c r="H442" s="66">
        <f>work!L442</f>
        <v>20080707</v>
      </c>
      <c r="I442" s="75"/>
      <c r="J442" s="5"/>
    </row>
    <row r="443" spans="1:10" ht="15">
      <c r="A443" s="77">
        <v>413</v>
      </c>
      <c r="B443" s="18" t="s">
        <v>1136</v>
      </c>
      <c r="C443" s="17" t="s">
        <v>1023</v>
      </c>
      <c r="D443" s="17" t="s">
        <v>1894</v>
      </c>
      <c r="E443" s="75">
        <f>work!G443+work!H443</f>
        <v>2252320</v>
      </c>
      <c r="F443" s="75">
        <f>work!I443+work!J443</f>
        <v>597965</v>
      </c>
      <c r="H443" s="66">
        <f>work!L443</f>
        <v>20080707</v>
      </c>
      <c r="I443" s="75"/>
      <c r="J443" s="5"/>
    </row>
    <row r="444" spans="1:10" ht="15">
      <c r="A444" s="77">
        <v>414</v>
      </c>
      <c r="B444" s="18" t="s">
        <v>1138</v>
      </c>
      <c r="C444" s="17" t="s">
        <v>1023</v>
      </c>
      <c r="D444" s="17" t="s">
        <v>1139</v>
      </c>
      <c r="E444" s="75">
        <f>work!G444+work!H444</f>
        <v>379486</v>
      </c>
      <c r="F444" s="75">
        <f>work!I444+work!J444</f>
        <v>74300</v>
      </c>
      <c r="H444" s="66">
        <f>work!L444</f>
        <v>20080807</v>
      </c>
      <c r="I444" s="75"/>
      <c r="J444" s="5"/>
    </row>
    <row r="445" spans="1:10" ht="15">
      <c r="A445" s="77">
        <v>415</v>
      </c>
      <c r="B445" s="18" t="s">
        <v>1142</v>
      </c>
      <c r="C445" s="17" t="s">
        <v>1140</v>
      </c>
      <c r="D445" s="17" t="s">
        <v>1143</v>
      </c>
      <c r="E445" s="75">
        <f>work!G445+work!H445</f>
        <v>44988</v>
      </c>
      <c r="F445" s="75">
        <f>work!I445+work!J445</f>
        <v>0</v>
      </c>
      <c r="H445" s="66">
        <f>work!L445</f>
        <v>20080807</v>
      </c>
      <c r="I445" s="75"/>
      <c r="J445" s="5"/>
    </row>
    <row r="446" spans="1:10" ht="15">
      <c r="A446" s="77">
        <v>416</v>
      </c>
      <c r="B446" s="18" t="s">
        <v>1145</v>
      </c>
      <c r="C446" s="17" t="s">
        <v>1140</v>
      </c>
      <c r="D446" s="17" t="s">
        <v>1146</v>
      </c>
      <c r="E446" s="75">
        <f>work!G446+work!H446</f>
        <v>230815</v>
      </c>
      <c r="F446" s="75">
        <f>work!I446+work!J446</f>
        <v>0</v>
      </c>
      <c r="H446" s="66">
        <f>work!L446</f>
        <v>20080707</v>
      </c>
      <c r="I446" s="75"/>
      <c r="J446" s="5"/>
    </row>
    <row r="447" spans="1:10" ht="15">
      <c r="A447" s="77">
        <v>417</v>
      </c>
      <c r="B447" s="18" t="s">
        <v>1148</v>
      </c>
      <c r="C447" s="17" t="s">
        <v>1140</v>
      </c>
      <c r="D447" s="17" t="s">
        <v>1149</v>
      </c>
      <c r="E447" s="75">
        <f>work!G447+work!H447</f>
        <v>2434317</v>
      </c>
      <c r="F447" s="75">
        <f>work!I447+work!J447</f>
        <v>35000</v>
      </c>
      <c r="H447" s="66">
        <f>work!L447</f>
        <v>20080707</v>
      </c>
      <c r="I447" s="75"/>
      <c r="J447" s="5"/>
    </row>
    <row r="448" spans="1:10" ht="15">
      <c r="A448" s="77">
        <v>418</v>
      </c>
      <c r="B448" s="18" t="s">
        <v>1151</v>
      </c>
      <c r="C448" s="17" t="s">
        <v>1140</v>
      </c>
      <c r="D448" s="17" t="s">
        <v>1152</v>
      </c>
      <c r="E448" s="75">
        <f>work!G448+work!H448</f>
        <v>484561</v>
      </c>
      <c r="F448" s="75">
        <f>work!I448+work!J448</f>
        <v>6550</v>
      </c>
      <c r="H448" s="66">
        <f>work!L448</f>
        <v>20080807</v>
      </c>
      <c r="I448" s="75"/>
      <c r="J448" s="5"/>
    </row>
    <row r="449" spans="1:10" ht="15">
      <c r="A449" s="77">
        <v>419</v>
      </c>
      <c r="B449" s="18" t="s">
        <v>1154</v>
      </c>
      <c r="C449" s="17" t="s">
        <v>1140</v>
      </c>
      <c r="D449" s="17" t="s">
        <v>1155</v>
      </c>
      <c r="E449" s="75">
        <f>work!G449+work!H449</f>
        <v>1512706</v>
      </c>
      <c r="F449" s="75">
        <f>work!I449+work!J449</f>
        <v>47552</v>
      </c>
      <c r="H449" s="66">
        <f>work!L449</f>
        <v>20080707</v>
      </c>
      <c r="I449" s="75"/>
      <c r="J449" s="5"/>
    </row>
    <row r="450" spans="1:10" ht="15">
      <c r="A450" s="77">
        <v>420</v>
      </c>
      <c r="B450" s="18" t="s">
        <v>1157</v>
      </c>
      <c r="C450" s="17" t="s">
        <v>1140</v>
      </c>
      <c r="D450" s="17" t="s">
        <v>1158</v>
      </c>
      <c r="E450" s="75">
        <f>work!G450+work!H450</f>
        <v>3356329</v>
      </c>
      <c r="F450" s="75">
        <f>work!I450+work!J450</f>
        <v>2032029</v>
      </c>
      <c r="H450" s="66">
        <f>work!L450</f>
        <v>20080807</v>
      </c>
      <c r="I450" s="75"/>
      <c r="J450" s="5"/>
    </row>
    <row r="451" spans="1:10" ht="15">
      <c r="A451" s="77">
        <v>421</v>
      </c>
      <c r="B451" s="18" t="s">
        <v>1160</v>
      </c>
      <c r="C451" s="17" t="s">
        <v>1140</v>
      </c>
      <c r="D451" s="17" t="s">
        <v>194</v>
      </c>
      <c r="E451" s="75">
        <f>work!G451+work!H451</f>
        <v>3880553</v>
      </c>
      <c r="F451" s="75">
        <f>work!I451+work!J451</f>
        <v>2536517</v>
      </c>
      <c r="H451" s="66">
        <f>work!L451</f>
        <v>20080707</v>
      </c>
      <c r="I451" s="75"/>
      <c r="J451" s="5"/>
    </row>
    <row r="452" spans="1:10" ht="15">
      <c r="A452" s="77">
        <v>422</v>
      </c>
      <c r="B452" s="18" t="s">
        <v>1163</v>
      </c>
      <c r="C452" s="17" t="s">
        <v>1140</v>
      </c>
      <c r="D452" s="17" t="s">
        <v>1164</v>
      </c>
      <c r="E452" s="75">
        <f>work!G452+work!H452</f>
        <v>152142</v>
      </c>
      <c r="F452" s="75">
        <f>work!I452+work!J452</f>
        <v>4131</v>
      </c>
      <c r="H452" s="66">
        <f>work!L452</f>
        <v>20080707</v>
      </c>
      <c r="I452" s="75"/>
      <c r="J452" s="5"/>
    </row>
    <row r="453" spans="1:10" ht="15">
      <c r="A453" s="77">
        <v>423</v>
      </c>
      <c r="B453" s="18" t="s">
        <v>1166</v>
      </c>
      <c r="C453" s="17" t="s">
        <v>1140</v>
      </c>
      <c r="D453" s="17" t="s">
        <v>1167</v>
      </c>
      <c r="E453" s="75">
        <f>work!G453+work!H453</f>
        <v>169200</v>
      </c>
      <c r="F453" s="75">
        <f>work!I453+work!J453</f>
        <v>0</v>
      </c>
      <c r="H453" s="66">
        <f>work!L453</f>
        <v>20080807</v>
      </c>
      <c r="I453" s="75"/>
      <c r="J453" s="5"/>
    </row>
    <row r="454" spans="1:10" ht="15">
      <c r="A454" s="77">
        <v>424</v>
      </c>
      <c r="B454" s="18" t="s">
        <v>1169</v>
      </c>
      <c r="C454" s="17" t="s">
        <v>1140</v>
      </c>
      <c r="D454" s="17" t="s">
        <v>1170</v>
      </c>
      <c r="E454" s="75">
        <f>work!G454+work!H454</f>
        <v>358525</v>
      </c>
      <c r="F454" s="75">
        <f>work!I454+work!J454</f>
        <v>9150</v>
      </c>
      <c r="H454" s="66">
        <f>work!L454</f>
        <v>20080807</v>
      </c>
      <c r="I454" s="75"/>
      <c r="J454" s="5"/>
    </row>
    <row r="455" spans="1:10" ht="15">
      <c r="A455" s="77">
        <v>425</v>
      </c>
      <c r="B455" s="18" t="s">
        <v>1172</v>
      </c>
      <c r="C455" s="17" t="s">
        <v>1140</v>
      </c>
      <c r="D455" s="17" t="s">
        <v>1173</v>
      </c>
      <c r="E455" s="75">
        <f>work!G455+work!H455</f>
        <v>1359289</v>
      </c>
      <c r="F455" s="75">
        <f>work!I455+work!J455</f>
        <v>1233908</v>
      </c>
      <c r="H455" s="66">
        <f>work!L455</f>
        <v>20080807</v>
      </c>
      <c r="I455" s="75"/>
      <c r="J455" s="5"/>
    </row>
    <row r="456" spans="1:10" ht="15">
      <c r="A456" s="77">
        <v>426</v>
      </c>
      <c r="B456" s="18" t="s">
        <v>1175</v>
      </c>
      <c r="C456" s="17" t="s">
        <v>1140</v>
      </c>
      <c r="D456" s="17" t="s">
        <v>1176</v>
      </c>
      <c r="E456" s="75">
        <f>work!G456+work!H456</f>
        <v>1260844</v>
      </c>
      <c r="F456" s="75">
        <f>work!I456+work!J456</f>
        <v>1186327</v>
      </c>
      <c r="H456" s="66">
        <f>work!L456</f>
        <v>20080807</v>
      </c>
      <c r="I456" s="75"/>
      <c r="J456" s="5"/>
    </row>
    <row r="457" spans="1:10" ht="15">
      <c r="A457" s="77">
        <v>427</v>
      </c>
      <c r="B457" s="18" t="s">
        <v>1178</v>
      </c>
      <c r="C457" s="17" t="s">
        <v>1140</v>
      </c>
      <c r="D457" s="17" t="s">
        <v>1179</v>
      </c>
      <c r="E457" s="75">
        <f>work!G457+work!H457</f>
        <v>36242</v>
      </c>
      <c r="F457" s="75">
        <f>work!I457+work!J457</f>
        <v>55700</v>
      </c>
      <c r="H457" s="66">
        <f>work!L457</f>
        <v>20080807</v>
      </c>
      <c r="I457" s="75"/>
      <c r="J457" s="5"/>
    </row>
    <row r="458" spans="1:10" ht="15">
      <c r="A458" s="77">
        <v>428</v>
      </c>
      <c r="B458" s="18" t="s">
        <v>1181</v>
      </c>
      <c r="C458" s="17" t="s">
        <v>1140</v>
      </c>
      <c r="D458" s="17" t="s">
        <v>1182</v>
      </c>
      <c r="E458" s="75">
        <f>work!G458+work!H458</f>
        <v>3522280</v>
      </c>
      <c r="F458" s="75">
        <f>work!I458+work!J458</f>
        <v>1272259</v>
      </c>
      <c r="H458" s="66">
        <f>work!L458</f>
        <v>20080707</v>
      </c>
      <c r="I458" s="75"/>
      <c r="J458" s="5"/>
    </row>
    <row r="459" spans="1:10" ht="15">
      <c r="A459" s="77">
        <v>429</v>
      </c>
      <c r="B459" s="18" t="s">
        <v>1184</v>
      </c>
      <c r="C459" s="17" t="s">
        <v>1140</v>
      </c>
      <c r="D459" s="17" t="s">
        <v>1185</v>
      </c>
      <c r="E459" s="75" t="e">
        <f>work!G459+work!H459</f>
        <v>#VALUE!</v>
      </c>
      <c r="F459" s="75" t="e">
        <f>work!I459+work!J459</f>
        <v>#VALUE!</v>
      </c>
      <c r="H459" s="66" t="str">
        <f>work!L459</f>
        <v>No report</v>
      </c>
      <c r="I459" s="75"/>
      <c r="J459" s="5"/>
    </row>
    <row r="460" spans="1:10" ht="15">
      <c r="A460" s="77">
        <v>430</v>
      </c>
      <c r="B460" s="18" t="s">
        <v>1187</v>
      </c>
      <c r="C460" s="17" t="s">
        <v>1140</v>
      </c>
      <c r="D460" s="17" t="s">
        <v>1188</v>
      </c>
      <c r="E460" s="75">
        <f>work!G460+work!H460</f>
        <v>697016</v>
      </c>
      <c r="F460" s="75">
        <f>work!I460+work!J460</f>
        <v>20610</v>
      </c>
      <c r="H460" s="66">
        <f>work!L460</f>
        <v>20080707</v>
      </c>
      <c r="I460" s="75"/>
      <c r="J460" s="5"/>
    </row>
    <row r="461" spans="1:10" ht="15">
      <c r="A461" s="77">
        <v>431</v>
      </c>
      <c r="B461" s="18" t="s">
        <v>1190</v>
      </c>
      <c r="C461" s="17" t="s">
        <v>1140</v>
      </c>
      <c r="D461" s="17" t="s">
        <v>1191</v>
      </c>
      <c r="E461" s="75">
        <f>work!G461+work!H461</f>
        <v>3719962</v>
      </c>
      <c r="F461" s="75">
        <f>work!I461+work!J461</f>
        <v>11000</v>
      </c>
      <c r="H461" s="66">
        <f>work!L461</f>
        <v>20080707</v>
      </c>
      <c r="I461" s="75"/>
      <c r="J461" s="5"/>
    </row>
    <row r="462" spans="1:10" ht="15">
      <c r="A462" s="77">
        <v>432</v>
      </c>
      <c r="B462" s="18" t="s">
        <v>1193</v>
      </c>
      <c r="C462" s="17" t="s">
        <v>1140</v>
      </c>
      <c r="D462" s="17" t="s">
        <v>1194</v>
      </c>
      <c r="E462" s="75">
        <f>work!G462+work!H462</f>
        <v>1644105</v>
      </c>
      <c r="F462" s="75">
        <f>work!I462+work!J462</f>
        <v>1265843</v>
      </c>
      <c r="H462" s="66">
        <f>work!L462</f>
        <v>20080807</v>
      </c>
      <c r="I462" s="75"/>
      <c r="J462" s="5"/>
    </row>
    <row r="463" spans="1:10" ht="15">
      <c r="A463" s="77">
        <v>433</v>
      </c>
      <c r="B463" s="18" t="s">
        <v>1196</v>
      </c>
      <c r="C463" s="17" t="s">
        <v>1140</v>
      </c>
      <c r="D463" s="17" t="s">
        <v>1197</v>
      </c>
      <c r="E463" s="75">
        <f>work!G463+work!H463</f>
        <v>180252</v>
      </c>
      <c r="F463" s="75">
        <f>work!I463+work!J463</f>
        <v>99350</v>
      </c>
      <c r="H463" s="66">
        <f>work!L463</f>
        <v>20080807</v>
      </c>
      <c r="I463" s="75"/>
      <c r="J463" s="5"/>
    </row>
    <row r="464" spans="1:10" ht="15">
      <c r="A464" s="77">
        <v>434</v>
      </c>
      <c r="B464" s="18" t="s">
        <v>1199</v>
      </c>
      <c r="C464" s="17" t="s">
        <v>1140</v>
      </c>
      <c r="D464" s="17" t="s">
        <v>976</v>
      </c>
      <c r="E464" s="75">
        <f>work!G464+work!H464</f>
        <v>614257</v>
      </c>
      <c r="F464" s="75">
        <f>work!I464+work!J464</f>
        <v>174044</v>
      </c>
      <c r="H464" s="66">
        <f>work!L464</f>
        <v>20080707</v>
      </c>
      <c r="I464" s="75"/>
      <c r="J464" s="5"/>
    </row>
    <row r="465" spans="1:10" ht="15">
      <c r="A465" s="77">
        <v>435</v>
      </c>
      <c r="B465" s="18" t="s">
        <v>1201</v>
      </c>
      <c r="C465" s="17" t="s">
        <v>1140</v>
      </c>
      <c r="D465" s="17" t="s">
        <v>1202</v>
      </c>
      <c r="E465" s="75">
        <f>work!G465+work!H465</f>
        <v>33126</v>
      </c>
      <c r="F465" s="75">
        <f>work!I465+work!J465</f>
        <v>1250</v>
      </c>
      <c r="H465" s="66">
        <f>work!L465</f>
        <v>20080707</v>
      </c>
      <c r="I465" s="75"/>
      <c r="J465" s="5"/>
    </row>
    <row r="466" spans="1:10" ht="15">
      <c r="A466" s="77">
        <v>436</v>
      </c>
      <c r="B466" s="18" t="s">
        <v>1204</v>
      </c>
      <c r="C466" s="17" t="s">
        <v>1140</v>
      </c>
      <c r="D466" s="17" t="s">
        <v>1205</v>
      </c>
      <c r="E466" s="75">
        <f>work!G466+work!H466</f>
        <v>352811</v>
      </c>
      <c r="F466" s="75">
        <f>work!I466+work!J466</f>
        <v>0</v>
      </c>
      <c r="H466" s="66">
        <f>work!L466</f>
        <v>20080807</v>
      </c>
      <c r="I466" s="75"/>
      <c r="J466" s="5"/>
    </row>
    <row r="467" spans="1:10" ht="15">
      <c r="A467" s="77">
        <v>437</v>
      </c>
      <c r="B467" s="18" t="s">
        <v>1207</v>
      </c>
      <c r="C467" s="17" t="s">
        <v>1140</v>
      </c>
      <c r="D467" s="17" t="s">
        <v>1208</v>
      </c>
      <c r="E467" s="75">
        <f>work!G467+work!H467</f>
        <v>220406</v>
      </c>
      <c r="F467" s="75">
        <f>work!I467+work!J467</f>
        <v>101685</v>
      </c>
      <c r="H467" s="66">
        <f>work!L467</f>
        <v>20080707</v>
      </c>
      <c r="I467" s="75"/>
      <c r="J467" s="5"/>
    </row>
    <row r="468" spans="1:10" ht="15">
      <c r="A468" s="77">
        <v>438</v>
      </c>
      <c r="B468" s="18" t="s">
        <v>1210</v>
      </c>
      <c r="C468" s="17" t="s">
        <v>1140</v>
      </c>
      <c r="D468" s="17" t="s">
        <v>1211</v>
      </c>
      <c r="E468" s="75">
        <f>work!G468+work!H468</f>
        <v>935238</v>
      </c>
      <c r="F468" s="75">
        <f>work!I468+work!J468</f>
        <v>948104</v>
      </c>
      <c r="H468" s="66">
        <f>work!L468</f>
        <v>20080707</v>
      </c>
      <c r="I468" s="75"/>
      <c r="J468" s="5"/>
    </row>
    <row r="469" spans="1:10" ht="15">
      <c r="A469" s="77">
        <v>439</v>
      </c>
      <c r="B469" s="18" t="s">
        <v>1213</v>
      </c>
      <c r="C469" s="17" t="s">
        <v>1140</v>
      </c>
      <c r="D469" s="17" t="s">
        <v>1214</v>
      </c>
      <c r="E469" s="75">
        <f>work!G469+work!H469</f>
        <v>647048</v>
      </c>
      <c r="F469" s="75">
        <f>work!I469+work!J469</f>
        <v>258064</v>
      </c>
      <c r="H469" s="66">
        <f>work!L469</f>
        <v>20080707</v>
      </c>
      <c r="I469" s="75"/>
      <c r="J469" s="5"/>
    </row>
    <row r="470" spans="1:10" ht="15">
      <c r="A470" s="77">
        <v>440</v>
      </c>
      <c r="B470" s="18" t="s">
        <v>1216</v>
      </c>
      <c r="C470" s="17" t="s">
        <v>1140</v>
      </c>
      <c r="D470" s="17" t="s">
        <v>1217</v>
      </c>
      <c r="E470" s="75">
        <f>work!G470+work!H470</f>
        <v>306333</v>
      </c>
      <c r="F470" s="75">
        <f>work!I470+work!J470</f>
        <v>3222</v>
      </c>
      <c r="H470" s="66">
        <f>work!L470</f>
        <v>20080807</v>
      </c>
      <c r="I470" s="75"/>
      <c r="J470" s="5"/>
    </row>
    <row r="471" spans="1:10" ht="15">
      <c r="A471" s="77">
        <v>441</v>
      </c>
      <c r="B471" s="18" t="s">
        <v>1219</v>
      </c>
      <c r="C471" s="17" t="s">
        <v>1140</v>
      </c>
      <c r="D471" s="17" t="s">
        <v>1220</v>
      </c>
      <c r="E471" s="75">
        <f>work!G471+work!H471</f>
        <v>248908</v>
      </c>
      <c r="F471" s="75">
        <f>work!I471+work!J471</f>
        <v>2</v>
      </c>
      <c r="H471" s="66">
        <f>work!L471</f>
        <v>20080707</v>
      </c>
      <c r="I471" s="75"/>
      <c r="J471" s="5"/>
    </row>
    <row r="472" spans="1:10" ht="15">
      <c r="A472" s="77">
        <v>442</v>
      </c>
      <c r="B472" s="18" t="s">
        <v>1222</v>
      </c>
      <c r="C472" s="17" t="s">
        <v>1140</v>
      </c>
      <c r="D472" s="17" t="s">
        <v>1223</v>
      </c>
      <c r="E472" s="75">
        <f>work!G472+work!H472</f>
        <v>718453</v>
      </c>
      <c r="F472" s="75">
        <f>work!I472+work!J472</f>
        <v>22200</v>
      </c>
      <c r="H472" s="66">
        <f>work!L472</f>
        <v>20080707</v>
      </c>
      <c r="I472" s="75"/>
      <c r="J472" s="5"/>
    </row>
    <row r="473" spans="1:10" ht="15">
      <c r="A473" s="77">
        <v>443</v>
      </c>
      <c r="B473" s="18" t="s">
        <v>1225</v>
      </c>
      <c r="C473" s="17" t="s">
        <v>1140</v>
      </c>
      <c r="D473" s="17" t="s">
        <v>1226</v>
      </c>
      <c r="E473" s="75">
        <f>work!G473+work!H473</f>
        <v>40294</v>
      </c>
      <c r="F473" s="75">
        <f>work!I473+work!J473</f>
        <v>0</v>
      </c>
      <c r="H473" s="66">
        <f>work!L473</f>
        <v>20080707</v>
      </c>
      <c r="I473" s="75"/>
      <c r="J473" s="5"/>
    </row>
    <row r="474" spans="1:10" ht="15">
      <c r="A474" s="77">
        <v>444</v>
      </c>
      <c r="B474" s="18" t="s">
        <v>1228</v>
      </c>
      <c r="C474" s="17" t="s">
        <v>1140</v>
      </c>
      <c r="D474" s="17" t="s">
        <v>1229</v>
      </c>
      <c r="E474" s="75">
        <f>work!G474+work!H474</f>
        <v>1529666</v>
      </c>
      <c r="F474" s="75">
        <f>work!I474+work!J474</f>
        <v>252230</v>
      </c>
      <c r="H474" s="66">
        <f>work!L474</f>
        <v>20080807</v>
      </c>
      <c r="I474" s="75"/>
      <c r="J474" s="5"/>
    </row>
    <row r="475" spans="1:10" ht="15">
      <c r="A475" s="77">
        <v>445</v>
      </c>
      <c r="B475" s="18" t="s">
        <v>1231</v>
      </c>
      <c r="C475" s="17" t="s">
        <v>1140</v>
      </c>
      <c r="D475" s="17" t="s">
        <v>1232</v>
      </c>
      <c r="E475" s="75">
        <f>work!G475+work!H475</f>
        <v>268055</v>
      </c>
      <c r="F475" s="75">
        <f>work!I475+work!J475</f>
        <v>0</v>
      </c>
      <c r="H475" s="66">
        <f>work!L475</f>
        <v>20080707</v>
      </c>
      <c r="I475" s="75"/>
      <c r="J475" s="5"/>
    </row>
    <row r="476" spans="1:10" ht="15">
      <c r="A476" s="77">
        <v>446</v>
      </c>
      <c r="B476" s="18" t="s">
        <v>1234</v>
      </c>
      <c r="C476" s="17" t="s">
        <v>1140</v>
      </c>
      <c r="D476" s="17" t="s">
        <v>1235</v>
      </c>
      <c r="E476" s="75">
        <f>work!G476+work!H476</f>
        <v>1</v>
      </c>
      <c r="F476" s="75">
        <f>work!I476+work!J476</f>
        <v>121111</v>
      </c>
      <c r="H476" s="66">
        <f>work!L476</f>
        <v>20080707</v>
      </c>
      <c r="I476" s="75"/>
      <c r="J476" s="5"/>
    </row>
    <row r="477" spans="1:10" ht="15">
      <c r="A477" s="77">
        <v>447</v>
      </c>
      <c r="B477" s="18" t="s">
        <v>1237</v>
      </c>
      <c r="C477" s="17" t="s">
        <v>1140</v>
      </c>
      <c r="D477" s="17" t="s">
        <v>1238</v>
      </c>
      <c r="E477" s="75">
        <f>work!G477+work!H477</f>
        <v>1865453</v>
      </c>
      <c r="F477" s="75">
        <f>work!I477+work!J477</f>
        <v>291693</v>
      </c>
      <c r="H477" s="66">
        <f>work!L477</f>
        <v>20080707</v>
      </c>
      <c r="I477" s="75"/>
      <c r="J477" s="5"/>
    </row>
    <row r="478" spans="1:10" ht="15">
      <c r="A478" s="77">
        <v>448</v>
      </c>
      <c r="B478" s="18" t="s">
        <v>1241</v>
      </c>
      <c r="C478" s="17" t="s">
        <v>1239</v>
      </c>
      <c r="D478" s="17" t="s">
        <v>1242</v>
      </c>
      <c r="E478" s="75">
        <f>work!G478+work!H478</f>
        <v>196050</v>
      </c>
      <c r="F478" s="75">
        <f>work!I478+work!J478</f>
        <v>5985</v>
      </c>
      <c r="H478" s="66">
        <f>work!L478</f>
        <v>20080707</v>
      </c>
      <c r="I478" s="75"/>
      <c r="J478" s="5"/>
    </row>
    <row r="479" spans="1:10" ht="15">
      <c r="A479" s="77">
        <v>449</v>
      </c>
      <c r="B479" s="18" t="s">
        <v>1244</v>
      </c>
      <c r="C479" s="17" t="s">
        <v>1239</v>
      </c>
      <c r="D479" s="17" t="s">
        <v>1245</v>
      </c>
      <c r="E479" s="75">
        <f>work!G479+work!H479</f>
        <v>1614476</v>
      </c>
      <c r="F479" s="75">
        <f>work!I479+work!J479</f>
        <v>1927278</v>
      </c>
      <c r="H479" s="66">
        <f>work!L479</f>
        <v>20080807</v>
      </c>
      <c r="I479" s="75"/>
      <c r="J479" s="5"/>
    </row>
    <row r="480" spans="1:10" ht="15">
      <c r="A480" s="77">
        <v>450</v>
      </c>
      <c r="B480" s="18" t="s">
        <v>1247</v>
      </c>
      <c r="C480" s="17" t="s">
        <v>1239</v>
      </c>
      <c r="D480" s="17" t="s">
        <v>1248</v>
      </c>
      <c r="E480" s="75">
        <f>work!G480+work!H480</f>
        <v>106129</v>
      </c>
      <c r="F480" s="75">
        <f>work!I480+work!J480</f>
        <v>140300</v>
      </c>
      <c r="H480" s="66">
        <f>work!L480</f>
        <v>20080807</v>
      </c>
      <c r="I480" s="75"/>
      <c r="J480" s="5"/>
    </row>
    <row r="481" spans="1:10" ht="15">
      <c r="A481" s="77">
        <v>451</v>
      </c>
      <c r="B481" s="18" t="s">
        <v>1250</v>
      </c>
      <c r="C481" s="17" t="s">
        <v>1239</v>
      </c>
      <c r="D481" s="17" t="s">
        <v>1251</v>
      </c>
      <c r="E481" s="75">
        <f>work!G481+work!H481</f>
        <v>384750</v>
      </c>
      <c r="F481" s="75">
        <f>work!I481+work!J481</f>
        <v>90704</v>
      </c>
      <c r="H481" s="66">
        <f>work!L481</f>
        <v>20080807</v>
      </c>
      <c r="I481" s="75"/>
      <c r="J481" s="5"/>
    </row>
    <row r="482" spans="1:10" ht="15">
      <c r="A482" s="77">
        <v>452</v>
      </c>
      <c r="B482" s="18" t="s">
        <v>1253</v>
      </c>
      <c r="C482" s="17" t="s">
        <v>1239</v>
      </c>
      <c r="D482" s="17" t="s">
        <v>1254</v>
      </c>
      <c r="E482" s="75">
        <f>work!G482+work!H482</f>
        <v>358698</v>
      </c>
      <c r="F482" s="75">
        <f>work!I482+work!J482</f>
        <v>235825</v>
      </c>
      <c r="H482" s="66">
        <f>work!L482</f>
        <v>20080707</v>
      </c>
      <c r="I482" s="75"/>
      <c r="J482" s="5"/>
    </row>
    <row r="483" spans="1:10" ht="15">
      <c r="A483" s="77">
        <v>453</v>
      </c>
      <c r="B483" s="18" t="s">
        <v>1256</v>
      </c>
      <c r="C483" s="17" t="s">
        <v>1239</v>
      </c>
      <c r="D483" s="17" t="s">
        <v>1257</v>
      </c>
      <c r="E483" s="75">
        <f>work!G483+work!H483</f>
        <v>386317</v>
      </c>
      <c r="F483" s="75">
        <f>work!I483+work!J483</f>
        <v>29850</v>
      </c>
      <c r="H483" s="66">
        <f>work!L483</f>
        <v>20080707</v>
      </c>
      <c r="I483" s="75"/>
      <c r="J483" s="5"/>
    </row>
    <row r="484" spans="1:10" ht="15">
      <c r="A484" s="77">
        <v>454</v>
      </c>
      <c r="B484" s="18" t="s">
        <v>1259</v>
      </c>
      <c r="C484" s="17" t="s">
        <v>1239</v>
      </c>
      <c r="D484" s="17" t="s">
        <v>1260</v>
      </c>
      <c r="E484" s="75">
        <f>work!G484+work!H484</f>
        <v>802057</v>
      </c>
      <c r="F484" s="75">
        <f>work!I484+work!J484</f>
        <v>1811360</v>
      </c>
      <c r="H484" s="66">
        <f>work!L484</f>
        <v>20080807</v>
      </c>
      <c r="I484" s="75"/>
      <c r="J484" s="5"/>
    </row>
    <row r="485" spans="1:10" ht="15">
      <c r="A485" s="77">
        <v>455</v>
      </c>
      <c r="B485" s="18" t="s">
        <v>1262</v>
      </c>
      <c r="C485" s="17" t="s">
        <v>1239</v>
      </c>
      <c r="D485" s="17" t="s">
        <v>1263</v>
      </c>
      <c r="E485" s="75">
        <f>work!G485+work!H485</f>
        <v>960105</v>
      </c>
      <c r="F485" s="75">
        <f>work!I485+work!J485</f>
        <v>1102600</v>
      </c>
      <c r="H485" s="66">
        <f>work!L485</f>
        <v>20080807</v>
      </c>
      <c r="I485" s="75"/>
      <c r="J485" s="5"/>
    </row>
    <row r="486" spans="1:10" ht="15">
      <c r="A486" s="77">
        <v>456</v>
      </c>
      <c r="B486" s="18" t="s">
        <v>1265</v>
      </c>
      <c r="C486" s="17" t="s">
        <v>1239</v>
      </c>
      <c r="D486" s="17" t="s">
        <v>1266</v>
      </c>
      <c r="E486" s="75">
        <f>work!G486+work!H486</f>
        <v>371736</v>
      </c>
      <c r="F486" s="75">
        <f>work!I486+work!J486</f>
        <v>64965</v>
      </c>
      <c r="H486" s="66">
        <f>work!L486</f>
        <v>20080707</v>
      </c>
      <c r="I486" s="75"/>
      <c r="J486" s="5"/>
    </row>
    <row r="487" spans="1:10" ht="15">
      <c r="A487" s="77">
        <v>457</v>
      </c>
      <c r="B487" s="18" t="s">
        <v>1268</v>
      </c>
      <c r="C487" s="17" t="s">
        <v>1239</v>
      </c>
      <c r="D487" s="17" t="s">
        <v>1269</v>
      </c>
      <c r="E487" s="75">
        <f>work!G487+work!H487</f>
        <v>22090</v>
      </c>
      <c r="F487" s="75">
        <f>work!I487+work!J487</f>
        <v>17700</v>
      </c>
      <c r="H487" s="66">
        <f>work!L487</f>
        <v>20080707</v>
      </c>
      <c r="I487" s="75"/>
      <c r="J487" s="5"/>
    </row>
    <row r="488" spans="1:10" ht="15">
      <c r="A488" s="77">
        <v>458</v>
      </c>
      <c r="B488" s="18" t="s">
        <v>1271</v>
      </c>
      <c r="C488" s="17" t="s">
        <v>1239</v>
      </c>
      <c r="D488" s="17" t="s">
        <v>1272</v>
      </c>
      <c r="E488" s="75">
        <f>work!G488+work!H488</f>
        <v>465280</v>
      </c>
      <c r="F488" s="75">
        <f>work!I488+work!J488</f>
        <v>46113</v>
      </c>
      <c r="H488" s="66">
        <f>work!L488</f>
        <v>20080807</v>
      </c>
      <c r="I488" s="75"/>
      <c r="J488" s="5"/>
    </row>
    <row r="489" spans="1:10" ht="15">
      <c r="A489" s="77">
        <v>459</v>
      </c>
      <c r="B489" s="18" t="s">
        <v>1274</v>
      </c>
      <c r="C489" s="17" t="s">
        <v>1239</v>
      </c>
      <c r="D489" s="17" t="s">
        <v>1275</v>
      </c>
      <c r="E489" s="75">
        <f>work!G489+work!H489</f>
        <v>704043</v>
      </c>
      <c r="F489" s="75">
        <f>work!I489+work!J489</f>
        <v>905732</v>
      </c>
      <c r="H489" s="66">
        <f>work!L489</f>
        <v>20080707</v>
      </c>
      <c r="I489" s="75"/>
      <c r="J489" s="5"/>
    </row>
    <row r="490" spans="1:10" ht="15">
      <c r="A490" s="77">
        <v>460</v>
      </c>
      <c r="B490" s="18" t="s">
        <v>1277</v>
      </c>
      <c r="C490" s="17" t="s">
        <v>1239</v>
      </c>
      <c r="D490" s="17" t="s">
        <v>1278</v>
      </c>
      <c r="E490" s="75">
        <f>work!G490+work!H490</f>
        <v>383604</v>
      </c>
      <c r="F490" s="75">
        <f>work!I490+work!J490</f>
        <v>23905</v>
      </c>
      <c r="H490" s="66">
        <f>work!L490</f>
        <v>20080707</v>
      </c>
      <c r="I490" s="75"/>
      <c r="J490" s="5"/>
    </row>
    <row r="491" spans="1:10" ht="15">
      <c r="A491" s="77">
        <v>461</v>
      </c>
      <c r="B491" s="18" t="s">
        <v>1280</v>
      </c>
      <c r="C491" s="17" t="s">
        <v>1239</v>
      </c>
      <c r="D491" s="17" t="s">
        <v>1281</v>
      </c>
      <c r="E491" s="75">
        <f>work!G491+work!H491</f>
        <v>2883371</v>
      </c>
      <c r="F491" s="75">
        <f>work!I491+work!J491</f>
        <v>3651801</v>
      </c>
      <c r="H491" s="66">
        <f>work!L491</f>
        <v>20080707</v>
      </c>
      <c r="I491" s="75"/>
      <c r="J491" s="5"/>
    </row>
    <row r="492" spans="1:10" ht="15">
      <c r="A492" s="77">
        <v>462</v>
      </c>
      <c r="B492" s="18" t="s">
        <v>1283</v>
      </c>
      <c r="C492" s="17" t="s">
        <v>1239</v>
      </c>
      <c r="D492" s="17" t="s">
        <v>1284</v>
      </c>
      <c r="E492" s="75">
        <f>work!G492+work!H492</f>
        <v>1236291</v>
      </c>
      <c r="F492" s="75">
        <f>work!I492+work!J492</f>
        <v>300275</v>
      </c>
      <c r="H492" s="66">
        <f>work!L492</f>
        <v>20080707</v>
      </c>
      <c r="I492" s="75"/>
      <c r="J492" s="5"/>
    </row>
    <row r="493" spans="1:10" ht="15">
      <c r="A493" s="77">
        <v>463</v>
      </c>
      <c r="B493" s="18" t="s">
        <v>1286</v>
      </c>
      <c r="C493" s="17" t="s">
        <v>1239</v>
      </c>
      <c r="D493" s="17" t="s">
        <v>1287</v>
      </c>
      <c r="E493" s="75">
        <f>work!G493+work!H493</f>
        <v>340673</v>
      </c>
      <c r="F493" s="75">
        <f>work!I493+work!J493</f>
        <v>144021</v>
      </c>
      <c r="H493" s="66">
        <f>work!L493</f>
        <v>20080807</v>
      </c>
      <c r="I493" s="75"/>
      <c r="J493" s="5"/>
    </row>
    <row r="494" spans="1:10" ht="15">
      <c r="A494" s="77">
        <v>464</v>
      </c>
      <c r="B494" s="18" t="s">
        <v>1290</v>
      </c>
      <c r="C494" s="17" t="s">
        <v>1288</v>
      </c>
      <c r="D494" s="17" t="s">
        <v>1291</v>
      </c>
      <c r="E494" s="75">
        <f>work!G494+work!H494</f>
        <v>550000</v>
      </c>
      <c r="F494" s="75">
        <f>work!I494+work!J494</f>
        <v>0</v>
      </c>
      <c r="H494" s="66">
        <f>work!L494</f>
        <v>20080707</v>
      </c>
      <c r="I494" s="75"/>
      <c r="J494" s="5"/>
    </row>
    <row r="495" spans="1:10" ht="15">
      <c r="A495" s="77">
        <v>465</v>
      </c>
      <c r="B495" s="18" t="s">
        <v>1293</v>
      </c>
      <c r="C495" s="17" t="s">
        <v>1288</v>
      </c>
      <c r="D495" s="17" t="s">
        <v>1294</v>
      </c>
      <c r="E495" s="75">
        <f>work!G495+work!H495</f>
        <v>27500</v>
      </c>
      <c r="F495" s="75">
        <f>work!I495+work!J495</f>
        <v>12589</v>
      </c>
      <c r="H495" s="66">
        <f>work!L495</f>
        <v>20080707</v>
      </c>
      <c r="I495" s="75"/>
      <c r="J495" s="5"/>
    </row>
    <row r="496" spans="1:10" ht="15">
      <c r="A496" s="77">
        <v>466</v>
      </c>
      <c r="B496" s="18" t="s">
        <v>1296</v>
      </c>
      <c r="C496" s="17" t="s">
        <v>1288</v>
      </c>
      <c r="D496" s="17" t="s">
        <v>1297</v>
      </c>
      <c r="E496" s="75">
        <f>work!G496+work!H496</f>
        <v>13985</v>
      </c>
      <c r="F496" s="75">
        <f>work!I496+work!J496</f>
        <v>3000</v>
      </c>
      <c r="H496" s="66">
        <f>work!L496</f>
        <v>20080707</v>
      </c>
      <c r="I496" s="75"/>
      <c r="J496" s="5"/>
    </row>
    <row r="497" spans="1:10" ht="15">
      <c r="A497" s="77">
        <v>467</v>
      </c>
      <c r="B497" s="18" t="s">
        <v>1299</v>
      </c>
      <c r="C497" s="17" t="s">
        <v>1288</v>
      </c>
      <c r="D497" s="17" t="s">
        <v>1300</v>
      </c>
      <c r="E497" s="75">
        <f>work!G497+work!H497</f>
        <v>218978</v>
      </c>
      <c r="F497" s="75">
        <f>work!I497+work!J497</f>
        <v>5000</v>
      </c>
      <c r="H497" s="66">
        <f>work!L497</f>
        <v>20080707</v>
      </c>
      <c r="I497" s="75"/>
      <c r="J497" s="5"/>
    </row>
    <row r="498" spans="1:10" ht="15">
      <c r="A498" s="77">
        <v>468</v>
      </c>
      <c r="B498" s="18" t="s">
        <v>1302</v>
      </c>
      <c r="C498" s="17" t="s">
        <v>1288</v>
      </c>
      <c r="D498" s="17" t="s">
        <v>1303</v>
      </c>
      <c r="E498" s="75">
        <f>work!G498+work!H498</f>
        <v>6432</v>
      </c>
      <c r="F498" s="75">
        <f>work!I498+work!J498</f>
        <v>30126</v>
      </c>
      <c r="H498" s="66">
        <f>work!L498</f>
        <v>20080807</v>
      </c>
      <c r="I498" s="75"/>
      <c r="J498" s="5"/>
    </row>
    <row r="499" spans="1:10" ht="15">
      <c r="A499" s="77">
        <v>469</v>
      </c>
      <c r="B499" s="18" t="s">
        <v>1305</v>
      </c>
      <c r="C499" s="17" t="s">
        <v>1288</v>
      </c>
      <c r="D499" s="17" t="s">
        <v>1306</v>
      </c>
      <c r="E499" s="75">
        <f>work!G499+work!H499</f>
        <v>390300</v>
      </c>
      <c r="F499" s="75">
        <f>work!I499+work!J499</f>
        <v>25710</v>
      </c>
      <c r="H499" s="66">
        <f>work!L499</f>
        <v>20080707</v>
      </c>
      <c r="I499" s="75"/>
      <c r="J499" s="5"/>
    </row>
    <row r="500" spans="1:10" ht="15">
      <c r="A500" s="77">
        <v>470</v>
      </c>
      <c r="B500" s="18" t="s">
        <v>1308</v>
      </c>
      <c r="C500" s="17" t="s">
        <v>1288</v>
      </c>
      <c r="D500" s="17" t="s">
        <v>1309</v>
      </c>
      <c r="E500" s="75">
        <f>work!G500+work!H500</f>
        <v>78386</v>
      </c>
      <c r="F500" s="75">
        <f>work!I500+work!J500</f>
        <v>7936</v>
      </c>
      <c r="H500" s="66">
        <f>work!L500</f>
        <v>20080707</v>
      </c>
      <c r="I500" s="75"/>
      <c r="J500" s="5"/>
    </row>
    <row r="501" spans="1:10" ht="15">
      <c r="A501" s="77">
        <v>471</v>
      </c>
      <c r="B501" s="18" t="s">
        <v>1311</v>
      </c>
      <c r="C501" s="17" t="s">
        <v>1288</v>
      </c>
      <c r="D501" s="17" t="s">
        <v>1312</v>
      </c>
      <c r="E501" s="75">
        <f>work!G501+work!H501</f>
        <v>165444</v>
      </c>
      <c r="F501" s="75">
        <f>work!I501+work!J501</f>
        <v>59893</v>
      </c>
      <c r="H501" s="66">
        <f>work!L501</f>
        <v>20080707</v>
      </c>
      <c r="I501" s="75"/>
      <c r="J501" s="5"/>
    </row>
    <row r="502" spans="1:10" ht="15">
      <c r="A502" s="77">
        <v>472</v>
      </c>
      <c r="B502" s="18" t="s">
        <v>1314</v>
      </c>
      <c r="C502" s="17" t="s">
        <v>1288</v>
      </c>
      <c r="D502" s="17" t="s">
        <v>1315</v>
      </c>
      <c r="E502" s="75">
        <f>work!G502+work!H502</f>
        <v>241950</v>
      </c>
      <c r="F502" s="75">
        <f>work!I502+work!J502</f>
        <v>121400</v>
      </c>
      <c r="H502" s="66">
        <f>work!L502</f>
        <v>20080807</v>
      </c>
      <c r="I502" s="75"/>
      <c r="J502" s="5"/>
    </row>
    <row r="503" spans="1:10" ht="15">
      <c r="A503" s="77">
        <v>473</v>
      </c>
      <c r="B503" s="18" t="s">
        <v>1317</v>
      </c>
      <c r="C503" s="17" t="s">
        <v>1288</v>
      </c>
      <c r="D503" s="17" t="s">
        <v>1318</v>
      </c>
      <c r="E503" s="75">
        <f>work!G503+work!H503</f>
        <v>313575</v>
      </c>
      <c r="F503" s="75">
        <f>work!I503+work!J503</f>
        <v>154775</v>
      </c>
      <c r="H503" s="66">
        <f>work!L503</f>
        <v>20080707</v>
      </c>
      <c r="I503" s="75"/>
      <c r="J503" s="5"/>
    </row>
    <row r="504" spans="1:10" ht="15">
      <c r="A504" s="77">
        <v>474</v>
      </c>
      <c r="B504" s="18" t="s">
        <v>1320</v>
      </c>
      <c r="C504" s="17" t="s">
        <v>1288</v>
      </c>
      <c r="D504" s="17" t="s">
        <v>1326</v>
      </c>
      <c r="E504" s="75">
        <f>work!G504+work!H504</f>
        <v>234070</v>
      </c>
      <c r="F504" s="75">
        <f>work!I504+work!J504</f>
        <v>32500</v>
      </c>
      <c r="H504" s="66">
        <f>work!L504</f>
        <v>20080707</v>
      </c>
      <c r="I504" s="75"/>
      <c r="J504" s="5"/>
    </row>
    <row r="505" spans="1:10" ht="15">
      <c r="A505" s="77">
        <v>475</v>
      </c>
      <c r="B505" s="18" t="s">
        <v>1328</v>
      </c>
      <c r="C505" s="17" t="s">
        <v>1288</v>
      </c>
      <c r="D505" s="17" t="s">
        <v>1329</v>
      </c>
      <c r="E505" s="75">
        <f>work!G505+work!H505</f>
        <v>8850</v>
      </c>
      <c r="F505" s="75">
        <f>work!I505+work!J505</f>
        <v>91733</v>
      </c>
      <c r="H505" s="66">
        <f>work!L505</f>
        <v>20080807</v>
      </c>
      <c r="I505" s="75"/>
      <c r="J505" s="5"/>
    </row>
    <row r="506" spans="1:10" ht="15">
      <c r="A506" s="77">
        <v>476</v>
      </c>
      <c r="B506" s="18" t="s">
        <v>1331</v>
      </c>
      <c r="C506" s="17" t="s">
        <v>1288</v>
      </c>
      <c r="D506" s="17" t="s">
        <v>1332</v>
      </c>
      <c r="E506" s="75">
        <f>work!G506+work!H506</f>
        <v>147290</v>
      </c>
      <c r="F506" s="75">
        <f>work!I506+work!J506</f>
        <v>986675</v>
      </c>
      <c r="H506" s="66">
        <f>work!L506</f>
        <v>20080707</v>
      </c>
      <c r="I506" s="75"/>
      <c r="J506" s="5"/>
    </row>
    <row r="507" spans="1:10" ht="15">
      <c r="A507" s="77">
        <v>477</v>
      </c>
      <c r="B507" s="18" t="s">
        <v>1334</v>
      </c>
      <c r="C507" s="17" t="s">
        <v>1288</v>
      </c>
      <c r="D507" s="17" t="s">
        <v>1335</v>
      </c>
      <c r="E507" s="75">
        <f>work!G507+work!H507</f>
        <v>47955</v>
      </c>
      <c r="F507" s="75">
        <f>work!I507+work!J507</f>
        <v>82082</v>
      </c>
      <c r="H507" s="66">
        <f>work!L507</f>
        <v>20080707</v>
      </c>
      <c r="I507" s="75"/>
      <c r="J507" s="5"/>
    </row>
    <row r="508" spans="1:10" ht="15">
      <c r="A508" s="77">
        <v>478</v>
      </c>
      <c r="B508" s="18" t="s">
        <v>1337</v>
      </c>
      <c r="C508" s="17" t="s">
        <v>1288</v>
      </c>
      <c r="D508" s="17" t="s">
        <v>1338</v>
      </c>
      <c r="E508" s="75">
        <f>work!G508+work!H508</f>
        <v>154975</v>
      </c>
      <c r="F508" s="75">
        <f>work!I508+work!J508</f>
        <v>0</v>
      </c>
      <c r="H508" s="66">
        <f>work!L508</f>
        <v>20080807</v>
      </c>
      <c r="I508" s="75"/>
      <c r="J508" s="5"/>
    </row>
    <row r="509" spans="1:10" ht="15">
      <c r="A509" s="77">
        <v>479</v>
      </c>
      <c r="B509" s="18" t="s">
        <v>1341</v>
      </c>
      <c r="C509" s="17" t="s">
        <v>1339</v>
      </c>
      <c r="D509" s="17" t="s">
        <v>1342</v>
      </c>
      <c r="E509" s="75">
        <f>work!G509+work!H509</f>
        <v>656563</v>
      </c>
      <c r="F509" s="75">
        <f>work!I509+work!J509</f>
        <v>3398716</v>
      </c>
      <c r="H509" s="66">
        <f>work!L509</f>
        <v>20080707</v>
      </c>
      <c r="I509" s="75"/>
      <c r="J509" s="5"/>
    </row>
    <row r="510" spans="1:10" ht="15">
      <c r="A510" s="77">
        <v>480</v>
      </c>
      <c r="B510" s="18" t="s">
        <v>1344</v>
      </c>
      <c r="C510" s="17" t="s">
        <v>1339</v>
      </c>
      <c r="D510" s="17" t="s">
        <v>1345</v>
      </c>
      <c r="E510" s="75">
        <f>work!G510+work!H510</f>
        <v>1827365</v>
      </c>
      <c r="F510" s="75">
        <f>work!I510+work!J510</f>
        <v>2210029</v>
      </c>
      <c r="H510" s="66">
        <f>work!L510</f>
        <v>20080707</v>
      </c>
      <c r="I510" s="75"/>
      <c r="J510" s="5"/>
    </row>
    <row r="511" spans="1:10" ht="15">
      <c r="A511" s="77">
        <v>481</v>
      </c>
      <c r="B511" s="18" t="s">
        <v>1347</v>
      </c>
      <c r="C511" s="17" t="s">
        <v>1339</v>
      </c>
      <c r="D511" s="17" t="s">
        <v>1348</v>
      </c>
      <c r="E511" s="75">
        <f>work!G511+work!H511</f>
        <v>386542</v>
      </c>
      <c r="F511" s="75">
        <f>work!I511+work!J511</f>
        <v>387967</v>
      </c>
      <c r="H511" s="66">
        <f>work!L511</f>
        <v>20080707</v>
      </c>
      <c r="I511" s="75"/>
      <c r="J511" s="5"/>
    </row>
    <row r="512" spans="1:10" ht="15">
      <c r="A512" s="77">
        <v>482</v>
      </c>
      <c r="B512" s="18" t="s">
        <v>1350</v>
      </c>
      <c r="C512" s="17" t="s">
        <v>1339</v>
      </c>
      <c r="D512" s="17" t="s">
        <v>1351</v>
      </c>
      <c r="E512" s="75">
        <f>work!G512+work!H512</f>
        <v>98096</v>
      </c>
      <c r="F512" s="75">
        <f>work!I512+work!J512</f>
        <v>312842</v>
      </c>
      <c r="H512" s="66">
        <f>work!L512</f>
        <v>20080807</v>
      </c>
      <c r="I512" s="75"/>
      <c r="J512" s="5"/>
    </row>
    <row r="513" spans="1:10" ht="15">
      <c r="A513" s="77">
        <v>483</v>
      </c>
      <c r="B513" s="18" t="s">
        <v>1353</v>
      </c>
      <c r="C513" s="17" t="s">
        <v>1339</v>
      </c>
      <c r="D513" s="17" t="s">
        <v>1354</v>
      </c>
      <c r="E513" s="75" t="e">
        <f>work!G513+work!H513</f>
        <v>#VALUE!</v>
      </c>
      <c r="F513" s="75" t="e">
        <f>work!I513+work!J513</f>
        <v>#VALUE!</v>
      </c>
      <c r="H513" s="66" t="str">
        <f>work!L513</f>
        <v>No report</v>
      </c>
      <c r="I513" s="75"/>
      <c r="J513" s="5"/>
    </row>
    <row r="514" spans="1:10" ht="15">
      <c r="A514" s="77">
        <v>484</v>
      </c>
      <c r="B514" s="18" t="s">
        <v>1356</v>
      </c>
      <c r="C514" s="17" t="s">
        <v>1339</v>
      </c>
      <c r="D514" s="17" t="s">
        <v>1357</v>
      </c>
      <c r="E514" s="75">
        <f>work!G514+work!H514</f>
        <v>1632956</v>
      </c>
      <c r="F514" s="75">
        <f>work!I514+work!J514</f>
        <v>4246538</v>
      </c>
      <c r="H514" s="66">
        <f>work!L514</f>
        <v>20080807</v>
      </c>
      <c r="I514" s="75"/>
      <c r="J514" s="5"/>
    </row>
    <row r="515" spans="1:10" ht="15">
      <c r="A515" s="77">
        <v>485</v>
      </c>
      <c r="B515" s="18" t="s">
        <v>1359</v>
      </c>
      <c r="C515" s="17" t="s">
        <v>1339</v>
      </c>
      <c r="D515" s="17" t="s">
        <v>1360</v>
      </c>
      <c r="E515" s="75">
        <f>work!G515+work!H515</f>
        <v>0</v>
      </c>
      <c r="F515" s="75">
        <f>work!I515+work!J515</f>
        <v>300</v>
      </c>
      <c r="H515" s="66">
        <f>work!L515</f>
        <v>20080807</v>
      </c>
      <c r="I515" s="75"/>
      <c r="J515" s="5"/>
    </row>
    <row r="516" spans="1:10" ht="15">
      <c r="A516" s="77">
        <v>486</v>
      </c>
      <c r="B516" s="18" t="s">
        <v>1362</v>
      </c>
      <c r="C516" s="17" t="s">
        <v>1339</v>
      </c>
      <c r="D516" s="17" t="s">
        <v>19</v>
      </c>
      <c r="E516" s="75">
        <f>work!G516+work!H516</f>
        <v>1504113</v>
      </c>
      <c r="F516" s="75">
        <f>work!I516+work!J516</f>
        <v>10866655</v>
      </c>
      <c r="H516" s="66">
        <f>work!L516</f>
        <v>20080807</v>
      </c>
      <c r="I516" s="75"/>
      <c r="J516" s="5"/>
    </row>
    <row r="517" spans="1:10" ht="15">
      <c r="A517" s="77">
        <v>487</v>
      </c>
      <c r="B517" s="18" t="s">
        <v>1364</v>
      </c>
      <c r="C517" s="17" t="s">
        <v>1339</v>
      </c>
      <c r="D517" s="17" t="s">
        <v>1381</v>
      </c>
      <c r="E517" s="75">
        <f>work!G517+work!H517</f>
        <v>74574</v>
      </c>
      <c r="F517" s="75">
        <f>work!I517+work!J517</f>
        <v>24725</v>
      </c>
      <c r="H517" s="66">
        <f>work!L517</f>
        <v>20080707</v>
      </c>
      <c r="I517" s="75"/>
      <c r="J517" s="5"/>
    </row>
    <row r="518" spans="1:10" ht="15">
      <c r="A518" s="77">
        <v>488</v>
      </c>
      <c r="B518" s="18" t="s">
        <v>1383</v>
      </c>
      <c r="C518" s="17" t="s">
        <v>1339</v>
      </c>
      <c r="D518" s="17" t="s">
        <v>1384</v>
      </c>
      <c r="E518" s="75">
        <f>work!G518+work!H518</f>
        <v>5362885</v>
      </c>
      <c r="F518" s="75">
        <f>work!I518+work!J518</f>
        <v>1373480</v>
      </c>
      <c r="H518" s="66">
        <f>work!L518</f>
        <v>20080807</v>
      </c>
      <c r="I518" s="75"/>
      <c r="J518" s="5"/>
    </row>
    <row r="519" spans="1:10" ht="15">
      <c r="A519" s="77">
        <v>489</v>
      </c>
      <c r="B519" s="18" t="s">
        <v>1386</v>
      </c>
      <c r="C519" s="17" t="s">
        <v>1339</v>
      </c>
      <c r="D519" s="17" t="s">
        <v>1387</v>
      </c>
      <c r="E519" s="75">
        <f>work!G519+work!H519</f>
        <v>694757</v>
      </c>
      <c r="F519" s="75">
        <f>work!I519+work!J519</f>
        <v>744240</v>
      </c>
      <c r="H519" s="66">
        <f>work!L519</f>
        <v>20080707</v>
      </c>
      <c r="I519" s="75"/>
      <c r="J519" s="5"/>
    </row>
    <row r="520" spans="1:10" ht="15">
      <c r="A520" s="77">
        <v>490</v>
      </c>
      <c r="B520" s="18" t="s">
        <v>1389</v>
      </c>
      <c r="C520" s="17" t="s">
        <v>1339</v>
      </c>
      <c r="D520" s="17" t="s">
        <v>1390</v>
      </c>
      <c r="E520" s="75">
        <f>work!G520+work!H520</f>
        <v>6300</v>
      </c>
      <c r="F520" s="75">
        <f>work!I520+work!J520</f>
        <v>0</v>
      </c>
      <c r="H520" s="66">
        <f>work!L520</f>
        <v>20080707</v>
      </c>
      <c r="I520" s="75"/>
      <c r="J520" s="5"/>
    </row>
    <row r="521" spans="1:10" ht="15">
      <c r="A521" s="77">
        <v>491</v>
      </c>
      <c r="B521" s="18" t="s">
        <v>1392</v>
      </c>
      <c r="C521" s="17" t="s">
        <v>1339</v>
      </c>
      <c r="D521" s="17" t="s">
        <v>1393</v>
      </c>
      <c r="E521" s="75">
        <f>work!G521+work!H521</f>
        <v>673154</v>
      </c>
      <c r="F521" s="75">
        <f>work!I521+work!J521</f>
        <v>2387454</v>
      </c>
      <c r="H521" s="66">
        <f>work!L521</f>
        <v>20080707</v>
      </c>
      <c r="I521" s="75"/>
      <c r="J521" s="5"/>
    </row>
    <row r="522" spans="1:10" ht="15">
      <c r="A522" s="77">
        <v>492</v>
      </c>
      <c r="B522" s="18" t="s">
        <v>1395</v>
      </c>
      <c r="C522" s="17" t="s">
        <v>1339</v>
      </c>
      <c r="D522" s="17" t="s">
        <v>1396</v>
      </c>
      <c r="E522" s="75">
        <f>work!G522+work!H522</f>
        <v>318849</v>
      </c>
      <c r="F522" s="75">
        <f>work!I522+work!J522</f>
        <v>1240350</v>
      </c>
      <c r="H522" s="66">
        <f>work!L522</f>
        <v>20080807</v>
      </c>
      <c r="I522" s="75"/>
      <c r="J522" s="5"/>
    </row>
    <row r="523" spans="1:10" ht="15">
      <c r="A523" s="77">
        <v>493</v>
      </c>
      <c r="B523" s="18" t="s">
        <v>1398</v>
      </c>
      <c r="C523" s="17" t="s">
        <v>1339</v>
      </c>
      <c r="D523" s="17" t="s">
        <v>1323</v>
      </c>
      <c r="E523" s="75">
        <f>work!G523+work!H523</f>
        <v>674566</v>
      </c>
      <c r="F523" s="75">
        <f>work!I523+work!J523</f>
        <v>6800</v>
      </c>
      <c r="H523" s="66">
        <f>work!L523</f>
        <v>20080807</v>
      </c>
      <c r="I523" s="75"/>
      <c r="J523" s="5"/>
    </row>
    <row r="524" spans="1:10" ht="15">
      <c r="A524" s="77">
        <v>494</v>
      </c>
      <c r="B524" s="18" t="s">
        <v>1400</v>
      </c>
      <c r="C524" s="17" t="s">
        <v>1339</v>
      </c>
      <c r="D524" s="17" t="s">
        <v>1401</v>
      </c>
      <c r="E524" s="75">
        <f>work!G524+work!H524</f>
        <v>457442</v>
      </c>
      <c r="F524" s="75">
        <f>work!I524+work!J524</f>
        <v>356409</v>
      </c>
      <c r="H524" s="66">
        <f>work!L524</f>
        <v>20080707</v>
      </c>
      <c r="I524" s="75"/>
      <c r="J524" s="5"/>
    </row>
    <row r="525" spans="1:10" ht="15">
      <c r="A525" s="77">
        <v>495</v>
      </c>
      <c r="B525" s="18" t="s">
        <v>1403</v>
      </c>
      <c r="C525" s="17" t="s">
        <v>1339</v>
      </c>
      <c r="D525" s="17" t="s">
        <v>1404</v>
      </c>
      <c r="E525" s="75">
        <f>work!G525+work!H525</f>
        <v>34884</v>
      </c>
      <c r="F525" s="75">
        <f>work!I525+work!J525</f>
        <v>14900</v>
      </c>
      <c r="H525" s="66">
        <f>work!L525</f>
        <v>20080707</v>
      </c>
      <c r="I525" s="75"/>
      <c r="J525" s="5"/>
    </row>
    <row r="526" spans="1:10" ht="15">
      <c r="A526" s="77">
        <v>496</v>
      </c>
      <c r="B526" s="18" t="s">
        <v>1406</v>
      </c>
      <c r="C526" s="17" t="s">
        <v>1339</v>
      </c>
      <c r="D526" s="17" t="s">
        <v>1407</v>
      </c>
      <c r="E526" s="75">
        <f>work!G526+work!H526</f>
        <v>270333</v>
      </c>
      <c r="F526" s="75">
        <f>work!I526+work!J526</f>
        <v>781690</v>
      </c>
      <c r="H526" s="66">
        <f>work!L526</f>
        <v>20080807</v>
      </c>
      <c r="I526" s="75"/>
      <c r="J526" s="5"/>
    </row>
    <row r="527" spans="1:10" ht="15">
      <c r="A527" s="77">
        <v>497</v>
      </c>
      <c r="B527" s="18" t="s">
        <v>1409</v>
      </c>
      <c r="C527" s="17" t="s">
        <v>1339</v>
      </c>
      <c r="D527" s="17" t="s">
        <v>1324</v>
      </c>
      <c r="E527" s="75">
        <f>work!G527+work!H527</f>
        <v>51159</v>
      </c>
      <c r="F527" s="75">
        <f>work!I527+work!J527</f>
        <v>0</v>
      </c>
      <c r="H527" s="66">
        <f>work!L527</f>
        <v>20080807</v>
      </c>
      <c r="I527" s="75"/>
      <c r="J527" s="5"/>
    </row>
    <row r="528" spans="1:10" ht="15">
      <c r="A528" s="77">
        <v>498</v>
      </c>
      <c r="B528" s="18" t="s">
        <v>1411</v>
      </c>
      <c r="C528" s="17" t="s">
        <v>1339</v>
      </c>
      <c r="D528" s="17" t="s">
        <v>1412</v>
      </c>
      <c r="E528" s="75">
        <f>work!G528+work!H528</f>
        <v>98756</v>
      </c>
      <c r="F528" s="75">
        <f>work!I528+work!J528</f>
        <v>171200</v>
      </c>
      <c r="H528" s="66">
        <f>work!L528</f>
        <v>20080609</v>
      </c>
      <c r="I528" s="75"/>
      <c r="J528" s="5"/>
    </row>
    <row r="529" spans="1:10" ht="15">
      <c r="A529" s="77">
        <v>499</v>
      </c>
      <c r="B529" s="18" t="s">
        <v>1414</v>
      </c>
      <c r="C529" s="17" t="s">
        <v>1339</v>
      </c>
      <c r="D529" s="17" t="s">
        <v>1415</v>
      </c>
      <c r="E529" s="75">
        <f>work!G529+work!H529</f>
        <v>1633666</v>
      </c>
      <c r="F529" s="75">
        <f>work!I529+work!J529</f>
        <v>383313</v>
      </c>
      <c r="H529" s="66">
        <f>work!L529</f>
        <v>20080807</v>
      </c>
      <c r="I529" s="75"/>
      <c r="J529" s="5"/>
    </row>
    <row r="530" spans="1:10" ht="15">
      <c r="A530" s="77">
        <v>500</v>
      </c>
      <c r="B530" s="18" t="s">
        <v>1418</v>
      </c>
      <c r="C530" s="17" t="s">
        <v>1416</v>
      </c>
      <c r="D530" s="17" t="s">
        <v>1419</v>
      </c>
      <c r="E530" s="75">
        <f>work!G530+work!H530</f>
        <v>18700</v>
      </c>
      <c r="F530" s="75">
        <f>work!I530+work!J530</f>
        <v>0</v>
      </c>
      <c r="H530" s="66">
        <f>work!L530</f>
        <v>20080707</v>
      </c>
      <c r="I530" s="75"/>
      <c r="J530" s="5"/>
    </row>
    <row r="531" spans="1:10" ht="15">
      <c r="A531" s="77">
        <v>501</v>
      </c>
      <c r="B531" s="18" t="s">
        <v>1421</v>
      </c>
      <c r="C531" s="17" t="s">
        <v>1416</v>
      </c>
      <c r="D531" s="17" t="s">
        <v>1422</v>
      </c>
      <c r="E531" s="75">
        <f>work!G531+work!H531</f>
        <v>2953788</v>
      </c>
      <c r="F531" s="75">
        <f>work!I531+work!J531</f>
        <v>180702</v>
      </c>
      <c r="H531" s="66">
        <f>work!L531</f>
        <v>20080707</v>
      </c>
      <c r="I531" s="75"/>
      <c r="J531" s="5"/>
    </row>
    <row r="532" spans="1:10" ht="15">
      <c r="A532" s="77">
        <v>502</v>
      </c>
      <c r="B532" s="18" t="s">
        <v>1424</v>
      </c>
      <c r="C532" s="17" t="s">
        <v>1416</v>
      </c>
      <c r="D532" s="17" t="s">
        <v>1425</v>
      </c>
      <c r="E532" s="75">
        <f>work!G532+work!H532</f>
        <v>35684</v>
      </c>
      <c r="F532" s="75">
        <f>work!I532+work!J532</f>
        <v>0</v>
      </c>
      <c r="H532" s="66">
        <f>work!L532</f>
        <v>20080707</v>
      </c>
      <c r="I532" s="75"/>
      <c r="J532" s="5"/>
    </row>
    <row r="533" spans="1:10" ht="15">
      <c r="A533" s="77">
        <v>503</v>
      </c>
      <c r="B533" s="18" t="s">
        <v>1427</v>
      </c>
      <c r="C533" s="17" t="s">
        <v>1416</v>
      </c>
      <c r="D533" s="17" t="s">
        <v>1428</v>
      </c>
      <c r="E533" s="75">
        <f>work!G533+work!H533</f>
        <v>11175</v>
      </c>
      <c r="F533" s="75">
        <f>work!I533+work!J533</f>
        <v>500</v>
      </c>
      <c r="H533" s="66">
        <f>work!L533</f>
        <v>20080609</v>
      </c>
      <c r="I533" s="75"/>
      <c r="J533" s="5"/>
    </row>
    <row r="534" spans="1:10" ht="15">
      <c r="A534" s="77">
        <v>504</v>
      </c>
      <c r="B534" s="18" t="s">
        <v>1430</v>
      </c>
      <c r="C534" s="17" t="s">
        <v>1416</v>
      </c>
      <c r="D534" s="17" t="s">
        <v>1431</v>
      </c>
      <c r="E534" s="75">
        <f>work!G534+work!H534</f>
        <v>639882</v>
      </c>
      <c r="F534" s="75">
        <f>work!I534+work!J534</f>
        <v>167771</v>
      </c>
      <c r="H534" s="66">
        <f>work!L534</f>
        <v>20080707</v>
      </c>
      <c r="I534" s="75"/>
      <c r="J534" s="5"/>
    </row>
    <row r="535" spans="1:10" ht="15">
      <c r="A535" s="77">
        <v>505</v>
      </c>
      <c r="B535" s="18" t="s">
        <v>1433</v>
      </c>
      <c r="C535" s="17" t="s">
        <v>1416</v>
      </c>
      <c r="D535" s="17" t="s">
        <v>1434</v>
      </c>
      <c r="E535" s="75">
        <f>work!G535+work!H535</f>
        <v>128848</v>
      </c>
      <c r="F535" s="75">
        <f>work!I535+work!J535</f>
        <v>50903</v>
      </c>
      <c r="H535" s="66">
        <f>work!L535</f>
        <v>20080807</v>
      </c>
      <c r="I535" s="75"/>
      <c r="J535" s="5"/>
    </row>
    <row r="536" spans="1:10" ht="15">
      <c r="A536" s="77">
        <v>506</v>
      </c>
      <c r="B536" s="18" t="s">
        <v>1436</v>
      </c>
      <c r="C536" s="17" t="s">
        <v>1416</v>
      </c>
      <c r="D536" s="17" t="s">
        <v>1437</v>
      </c>
      <c r="E536" s="75">
        <f>work!G536+work!H536</f>
        <v>498500</v>
      </c>
      <c r="F536" s="75">
        <f>work!I536+work!J536</f>
        <v>65795</v>
      </c>
      <c r="H536" s="66">
        <f>work!L536</f>
        <v>20080707</v>
      </c>
      <c r="I536" s="75"/>
      <c r="J536" s="5"/>
    </row>
    <row r="537" spans="1:10" ht="15">
      <c r="A537" s="77">
        <v>507</v>
      </c>
      <c r="B537" s="18" t="s">
        <v>1439</v>
      </c>
      <c r="C537" s="17" t="s">
        <v>1416</v>
      </c>
      <c r="D537" s="17" t="s">
        <v>1440</v>
      </c>
      <c r="E537" s="75">
        <f>work!G537+work!H537</f>
        <v>70993</v>
      </c>
      <c r="F537" s="75">
        <f>work!I537+work!J537</f>
        <v>15910</v>
      </c>
      <c r="H537" s="66">
        <f>work!L537</f>
        <v>20080807</v>
      </c>
      <c r="I537" s="75"/>
      <c r="J537" s="5"/>
    </row>
    <row r="538" spans="1:10" ht="15">
      <c r="A538" s="77">
        <v>508</v>
      </c>
      <c r="B538" s="18" t="s">
        <v>1442</v>
      </c>
      <c r="C538" s="17" t="s">
        <v>1416</v>
      </c>
      <c r="D538" s="17" t="s">
        <v>1443</v>
      </c>
      <c r="E538" s="75">
        <f>work!G538+work!H538</f>
        <v>43320</v>
      </c>
      <c r="F538" s="75">
        <f>work!I538+work!J538</f>
        <v>318874</v>
      </c>
      <c r="H538" s="66">
        <f>work!L538</f>
        <v>20080807</v>
      </c>
      <c r="I538" s="75"/>
      <c r="J538" s="5"/>
    </row>
    <row r="539" spans="1:10" ht="15">
      <c r="A539" s="77">
        <v>509</v>
      </c>
      <c r="B539" s="18" t="s">
        <v>1445</v>
      </c>
      <c r="C539" s="17" t="s">
        <v>1416</v>
      </c>
      <c r="D539" s="17" t="s">
        <v>1446</v>
      </c>
      <c r="E539" s="75">
        <f>work!G539+work!H539</f>
        <v>144853</v>
      </c>
      <c r="F539" s="75">
        <f>work!I539+work!J539</f>
        <v>607834</v>
      </c>
      <c r="H539" s="66">
        <f>work!L539</f>
        <v>20080707</v>
      </c>
      <c r="I539" s="75"/>
      <c r="J539" s="5"/>
    </row>
    <row r="540" spans="1:10" ht="15">
      <c r="A540" s="77">
        <v>510</v>
      </c>
      <c r="B540" s="18" t="s">
        <v>1448</v>
      </c>
      <c r="C540" s="17" t="s">
        <v>1416</v>
      </c>
      <c r="D540" s="17" t="s">
        <v>1449</v>
      </c>
      <c r="E540" s="75">
        <f>work!G540+work!H540</f>
        <v>412702</v>
      </c>
      <c r="F540" s="75">
        <f>work!I540+work!J540</f>
        <v>56521</v>
      </c>
      <c r="H540" s="66">
        <f>work!L540</f>
        <v>20080807</v>
      </c>
      <c r="I540" s="75"/>
      <c r="J540" s="5"/>
    </row>
    <row r="541" spans="1:10" ht="15">
      <c r="A541" s="77">
        <v>511</v>
      </c>
      <c r="B541" s="18" t="s">
        <v>1451</v>
      </c>
      <c r="C541" s="17" t="s">
        <v>1416</v>
      </c>
      <c r="D541" s="17" t="s">
        <v>1452</v>
      </c>
      <c r="E541" s="75">
        <f>work!G541+work!H541</f>
        <v>469392</v>
      </c>
      <c r="F541" s="75">
        <f>work!I541+work!J541</f>
        <v>245142</v>
      </c>
      <c r="H541" s="66">
        <f>work!L541</f>
        <v>20080707</v>
      </c>
      <c r="I541" s="75"/>
      <c r="J541" s="5"/>
    </row>
    <row r="542" spans="1:10" ht="15">
      <c r="A542" s="77">
        <v>512</v>
      </c>
      <c r="B542" s="18" t="s">
        <v>1454</v>
      </c>
      <c r="C542" s="17" t="s">
        <v>1416</v>
      </c>
      <c r="D542" s="17" t="s">
        <v>1455</v>
      </c>
      <c r="E542" s="75">
        <f>work!G542+work!H542</f>
        <v>54708</v>
      </c>
      <c r="F542" s="75">
        <f>work!I542+work!J542</f>
        <v>709245</v>
      </c>
      <c r="H542" s="66">
        <f>work!L542</f>
        <v>20080707</v>
      </c>
      <c r="I542" s="75"/>
      <c r="J542" s="5"/>
    </row>
    <row r="543" spans="1:10" ht="15">
      <c r="A543" s="77">
        <v>513</v>
      </c>
      <c r="B543" s="18" t="s">
        <v>1457</v>
      </c>
      <c r="C543" s="17" t="s">
        <v>1416</v>
      </c>
      <c r="D543" s="17" t="s">
        <v>1458</v>
      </c>
      <c r="E543" s="75">
        <f>work!G543+work!H543</f>
        <v>259006</v>
      </c>
      <c r="F543" s="75">
        <f>work!I543+work!J543</f>
        <v>21500</v>
      </c>
      <c r="H543" s="66">
        <f>work!L543</f>
        <v>20080807</v>
      </c>
      <c r="I543" s="75"/>
      <c r="J543" s="5"/>
    </row>
    <row r="544" spans="1:10" ht="15">
      <c r="A544" s="77">
        <v>514</v>
      </c>
      <c r="B544" s="18" t="s">
        <v>1460</v>
      </c>
      <c r="C544" s="17" t="s">
        <v>1416</v>
      </c>
      <c r="D544" s="17" t="s">
        <v>1461</v>
      </c>
      <c r="E544" s="75">
        <f>work!G544+work!H544</f>
        <v>106110</v>
      </c>
      <c r="F544" s="75">
        <f>work!I544+work!J544</f>
        <v>59499</v>
      </c>
      <c r="H544" s="66">
        <f>work!L544</f>
        <v>20080707</v>
      </c>
      <c r="I544" s="75"/>
      <c r="J544" s="5"/>
    </row>
    <row r="545" spans="1:10" ht="15">
      <c r="A545" s="77">
        <v>515</v>
      </c>
      <c r="B545" s="18" t="s">
        <v>1463</v>
      </c>
      <c r="C545" s="17" t="s">
        <v>1416</v>
      </c>
      <c r="D545" s="17" t="s">
        <v>1464</v>
      </c>
      <c r="E545" s="75">
        <f>work!G545+work!H545</f>
        <v>140615</v>
      </c>
      <c r="F545" s="75">
        <f>work!I545+work!J545</f>
        <v>19500</v>
      </c>
      <c r="H545" s="66">
        <f>work!L545</f>
        <v>20080807</v>
      </c>
      <c r="I545" s="75"/>
      <c r="J545" s="5"/>
    </row>
    <row r="546" spans="1:10" ht="15">
      <c r="A546" s="77">
        <v>516</v>
      </c>
      <c r="B546" s="18" t="s">
        <v>1466</v>
      </c>
      <c r="C546" s="17" t="s">
        <v>1416</v>
      </c>
      <c r="D546" s="17" t="s">
        <v>1467</v>
      </c>
      <c r="E546" s="75">
        <f>work!G546+work!H546</f>
        <v>181435</v>
      </c>
      <c r="F546" s="75">
        <f>work!I546+work!J546</f>
        <v>31240</v>
      </c>
      <c r="H546" s="66">
        <f>work!L546</f>
        <v>20080807</v>
      </c>
      <c r="I546" s="75"/>
      <c r="J546" s="5"/>
    </row>
    <row r="547" spans="1:10" ht="15">
      <c r="A547" s="77">
        <v>517</v>
      </c>
      <c r="B547" s="18" t="s">
        <v>1469</v>
      </c>
      <c r="C547" s="17" t="s">
        <v>1416</v>
      </c>
      <c r="D547" s="17" t="s">
        <v>1470</v>
      </c>
      <c r="E547" s="75">
        <f>work!G547+work!H547</f>
        <v>1299778</v>
      </c>
      <c r="F547" s="75">
        <f>work!I547+work!J547</f>
        <v>508111</v>
      </c>
      <c r="H547" s="66">
        <f>work!L547</f>
        <v>20080707</v>
      </c>
      <c r="I547" s="75"/>
      <c r="J547" s="5"/>
    </row>
    <row r="548" spans="1:10" ht="15">
      <c r="A548" s="77">
        <v>518</v>
      </c>
      <c r="B548" s="18" t="s">
        <v>1472</v>
      </c>
      <c r="C548" s="17" t="s">
        <v>1416</v>
      </c>
      <c r="D548" s="17" t="s">
        <v>1473</v>
      </c>
      <c r="E548" s="75">
        <f>work!G548+work!H548</f>
        <v>89339</v>
      </c>
      <c r="F548" s="75">
        <f>work!I548+work!J548</f>
        <v>3100</v>
      </c>
      <c r="H548" s="66">
        <f>work!L548</f>
        <v>20080807</v>
      </c>
      <c r="I548" s="75"/>
      <c r="J548" s="5"/>
    </row>
    <row r="549" spans="1:10" ht="15">
      <c r="A549" s="77">
        <v>519</v>
      </c>
      <c r="B549" s="18" t="s">
        <v>1475</v>
      </c>
      <c r="C549" s="17" t="s">
        <v>1416</v>
      </c>
      <c r="D549" s="17" t="s">
        <v>1476</v>
      </c>
      <c r="E549" s="75">
        <f>work!G549+work!H549</f>
        <v>0</v>
      </c>
      <c r="F549" s="75">
        <f>work!I549+work!J549</f>
        <v>79293</v>
      </c>
      <c r="H549" s="66">
        <f>work!L549</f>
        <v>20080807</v>
      </c>
      <c r="I549" s="75"/>
      <c r="J549" s="5"/>
    </row>
    <row r="550" spans="1:10" ht="15">
      <c r="A550" s="77">
        <v>520</v>
      </c>
      <c r="B550" s="18" t="s">
        <v>1478</v>
      </c>
      <c r="C550" s="17" t="s">
        <v>1416</v>
      </c>
      <c r="D550" s="17" t="s">
        <v>1479</v>
      </c>
      <c r="E550" s="75">
        <f>work!G550+work!H550</f>
        <v>57550</v>
      </c>
      <c r="F550" s="75">
        <f>work!I550+work!J550</f>
        <v>63905</v>
      </c>
      <c r="H550" s="66">
        <f>work!L550</f>
        <v>20080707</v>
      </c>
      <c r="I550" s="75"/>
      <c r="J550" s="5"/>
    </row>
    <row r="551" spans="1:10" ht="15">
      <c r="A551" s="77">
        <v>521</v>
      </c>
      <c r="B551" s="18" t="s">
        <v>1481</v>
      </c>
      <c r="C551" s="17" t="s">
        <v>1416</v>
      </c>
      <c r="D551" s="17" t="s">
        <v>1491</v>
      </c>
      <c r="E551" s="75">
        <f>work!G551+work!H551</f>
        <v>1208921</v>
      </c>
      <c r="F551" s="75">
        <f>work!I551+work!J551</f>
        <v>76192</v>
      </c>
      <c r="H551" s="66">
        <f>work!L551</f>
        <v>20080807</v>
      </c>
      <c r="I551" s="75"/>
      <c r="J551" s="5"/>
    </row>
    <row r="552" spans="1:10" ht="15">
      <c r="A552" s="77">
        <v>522</v>
      </c>
      <c r="B552" s="18" t="s">
        <v>1493</v>
      </c>
      <c r="C552" s="17" t="s">
        <v>1416</v>
      </c>
      <c r="D552" s="17" t="s">
        <v>1494</v>
      </c>
      <c r="E552" s="75">
        <f>work!G552+work!H552</f>
        <v>0</v>
      </c>
      <c r="F552" s="75">
        <f>work!I552+work!J552</f>
        <v>11200</v>
      </c>
      <c r="H552" s="66">
        <f>work!L552</f>
        <v>20080707</v>
      </c>
      <c r="I552" s="75"/>
      <c r="J552" s="5"/>
    </row>
    <row r="553" spans="1:10" ht="15">
      <c r="A553" s="77">
        <v>523</v>
      </c>
      <c r="B553" s="18" t="s">
        <v>1496</v>
      </c>
      <c r="C553" s="17" t="s">
        <v>1416</v>
      </c>
      <c r="D553" s="17" t="s">
        <v>1497</v>
      </c>
      <c r="E553" s="75">
        <f>work!G553+work!H553</f>
        <v>385461</v>
      </c>
      <c r="F553" s="75">
        <f>work!I553+work!J553</f>
        <v>170702</v>
      </c>
      <c r="H553" s="66">
        <f>work!L553</f>
        <v>20080707</v>
      </c>
      <c r="I553" s="75"/>
      <c r="J553" s="5"/>
    </row>
    <row r="554" spans="1:10" ht="15">
      <c r="A554" s="77">
        <v>524</v>
      </c>
      <c r="B554" s="18" t="s">
        <v>1498</v>
      </c>
      <c r="C554" s="17" t="s">
        <v>1499</v>
      </c>
      <c r="D554" s="17" t="s">
        <v>1501</v>
      </c>
      <c r="E554" s="75">
        <f>work!G554+work!H554</f>
        <v>1221090</v>
      </c>
      <c r="F554" s="75">
        <f>work!I554+work!J554</f>
        <v>728455</v>
      </c>
      <c r="H554" s="66">
        <f>work!L554</f>
        <v>20080807</v>
      </c>
      <c r="I554" s="75"/>
      <c r="J554" s="5"/>
    </row>
    <row r="555" spans="1:10" ht="15">
      <c r="A555" s="77">
        <v>525</v>
      </c>
      <c r="B555" s="18" t="s">
        <v>1502</v>
      </c>
      <c r="C555" s="17" t="s">
        <v>1499</v>
      </c>
      <c r="D555" s="17" t="s">
        <v>1504</v>
      </c>
      <c r="E555" s="75">
        <f>work!G555+work!H555</f>
        <v>795237</v>
      </c>
      <c r="F555" s="75">
        <f>work!I555+work!J555</f>
        <v>304310</v>
      </c>
      <c r="H555" s="66">
        <f>work!L555</f>
        <v>20080807</v>
      </c>
      <c r="I555" s="75"/>
      <c r="J555" s="5"/>
    </row>
    <row r="556" spans="1:10" ht="15">
      <c r="A556" s="77">
        <v>526</v>
      </c>
      <c r="B556" s="18" t="s">
        <v>1505</v>
      </c>
      <c r="C556" s="17" t="s">
        <v>1499</v>
      </c>
      <c r="D556" s="17" t="s">
        <v>1507</v>
      </c>
      <c r="E556" s="75">
        <f>work!G556+work!H556</f>
        <v>806645</v>
      </c>
      <c r="F556" s="75">
        <f>work!I556+work!J556</f>
        <v>209786</v>
      </c>
      <c r="H556" s="66">
        <f>work!L556</f>
        <v>20080707</v>
      </c>
      <c r="I556" s="75"/>
      <c r="J556" s="5"/>
    </row>
    <row r="557" spans="1:10" ht="15">
      <c r="A557" s="77">
        <v>527</v>
      </c>
      <c r="B557" s="18" t="s">
        <v>1508</v>
      </c>
      <c r="C557" s="17" t="s">
        <v>1499</v>
      </c>
      <c r="D557" s="17" t="s">
        <v>1510</v>
      </c>
      <c r="E557" s="75">
        <f>work!G557+work!H557</f>
        <v>197650</v>
      </c>
      <c r="F557" s="75">
        <f>work!I557+work!J557</f>
        <v>197150</v>
      </c>
      <c r="H557" s="66">
        <f>work!L557</f>
        <v>20080609</v>
      </c>
      <c r="I557" s="75"/>
      <c r="J557" s="5"/>
    </row>
    <row r="558" spans="1:10" ht="15">
      <c r="A558" s="77">
        <v>528</v>
      </c>
      <c r="B558" s="18" t="s">
        <v>1511</v>
      </c>
      <c r="C558" s="17" t="s">
        <v>1499</v>
      </c>
      <c r="D558" s="17" t="s">
        <v>1513</v>
      </c>
      <c r="E558" s="75">
        <f>work!G558+work!H558</f>
        <v>351948</v>
      </c>
      <c r="F558" s="75">
        <f>work!I558+work!J558</f>
        <v>20816</v>
      </c>
      <c r="H558" s="66">
        <f>work!L558</f>
        <v>20080707</v>
      </c>
      <c r="I558" s="75"/>
      <c r="J558" s="5"/>
    </row>
    <row r="559" spans="1:10" ht="15">
      <c r="A559" s="77">
        <v>529</v>
      </c>
      <c r="B559" s="18" t="s">
        <v>1514</v>
      </c>
      <c r="C559" s="17" t="s">
        <v>1499</v>
      </c>
      <c r="D559" s="17" t="s">
        <v>1516</v>
      </c>
      <c r="E559" s="75">
        <f>work!G559+work!H559</f>
        <v>100969</v>
      </c>
      <c r="F559" s="75">
        <f>work!I559+work!J559</f>
        <v>1500</v>
      </c>
      <c r="H559" s="66">
        <f>work!L559</f>
        <v>20080707</v>
      </c>
      <c r="I559" s="75"/>
      <c r="J559" s="5"/>
    </row>
    <row r="560" spans="1:10" ht="15">
      <c r="A560" s="77">
        <v>530</v>
      </c>
      <c r="B560" s="18" t="s">
        <v>1517</v>
      </c>
      <c r="C560" s="17" t="s">
        <v>1499</v>
      </c>
      <c r="D560" s="17" t="s">
        <v>1519</v>
      </c>
      <c r="E560" s="75">
        <f>work!G560+work!H560</f>
        <v>186013</v>
      </c>
      <c r="F560" s="75">
        <f>work!I560+work!J560</f>
        <v>152457</v>
      </c>
      <c r="H560" s="66">
        <f>work!L560</f>
        <v>20080707</v>
      </c>
      <c r="I560" s="75"/>
      <c r="J560" s="5"/>
    </row>
    <row r="561" spans="1:10" ht="15">
      <c r="A561" s="77">
        <v>531</v>
      </c>
      <c r="B561" s="18" t="s">
        <v>1520</v>
      </c>
      <c r="C561" s="17" t="s">
        <v>1499</v>
      </c>
      <c r="D561" s="17" t="s">
        <v>1522</v>
      </c>
      <c r="E561" s="75">
        <f>work!G561+work!H561</f>
        <v>243140</v>
      </c>
      <c r="F561" s="75">
        <f>work!I561+work!J561</f>
        <v>183424</v>
      </c>
      <c r="H561" s="66">
        <f>work!L561</f>
        <v>20080707</v>
      </c>
      <c r="I561" s="75"/>
      <c r="J561" s="5"/>
    </row>
    <row r="562" spans="1:10" ht="15">
      <c r="A562" s="77">
        <v>532</v>
      </c>
      <c r="B562" s="18" t="s">
        <v>1523</v>
      </c>
      <c r="C562" s="17" t="s">
        <v>1499</v>
      </c>
      <c r="D562" s="17" t="s">
        <v>1525</v>
      </c>
      <c r="E562" s="75">
        <f>work!G562+work!H562</f>
        <v>713769</v>
      </c>
      <c r="F562" s="75">
        <f>work!I562+work!J562</f>
        <v>354057</v>
      </c>
      <c r="H562" s="66">
        <f>work!L562</f>
        <v>20080707</v>
      </c>
      <c r="I562" s="75"/>
      <c r="J562" s="5"/>
    </row>
    <row r="563" spans="1:10" ht="15">
      <c r="A563" s="77">
        <v>533</v>
      </c>
      <c r="B563" s="18" t="s">
        <v>1526</v>
      </c>
      <c r="C563" s="17" t="s">
        <v>1499</v>
      </c>
      <c r="D563" s="17" t="s">
        <v>1528</v>
      </c>
      <c r="E563" s="75">
        <f>work!G563+work!H563</f>
        <v>1260485</v>
      </c>
      <c r="F563" s="75">
        <f>work!I563+work!J563</f>
        <v>631742</v>
      </c>
      <c r="H563" s="66">
        <f>work!L563</f>
        <v>20080707</v>
      </c>
      <c r="I563" s="75"/>
      <c r="J563" s="5"/>
    </row>
    <row r="564" spans="1:10" ht="15">
      <c r="A564" s="77">
        <v>534</v>
      </c>
      <c r="B564" s="18" t="s">
        <v>1529</v>
      </c>
      <c r="C564" s="17" t="s">
        <v>1499</v>
      </c>
      <c r="D564" s="17" t="s">
        <v>1531</v>
      </c>
      <c r="E564" s="75">
        <f>work!G564+work!H564</f>
        <v>3739058</v>
      </c>
      <c r="F564" s="75">
        <f>work!I564+work!J564</f>
        <v>47258</v>
      </c>
      <c r="H564" s="66">
        <f>work!L564</f>
        <v>20080807</v>
      </c>
      <c r="I564" s="75"/>
      <c r="J564" s="5"/>
    </row>
    <row r="565" spans="1:10" ht="15">
      <c r="A565" s="77">
        <v>535</v>
      </c>
      <c r="B565" s="18" t="s">
        <v>1532</v>
      </c>
      <c r="C565" s="17" t="s">
        <v>1499</v>
      </c>
      <c r="D565" s="17" t="s">
        <v>1534</v>
      </c>
      <c r="E565" s="75">
        <f>work!G565+work!H565</f>
        <v>794487</v>
      </c>
      <c r="F565" s="75">
        <f>work!I565+work!J565</f>
        <v>1500</v>
      </c>
      <c r="H565" s="66">
        <f>work!L565</f>
        <v>20080707</v>
      </c>
      <c r="I565" s="75"/>
      <c r="J565" s="5"/>
    </row>
    <row r="566" spans="1:10" ht="15">
      <c r="A566" s="77">
        <v>536</v>
      </c>
      <c r="B566" s="18" t="s">
        <v>1535</v>
      </c>
      <c r="C566" s="17" t="s">
        <v>1499</v>
      </c>
      <c r="D566" s="17" t="s">
        <v>1537</v>
      </c>
      <c r="E566" s="75">
        <f>work!G566+work!H566</f>
        <v>1639081</v>
      </c>
      <c r="F566" s="75">
        <f>work!I566+work!J566</f>
        <v>17300</v>
      </c>
      <c r="H566" s="66">
        <f>work!L566</f>
        <v>20080807</v>
      </c>
      <c r="I566" s="75"/>
      <c r="J566" s="5"/>
    </row>
    <row r="567" spans="1:10" ht="15">
      <c r="A567" s="77">
        <v>537</v>
      </c>
      <c r="B567" s="18" t="s">
        <v>1538</v>
      </c>
      <c r="C567" s="17" t="s">
        <v>1499</v>
      </c>
      <c r="D567" s="17" t="s">
        <v>1540</v>
      </c>
      <c r="E567" s="75">
        <f>work!G567+work!H567</f>
        <v>236616</v>
      </c>
      <c r="F567" s="75">
        <f>work!I567+work!J567</f>
        <v>69735</v>
      </c>
      <c r="H567" s="66">
        <f>work!L567</f>
        <v>20080807</v>
      </c>
      <c r="I567" s="75"/>
      <c r="J567" s="5"/>
    </row>
    <row r="568" spans="1:10" ht="15">
      <c r="A568" s="77">
        <v>538</v>
      </c>
      <c r="B568" s="18" t="s">
        <v>1541</v>
      </c>
      <c r="C568" s="17" t="s">
        <v>1499</v>
      </c>
      <c r="D568" s="17" t="s">
        <v>1543</v>
      </c>
      <c r="E568" s="75">
        <f>work!G568+work!H568</f>
        <v>130233</v>
      </c>
      <c r="F568" s="75">
        <f>work!I568+work!J568</f>
        <v>132500</v>
      </c>
      <c r="H568" s="66">
        <f>work!L568</f>
        <v>20080807</v>
      </c>
      <c r="I568" s="75"/>
      <c r="J568" s="5"/>
    </row>
    <row r="569" spans="1:10" ht="15">
      <c r="A569" s="77">
        <v>539</v>
      </c>
      <c r="B569" s="18" t="s">
        <v>1544</v>
      </c>
      <c r="C569" s="17" t="s">
        <v>1499</v>
      </c>
      <c r="D569" s="17" t="s">
        <v>1546</v>
      </c>
      <c r="E569" s="75">
        <f>work!G569+work!H569</f>
        <v>2351696</v>
      </c>
      <c r="F569" s="75">
        <f>work!I569+work!J569</f>
        <v>55200</v>
      </c>
      <c r="H569" s="66">
        <f>work!L569</f>
        <v>20080807</v>
      </c>
      <c r="I569" s="75"/>
      <c r="J569" s="5"/>
    </row>
    <row r="570" spans="1:10" ht="15">
      <c r="A570" s="77">
        <v>540</v>
      </c>
      <c r="B570" s="18" t="s">
        <v>1547</v>
      </c>
      <c r="C570" s="17" t="s">
        <v>1499</v>
      </c>
      <c r="D570" s="17" t="s">
        <v>2009</v>
      </c>
      <c r="E570" s="75">
        <f>work!G570+work!H570</f>
        <v>984527</v>
      </c>
      <c r="F570" s="75">
        <f>work!I570+work!J570</f>
        <v>444408</v>
      </c>
      <c r="H570" s="66">
        <f>work!L570</f>
        <v>20080807</v>
      </c>
      <c r="I570" s="75"/>
      <c r="J570" s="5"/>
    </row>
    <row r="571" spans="1:10" ht="15">
      <c r="A571" s="77">
        <v>541</v>
      </c>
      <c r="B571" s="18" t="s">
        <v>1549</v>
      </c>
      <c r="C571" s="17" t="s">
        <v>1499</v>
      </c>
      <c r="D571" s="17" t="s">
        <v>1551</v>
      </c>
      <c r="E571" s="75">
        <f>work!G571+work!H571</f>
        <v>1555194</v>
      </c>
      <c r="F571" s="75">
        <f>work!I571+work!J571</f>
        <v>1723707</v>
      </c>
      <c r="H571" s="66">
        <f>work!L571</f>
        <v>20080707</v>
      </c>
      <c r="I571" s="75"/>
      <c r="J571" s="5"/>
    </row>
    <row r="572" spans="1:10" ht="15">
      <c r="A572" s="77">
        <v>542</v>
      </c>
      <c r="B572" s="18" t="s">
        <v>1552</v>
      </c>
      <c r="C572" s="17" t="s">
        <v>1499</v>
      </c>
      <c r="D572" s="17" t="s">
        <v>186</v>
      </c>
      <c r="E572" s="75">
        <f>work!G572+work!H572</f>
        <v>1336946</v>
      </c>
      <c r="F572" s="75">
        <f>work!I572+work!J572</f>
        <v>1389776</v>
      </c>
      <c r="H572" s="66">
        <f>work!L572</f>
        <v>20080707</v>
      </c>
      <c r="I572" s="75"/>
      <c r="J572" s="5"/>
    </row>
    <row r="573" spans="1:10" ht="15">
      <c r="A573" s="77">
        <v>543</v>
      </c>
      <c r="B573" s="18" t="s">
        <v>1554</v>
      </c>
      <c r="C573" s="17" t="s">
        <v>1499</v>
      </c>
      <c r="D573" s="17" t="s">
        <v>1556</v>
      </c>
      <c r="E573" s="75">
        <f>work!G573+work!H573</f>
        <v>3926313</v>
      </c>
      <c r="F573" s="75">
        <f>work!I573+work!J573</f>
        <v>74364</v>
      </c>
      <c r="H573" s="66">
        <f>work!L573</f>
        <v>20080807</v>
      </c>
      <c r="I573" s="75"/>
      <c r="J573" s="5"/>
    </row>
    <row r="574" spans="1:10" ht="15">
      <c r="A574" s="77">
        <v>544</v>
      </c>
      <c r="B574" s="18" t="s">
        <v>1557</v>
      </c>
      <c r="C574" s="17" t="s">
        <v>1499</v>
      </c>
      <c r="D574" s="17" t="s">
        <v>1559</v>
      </c>
      <c r="E574" s="75">
        <f>work!G574+work!H574</f>
        <v>0</v>
      </c>
      <c r="F574" s="75">
        <f>work!I574+work!J574</f>
        <v>0</v>
      </c>
      <c r="H574" s="66">
        <f>work!L574</f>
        <v>20080807</v>
      </c>
      <c r="I574" s="75"/>
      <c r="J574" s="5"/>
    </row>
    <row r="575" spans="1:10" ht="15">
      <c r="A575" s="77">
        <v>545</v>
      </c>
      <c r="B575" s="18" t="s">
        <v>1560</v>
      </c>
      <c r="C575" s="17" t="s">
        <v>1564</v>
      </c>
      <c r="D575" s="17" t="s">
        <v>1566</v>
      </c>
      <c r="E575" s="75">
        <f>work!G575+work!H575</f>
        <v>0</v>
      </c>
      <c r="F575" s="75">
        <f>work!I575+work!J575</f>
        <v>195370</v>
      </c>
      <c r="H575" s="66">
        <f>work!L575</f>
        <v>20080807</v>
      </c>
      <c r="I575" s="75"/>
      <c r="J575" s="5"/>
    </row>
    <row r="576" spans="1:10" ht="15">
      <c r="A576" s="77">
        <v>546</v>
      </c>
      <c r="B576" s="18" t="s">
        <v>1561</v>
      </c>
      <c r="C576" s="17" t="s">
        <v>1564</v>
      </c>
      <c r="D576" s="17" t="s">
        <v>1569</v>
      </c>
      <c r="E576" s="75">
        <f>work!G576+work!H576</f>
        <v>69610</v>
      </c>
      <c r="F576" s="75">
        <f>work!I576+work!J576</f>
        <v>0</v>
      </c>
      <c r="H576" s="66">
        <f>work!L576</f>
        <v>20080807</v>
      </c>
      <c r="I576" s="75"/>
      <c r="J576" s="5"/>
    </row>
    <row r="577" spans="1:10" ht="15">
      <c r="A577" s="77">
        <v>547</v>
      </c>
      <c r="B577" s="18" t="s">
        <v>1562</v>
      </c>
      <c r="C577" s="17" t="s">
        <v>1564</v>
      </c>
      <c r="D577" s="17" t="s">
        <v>1572</v>
      </c>
      <c r="E577" s="75">
        <f>work!G577+work!H577</f>
        <v>53156</v>
      </c>
      <c r="F577" s="75">
        <f>work!I577+work!J577</f>
        <v>10000</v>
      </c>
      <c r="H577" s="66">
        <f>work!L577</f>
        <v>20080707</v>
      </c>
      <c r="I577" s="75"/>
      <c r="J577" s="5"/>
    </row>
    <row r="578" spans="1:10" ht="15">
      <c r="A578" s="77">
        <v>548</v>
      </c>
      <c r="B578" s="18" t="s">
        <v>1563</v>
      </c>
      <c r="C578" s="17" t="s">
        <v>1564</v>
      </c>
      <c r="D578" s="17" t="s">
        <v>1575</v>
      </c>
      <c r="E578" s="75">
        <f>work!G578+work!H578</f>
        <v>95094</v>
      </c>
      <c r="F578" s="75">
        <f>work!I578+work!J578</f>
        <v>178707</v>
      </c>
      <c r="H578" s="66">
        <f>work!L578</f>
        <v>20080707</v>
      </c>
      <c r="I578" s="75"/>
      <c r="J578" s="5"/>
    </row>
    <row r="579" spans="1:10" ht="15">
      <c r="A579" s="77">
        <v>549</v>
      </c>
      <c r="B579" s="18" t="s">
        <v>1567</v>
      </c>
      <c r="C579" s="17" t="s">
        <v>1564</v>
      </c>
      <c r="D579" s="17" t="s">
        <v>19</v>
      </c>
      <c r="E579" s="75">
        <f>work!G579+work!H579</f>
        <v>86338</v>
      </c>
      <c r="F579" s="75">
        <f>work!I579+work!J579</f>
        <v>51150</v>
      </c>
      <c r="H579" s="66">
        <f>work!L579</f>
        <v>20080707</v>
      </c>
      <c r="I579" s="75"/>
      <c r="J579" s="5"/>
    </row>
    <row r="580" spans="1:10" ht="15">
      <c r="A580" s="77">
        <v>550</v>
      </c>
      <c r="B580" s="18" t="s">
        <v>1570</v>
      </c>
      <c r="C580" s="17" t="s">
        <v>1564</v>
      </c>
      <c r="D580" s="17" t="s">
        <v>1580</v>
      </c>
      <c r="E580" s="75">
        <f>work!G580+work!H580</f>
        <v>27650</v>
      </c>
      <c r="F580" s="75">
        <f>work!I580+work!J580</f>
        <v>101450</v>
      </c>
      <c r="H580" s="66">
        <f>work!L580</f>
        <v>20080707</v>
      </c>
      <c r="I580" s="75"/>
      <c r="J580" s="5"/>
    </row>
    <row r="581" spans="1:10" ht="15">
      <c r="A581" s="77">
        <v>551</v>
      </c>
      <c r="B581" s="18" t="s">
        <v>1573</v>
      </c>
      <c r="C581" s="17" t="s">
        <v>1564</v>
      </c>
      <c r="D581" s="17" t="s">
        <v>2206</v>
      </c>
      <c r="E581" s="75">
        <f>work!G581+work!H581</f>
        <v>262980</v>
      </c>
      <c r="F581" s="75">
        <f>work!I581+work!J581</f>
        <v>64112</v>
      </c>
      <c r="H581" s="66">
        <f>work!L581</f>
        <v>20080807</v>
      </c>
      <c r="I581" s="75"/>
      <c r="J581" s="5"/>
    </row>
    <row r="582" spans="1:10" ht="15">
      <c r="A582" s="77">
        <v>552</v>
      </c>
      <c r="B582" s="18" t="s">
        <v>1576</v>
      </c>
      <c r="C582" s="17" t="s">
        <v>1564</v>
      </c>
      <c r="D582" s="17" t="s">
        <v>1585</v>
      </c>
      <c r="E582" s="75">
        <f>work!G582+work!H582</f>
        <v>658603</v>
      </c>
      <c r="F582" s="75">
        <f>work!I582+work!J582</f>
        <v>1581414</v>
      </c>
      <c r="H582" s="66">
        <f>work!L582</f>
        <v>20080807</v>
      </c>
      <c r="I582" s="75"/>
      <c r="J582" s="5"/>
    </row>
    <row r="583" spans="1:10" ht="15">
      <c r="A583" s="77">
        <v>553</v>
      </c>
      <c r="B583" s="18" t="s">
        <v>1578</v>
      </c>
      <c r="C583" s="17" t="s">
        <v>1564</v>
      </c>
      <c r="D583" s="17" t="s">
        <v>1588</v>
      </c>
      <c r="E583" s="75">
        <f>work!G583+work!H583</f>
        <v>37910</v>
      </c>
      <c r="F583" s="75">
        <f>work!I583+work!J583</f>
        <v>18000</v>
      </c>
      <c r="H583" s="66">
        <f>work!L583</f>
        <v>20080807</v>
      </c>
      <c r="I583" s="75"/>
      <c r="J583" s="5"/>
    </row>
    <row r="584" spans="1:10" ht="15">
      <c r="A584" s="77">
        <v>554</v>
      </c>
      <c r="B584" s="18" t="s">
        <v>1581</v>
      </c>
      <c r="C584" s="17" t="s">
        <v>1564</v>
      </c>
      <c r="D584" s="17" t="s">
        <v>1591</v>
      </c>
      <c r="E584" s="75">
        <f>work!G584+work!H584</f>
        <v>28682</v>
      </c>
      <c r="F584" s="75">
        <f>work!I584+work!J584</f>
        <v>23000</v>
      </c>
      <c r="H584" s="66">
        <f>work!L584</f>
        <v>20080707</v>
      </c>
      <c r="I584" s="75"/>
      <c r="J584" s="5"/>
    </row>
    <row r="585" spans="1:10" ht="15">
      <c r="A585" s="77">
        <v>555</v>
      </c>
      <c r="B585" s="18" t="s">
        <v>1583</v>
      </c>
      <c r="C585" s="17" t="s">
        <v>1564</v>
      </c>
      <c r="D585" s="17" t="s">
        <v>1594</v>
      </c>
      <c r="E585" s="75">
        <f>work!G585+work!H585</f>
        <v>0</v>
      </c>
      <c r="F585" s="75">
        <f>work!I585+work!J585</f>
        <v>21300</v>
      </c>
      <c r="H585" s="66">
        <f>work!L585</f>
        <v>20080707</v>
      </c>
      <c r="I585" s="75"/>
      <c r="J585" s="5"/>
    </row>
    <row r="586" spans="1:10" ht="15">
      <c r="A586" s="77">
        <v>556</v>
      </c>
      <c r="B586" s="18" t="s">
        <v>1586</v>
      </c>
      <c r="C586" s="17" t="s">
        <v>1564</v>
      </c>
      <c r="D586" s="17" t="s">
        <v>1597</v>
      </c>
      <c r="E586" s="75">
        <f>work!G586+work!H586</f>
        <v>41693</v>
      </c>
      <c r="F586" s="75">
        <f>work!I586+work!J586</f>
        <v>200500</v>
      </c>
      <c r="H586" s="66">
        <f>work!L586</f>
        <v>20080707</v>
      </c>
      <c r="I586" s="75"/>
      <c r="J586" s="5"/>
    </row>
    <row r="587" spans="1:10" ht="15">
      <c r="A587" s="77">
        <v>557</v>
      </c>
      <c r="B587" s="18" t="s">
        <v>1589</v>
      </c>
      <c r="C587" s="17" t="s">
        <v>1564</v>
      </c>
      <c r="D587" s="17" t="s">
        <v>1600</v>
      </c>
      <c r="E587" s="75">
        <f>work!G587+work!H587</f>
        <v>39834</v>
      </c>
      <c r="F587" s="75">
        <f>work!I587+work!J587</f>
        <v>1441</v>
      </c>
      <c r="H587" s="66">
        <f>work!L587</f>
        <v>20080707</v>
      </c>
      <c r="I587" s="75"/>
      <c r="J587" s="5"/>
    </row>
    <row r="588" spans="1:10" ht="15">
      <c r="A588" s="77">
        <v>558</v>
      </c>
      <c r="B588" s="18" t="s">
        <v>1592</v>
      </c>
      <c r="C588" s="17" t="s">
        <v>1564</v>
      </c>
      <c r="D588" s="17" t="s">
        <v>1603</v>
      </c>
      <c r="E588" s="75">
        <f>work!G588+work!H588</f>
        <v>36070</v>
      </c>
      <c r="F588" s="75">
        <f>work!I588+work!J588</f>
        <v>3075</v>
      </c>
      <c r="H588" s="66">
        <f>work!L588</f>
        <v>20080807</v>
      </c>
      <c r="I588" s="75"/>
      <c r="J588" s="5"/>
    </row>
    <row r="589" spans="1:10" ht="15">
      <c r="A589" s="77">
        <v>559</v>
      </c>
      <c r="B589" s="18" t="s">
        <v>1595</v>
      </c>
      <c r="C589" s="17" t="s">
        <v>1564</v>
      </c>
      <c r="D589" s="17" t="s">
        <v>1606</v>
      </c>
      <c r="E589" s="75">
        <f>work!G589+work!H589</f>
        <v>141374</v>
      </c>
      <c r="F589" s="75">
        <f>work!I589+work!J589</f>
        <v>33814</v>
      </c>
      <c r="H589" s="66">
        <f>work!L589</f>
        <v>20080707</v>
      </c>
      <c r="I589" s="75"/>
      <c r="J589" s="5"/>
    </row>
    <row r="590" spans="1:10" ht="15">
      <c r="A590" s="77">
        <v>560</v>
      </c>
      <c r="B590" s="18" t="s">
        <v>1598</v>
      </c>
      <c r="C590" s="17" t="s">
        <v>1564</v>
      </c>
      <c r="D590" s="17" t="s">
        <v>1961</v>
      </c>
      <c r="E590" s="75">
        <f>work!G590+work!H590</f>
        <v>111678</v>
      </c>
      <c r="F590" s="75">
        <f>work!I590+work!J590</f>
        <v>13575</v>
      </c>
      <c r="H590" s="66">
        <f>work!L590</f>
        <v>20080707</v>
      </c>
      <c r="I590" s="75"/>
      <c r="J590" s="5"/>
    </row>
    <row r="591" spans="1:10" ht="15">
      <c r="A591" s="77">
        <v>561</v>
      </c>
      <c r="B591" s="18" t="s">
        <v>1601</v>
      </c>
      <c r="C591" s="17" t="s">
        <v>1564</v>
      </c>
      <c r="D591" s="17" t="s">
        <v>1611</v>
      </c>
      <c r="E591" s="75">
        <f>work!G591+work!H591</f>
        <v>10405</v>
      </c>
      <c r="F591" s="75">
        <f>work!I591+work!J591</f>
        <v>24600</v>
      </c>
      <c r="H591" s="66">
        <f>work!L591</f>
        <v>20080807</v>
      </c>
      <c r="I591" s="75"/>
      <c r="J591" s="5"/>
    </row>
    <row r="592" spans="1:10" ht="15">
      <c r="A592" s="77">
        <v>562</v>
      </c>
      <c r="B592" s="78">
        <v>2118</v>
      </c>
      <c r="C592" s="17"/>
      <c r="D592" s="17" t="s">
        <v>1489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  <c r="J592" s="5"/>
    </row>
    <row r="593" spans="1:10" ht="15">
      <c r="A593" s="77">
        <v>563</v>
      </c>
      <c r="B593" s="18" t="s">
        <v>1604</v>
      </c>
      <c r="C593" s="17" t="s">
        <v>1564</v>
      </c>
      <c r="D593" s="17" t="s">
        <v>1614</v>
      </c>
      <c r="E593" s="75">
        <f>work!G593+work!H593</f>
        <v>198821</v>
      </c>
      <c r="F593" s="75">
        <f>work!I593+work!J593</f>
        <v>110995</v>
      </c>
      <c r="H593" s="66">
        <f>work!L593</f>
        <v>20080807</v>
      </c>
      <c r="I593" s="75"/>
      <c r="J593" s="5"/>
    </row>
    <row r="594" spans="1:10" ht="15">
      <c r="A594" s="77">
        <v>564</v>
      </c>
      <c r="B594" s="18" t="s">
        <v>1607</v>
      </c>
      <c r="C594" s="17" t="s">
        <v>1564</v>
      </c>
      <c r="D594" s="17" t="s">
        <v>1617</v>
      </c>
      <c r="E594" s="75">
        <f>work!G594+work!H594</f>
        <v>96200</v>
      </c>
      <c r="F594" s="75">
        <f>work!I594+work!J594</f>
        <v>200725</v>
      </c>
      <c r="H594" s="66">
        <f>work!L594</f>
        <v>20080807</v>
      </c>
      <c r="I594" s="75"/>
      <c r="J594" s="5"/>
    </row>
    <row r="595" spans="1:10" ht="15">
      <c r="A595" s="77">
        <v>565</v>
      </c>
      <c r="B595" s="18" t="s">
        <v>1609</v>
      </c>
      <c r="C595" s="17" t="s">
        <v>1564</v>
      </c>
      <c r="D595" s="17" t="s">
        <v>1620</v>
      </c>
      <c r="E595" s="75">
        <f>work!G595+work!H595</f>
        <v>95794</v>
      </c>
      <c r="F595" s="75">
        <f>work!I595+work!J595</f>
        <v>31390</v>
      </c>
      <c r="H595" s="66">
        <f>work!L595</f>
        <v>20080807</v>
      </c>
      <c r="I595" s="75"/>
      <c r="J595" s="5"/>
    </row>
    <row r="596" spans="1:10" ht="15">
      <c r="A596" s="77">
        <v>566</v>
      </c>
      <c r="B596" s="18" t="s">
        <v>1612</v>
      </c>
      <c r="C596" s="17" t="s">
        <v>1564</v>
      </c>
      <c r="D596" s="17" t="s">
        <v>1894</v>
      </c>
      <c r="E596" s="75">
        <f>work!G596+work!H596</f>
        <v>96452</v>
      </c>
      <c r="F596" s="75">
        <f>work!I596+work!J596</f>
        <v>61975</v>
      </c>
      <c r="H596" s="66">
        <f>work!L596</f>
        <v>20080707</v>
      </c>
      <c r="I596" s="75"/>
      <c r="J596" s="5"/>
    </row>
    <row r="597" spans="1:10" ht="15">
      <c r="A597" s="77">
        <v>567</v>
      </c>
      <c r="B597" s="18" t="s">
        <v>1615</v>
      </c>
      <c r="C597" s="17" t="s">
        <v>1564</v>
      </c>
      <c r="D597" s="17" t="s">
        <v>1623</v>
      </c>
      <c r="E597" s="75">
        <f>work!G597+work!H597</f>
        <v>173370</v>
      </c>
      <c r="F597" s="75">
        <f>work!I597+work!J597</f>
        <v>243900</v>
      </c>
      <c r="H597" s="66">
        <f>work!L597</f>
        <v>20080807</v>
      </c>
      <c r="I597" s="75"/>
      <c r="J597" s="5"/>
    </row>
    <row r="598" spans="1:10" ht="15">
      <c r="A598" s="77">
        <v>568</v>
      </c>
      <c r="B598" s="18" t="s">
        <v>1618</v>
      </c>
      <c r="C598" s="17"/>
      <c r="D598" s="80" t="s">
        <v>1488</v>
      </c>
      <c r="E598" s="75">
        <f>work!G598+work!H598</f>
        <v>925319</v>
      </c>
      <c r="F598" s="75">
        <f>work!I598+work!J598</f>
        <v>92043829</v>
      </c>
      <c r="H598" s="66">
        <f>work!L598</f>
        <v>20080807</v>
      </c>
      <c r="I598" s="75"/>
      <c r="J598" s="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June 2008</v>
      </c>
      <c r="B1" s="3"/>
      <c r="C1" s="3"/>
      <c r="D1" s="3"/>
      <c r="E1" s="2"/>
      <c r="F1" s="2"/>
      <c r="G1" s="13"/>
    </row>
    <row r="2" spans="1:7" ht="18">
      <c r="A2" s="6" t="s">
        <v>1379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1378</v>
      </c>
      <c r="B6" s="9" t="s">
        <v>1484</v>
      </c>
      <c r="C6" s="26" t="s">
        <v>1371</v>
      </c>
      <c r="D6" s="24" t="s">
        <v>1365</v>
      </c>
      <c r="E6" s="24" t="s">
        <v>1375</v>
      </c>
    </row>
    <row r="7" spans="1:7" ht="15.75" thickTop="1">
      <c r="A7" s="18" t="str">
        <f>top_20_ytd!A7</f>
        <v>Piscataway Township</v>
      </c>
      <c r="B7" s="18" t="str">
        <f>top_20_ytd!B7</f>
        <v>Middlesex</v>
      </c>
      <c r="C7" s="45">
        <f>D7+E7</f>
        <v>292786409</v>
      </c>
      <c r="D7" s="45">
        <f>SUM(top_20_ytd!D7+top_20_ytd!E7)</f>
        <v>7479030</v>
      </c>
      <c r="E7" s="45">
        <f>SUM(top_20_ytd!F7+top_20_ytd!G7)</f>
        <v>285307379</v>
      </c>
      <c r="G7" s="47"/>
    </row>
    <row r="8" spans="1:7" ht="15">
      <c r="A8" s="18" t="str">
        <f>top_20_ytd!A8</f>
        <v>Princeton Township</v>
      </c>
      <c r="B8" s="18" t="str">
        <f>top_20_ytd!B8</f>
        <v>Mercer</v>
      </c>
      <c r="C8" s="47">
        <f aca="true" t="shared" si="0" ref="C8:C26">D8+E8</f>
        <v>284286374</v>
      </c>
      <c r="D8" s="47">
        <f>SUM(top_20_ytd!D8+top_20_ytd!E8)</f>
        <v>23158183</v>
      </c>
      <c r="E8" s="47">
        <f>SUM(top_20_ytd!F8+top_20_ytd!G8)</f>
        <v>261128191</v>
      </c>
      <c r="G8" s="47"/>
    </row>
    <row r="9" spans="1:7" ht="15">
      <c r="A9" s="18" t="str">
        <f>top_20_ytd!A9</f>
        <v>Atlantic City</v>
      </c>
      <c r="B9" s="18" t="str">
        <f>top_20_ytd!B9</f>
        <v>Atlantic</v>
      </c>
      <c r="C9" s="47">
        <f t="shared" si="0"/>
        <v>213434162</v>
      </c>
      <c r="D9" s="47">
        <f>SUM(top_20_ytd!D9+top_20_ytd!E9)</f>
        <v>11166307</v>
      </c>
      <c r="E9" s="47">
        <f>SUM(top_20_ytd!F9+top_20_ytd!G9)</f>
        <v>202267855</v>
      </c>
      <c r="G9" s="47"/>
    </row>
    <row r="10" spans="1:7" ht="15">
      <c r="A10" s="18" t="str">
        <f>top_20_ytd!A10</f>
        <v>Jersey City</v>
      </c>
      <c r="B10" s="18" t="str">
        <f>top_20_ytd!B10</f>
        <v>Hudson</v>
      </c>
      <c r="C10" s="47">
        <f t="shared" si="0"/>
        <v>175775935</v>
      </c>
      <c r="D10" s="47">
        <f>SUM(top_20_ytd!D10+top_20_ytd!E10)</f>
        <v>79487630</v>
      </c>
      <c r="E10" s="47">
        <f>SUM(top_20_ytd!F10+top_20_ytd!G10)</f>
        <v>96288305</v>
      </c>
      <c r="G10" s="47"/>
    </row>
    <row r="11" spans="1:7" ht="15">
      <c r="A11" s="18" t="str">
        <f>top_20_ytd!A11</f>
        <v>New Brunswick City</v>
      </c>
      <c r="B11" s="18" t="str">
        <f>top_20_ytd!B11</f>
        <v>Middlesex</v>
      </c>
      <c r="C11" s="47">
        <f t="shared" si="0"/>
        <v>166834262</v>
      </c>
      <c r="D11" s="47">
        <f>SUM(top_20_ytd!D11+top_20_ytd!E11)</f>
        <v>3083012</v>
      </c>
      <c r="E11" s="47">
        <f>SUM(top_20_ytd!F11+top_20_ytd!G11)</f>
        <v>163751250</v>
      </c>
      <c r="G11" s="47"/>
    </row>
    <row r="12" spans="1:7" ht="15">
      <c r="A12" s="18" t="str">
        <f>top_20_ytd!A12</f>
        <v>Bridgewater Township</v>
      </c>
      <c r="B12" s="18" t="str">
        <f>top_20_ytd!B12</f>
        <v>Somerset</v>
      </c>
      <c r="C12" s="47">
        <f t="shared" si="0"/>
        <v>163130488</v>
      </c>
      <c r="D12" s="47">
        <f>SUM(top_20_ytd!D12+top_20_ytd!E12)</f>
        <v>12517785</v>
      </c>
      <c r="E12" s="47">
        <f>SUM(top_20_ytd!F12+top_20_ytd!G12)</f>
        <v>150612703</v>
      </c>
      <c r="G12" s="47"/>
    </row>
    <row r="13" spans="1:7" ht="15">
      <c r="A13" s="18" t="str">
        <f>top_20_ytd!A13</f>
        <v>Cherry Hill Township</v>
      </c>
      <c r="B13" s="18" t="str">
        <f>top_20_ytd!B13</f>
        <v>Camden</v>
      </c>
      <c r="C13" s="47">
        <f t="shared" si="0"/>
        <v>118809799</v>
      </c>
      <c r="D13" s="47">
        <f>SUM(top_20_ytd!D13+top_20_ytd!E13)</f>
        <v>13014606</v>
      </c>
      <c r="E13" s="47">
        <f>SUM(top_20_ytd!F13+top_20_ytd!G13)</f>
        <v>105795193</v>
      </c>
      <c r="G13" s="47"/>
    </row>
    <row r="14" spans="1:7" ht="15">
      <c r="A14" s="18" t="str">
        <f>top_20_ytd!A14</f>
        <v>Monroe Township</v>
      </c>
      <c r="B14" s="18" t="str">
        <f>top_20_ytd!B14</f>
        <v>Middlesex</v>
      </c>
      <c r="C14" s="47">
        <f t="shared" si="0"/>
        <v>118338240</v>
      </c>
      <c r="D14" s="47">
        <f>SUM(top_20_ytd!D14+top_20_ytd!E14)</f>
        <v>24911246</v>
      </c>
      <c r="E14" s="47">
        <f>SUM(top_20_ytd!F14+top_20_ytd!G14)</f>
        <v>93426994</v>
      </c>
      <c r="G14" s="47"/>
    </row>
    <row r="15" spans="1:7" ht="15">
      <c r="A15" s="18" t="str">
        <f>top_20_ytd!A15</f>
        <v>Morristown Town</v>
      </c>
      <c r="B15" s="18" t="str">
        <f>top_20_ytd!B15</f>
        <v>Morris</v>
      </c>
      <c r="C15" s="47">
        <f t="shared" si="0"/>
        <v>105574419</v>
      </c>
      <c r="D15" s="47">
        <f>SUM(top_20_ytd!D15+top_20_ytd!E15)</f>
        <v>7245601</v>
      </c>
      <c r="E15" s="47">
        <f>SUM(top_20_ytd!F15+top_20_ytd!G15)</f>
        <v>98328818</v>
      </c>
      <c r="G15" s="47"/>
    </row>
    <row r="16" spans="1:7" ht="15">
      <c r="A16" s="18" t="str">
        <f>top_20_ytd!A16</f>
        <v>Bayonne City</v>
      </c>
      <c r="B16" s="18" t="str">
        <f>top_20_ytd!B16</f>
        <v>Hudson</v>
      </c>
      <c r="C16" s="47">
        <f t="shared" si="0"/>
        <v>98578486</v>
      </c>
      <c r="D16" s="47">
        <f>SUM(top_20_ytd!D16+top_20_ytd!E16)</f>
        <v>92931041</v>
      </c>
      <c r="E16" s="47">
        <f>SUM(top_20_ytd!F16+top_20_ytd!G16)</f>
        <v>5647445</v>
      </c>
      <c r="G16" s="47"/>
    </row>
    <row r="17" spans="1:7" ht="15">
      <c r="A17" s="18" t="str">
        <f>top_20_ytd!A17</f>
        <v>Newark City</v>
      </c>
      <c r="B17" s="18" t="str">
        <f>top_20_ytd!B17</f>
        <v>Essex</v>
      </c>
      <c r="C17" s="47">
        <f t="shared" si="0"/>
        <v>98572155</v>
      </c>
      <c r="D17" s="47">
        <f>SUM(top_20_ytd!D17+top_20_ytd!E17)</f>
        <v>33879643</v>
      </c>
      <c r="E17" s="47">
        <f>SUM(top_20_ytd!F17+top_20_ytd!G17)</f>
        <v>64692512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77793317</v>
      </c>
      <c r="D18" s="47">
        <f>SUM(top_20_ytd!D18+top_20_ytd!E18)</f>
        <v>19088142</v>
      </c>
      <c r="E18" s="47">
        <f>SUM(top_20_ytd!F18+top_20_ytd!G18)</f>
        <v>58705175</v>
      </c>
      <c r="G18" s="47"/>
    </row>
    <row r="19" spans="1:7" ht="15">
      <c r="A19" s="18" t="str">
        <f>top_20_ytd!A19</f>
        <v>Parsippany-Troy Hills Twp</v>
      </c>
      <c r="B19" s="18" t="str">
        <f>top_20_ytd!B19</f>
        <v>Morris</v>
      </c>
      <c r="C19" s="47">
        <f t="shared" si="0"/>
        <v>74930322</v>
      </c>
      <c r="D19" s="47">
        <f>SUM(top_20_ytd!D19+top_20_ytd!E19)</f>
        <v>10856975</v>
      </c>
      <c r="E19" s="47">
        <f>SUM(top_20_ytd!F19+top_20_ytd!G19)</f>
        <v>64073347</v>
      </c>
      <c r="G19" s="47"/>
    </row>
    <row r="20" spans="1:7" ht="15">
      <c r="A20" s="18" t="str">
        <f>top_20_ytd!A20</f>
        <v>Hackensack City</v>
      </c>
      <c r="B20" s="18" t="str">
        <f>top_20_ytd!B20</f>
        <v>Bergen</v>
      </c>
      <c r="C20" s="47">
        <f t="shared" si="0"/>
        <v>67400522</v>
      </c>
      <c r="D20" s="47">
        <f>SUM(top_20_ytd!D20+top_20_ytd!E20)</f>
        <v>8448510</v>
      </c>
      <c r="E20" s="47">
        <f>SUM(top_20_ytd!F20+top_20_ytd!G20)</f>
        <v>58952012</v>
      </c>
      <c r="G20" s="47"/>
    </row>
    <row r="21" spans="1:7" ht="15">
      <c r="A21" s="18" t="str">
        <f>top_20_ytd!A21</f>
        <v>Livingston Township</v>
      </c>
      <c r="B21" s="18" t="str">
        <f>top_20_ytd!B21</f>
        <v>Essex</v>
      </c>
      <c r="C21" s="47">
        <f t="shared" si="0"/>
        <v>64794658</v>
      </c>
      <c r="D21" s="47">
        <f>SUM(top_20_ytd!D21+top_20_ytd!E21)</f>
        <v>31163234</v>
      </c>
      <c r="E21" s="47">
        <f>SUM(top_20_ytd!F21+top_20_ytd!G21)</f>
        <v>33631424</v>
      </c>
      <c r="G21" s="47"/>
    </row>
    <row r="22" spans="1:7" ht="15">
      <c r="A22" s="18" t="str">
        <f>top_20_ytd!A22</f>
        <v>Summit City</v>
      </c>
      <c r="B22" s="18" t="str">
        <f>top_20_ytd!B22</f>
        <v>Union</v>
      </c>
      <c r="C22" s="47">
        <f t="shared" si="0"/>
        <v>64107647</v>
      </c>
      <c r="D22" s="47">
        <f>SUM(top_20_ytd!D22+top_20_ytd!E22)</f>
        <v>23389384</v>
      </c>
      <c r="E22" s="47">
        <f>SUM(top_20_ytd!F22+top_20_ytd!G22)</f>
        <v>40718263</v>
      </c>
      <c r="G22" s="47"/>
    </row>
    <row r="23" spans="1:7" ht="15">
      <c r="A23" s="18" t="str">
        <f>top_20_ytd!A23</f>
        <v>Hoboken City</v>
      </c>
      <c r="B23" s="18" t="str">
        <f>top_20_ytd!B23</f>
        <v>Hudson</v>
      </c>
      <c r="C23" s="47">
        <f t="shared" si="0"/>
        <v>63378486</v>
      </c>
      <c r="D23" s="47">
        <f>SUM(top_20_ytd!D23+top_20_ytd!E23)</f>
        <v>58345072</v>
      </c>
      <c r="E23" s="47">
        <f>SUM(top_20_ytd!F23+top_20_ytd!G23)</f>
        <v>5033414</v>
      </c>
      <c r="G23" s="47"/>
    </row>
    <row r="24" spans="1:7" ht="15">
      <c r="A24" s="18" t="str">
        <f>top_20_ytd!A24</f>
        <v>Washington Township</v>
      </c>
      <c r="B24" s="18" t="str">
        <f>top_20_ytd!B24</f>
        <v>Gloucester</v>
      </c>
      <c r="C24" s="47">
        <f t="shared" si="0"/>
        <v>62825833</v>
      </c>
      <c r="D24" s="47">
        <f>SUM(top_20_ytd!D24+top_20_ytd!E24)</f>
        <v>4812691</v>
      </c>
      <c r="E24" s="47">
        <f>SUM(top_20_ytd!F24+top_20_ytd!G24)</f>
        <v>58013142</v>
      </c>
      <c r="G24" s="47"/>
    </row>
    <row r="25" spans="1:7" ht="15">
      <c r="A25" s="18" t="str">
        <f>top_20_ytd!A25</f>
        <v>Carteret Borough</v>
      </c>
      <c r="B25" s="18" t="str">
        <f>top_20_ytd!B25</f>
        <v>Middlesex</v>
      </c>
      <c r="C25" s="47">
        <f t="shared" si="0"/>
        <v>59442322</v>
      </c>
      <c r="D25" s="47">
        <f>SUM(top_20_ytd!D25+top_20_ytd!E25)</f>
        <v>3058587</v>
      </c>
      <c r="E25" s="47">
        <f>SUM(top_20_ytd!F25+top_20_ytd!G25)</f>
        <v>56383735</v>
      </c>
      <c r="G25" s="47"/>
    </row>
    <row r="26" spans="1:7" ht="15">
      <c r="A26" s="18" t="str">
        <f>top_20_ytd!A26</f>
        <v>Sparta Township</v>
      </c>
      <c r="B26" s="18" t="str">
        <f>top_20_ytd!B26</f>
        <v>Sussex</v>
      </c>
      <c r="C26" s="47">
        <f t="shared" si="0"/>
        <v>56222634</v>
      </c>
      <c r="D26" s="47">
        <f>SUM(top_20_ytd!D26+top_20_ytd!E26)</f>
        <v>8003963</v>
      </c>
      <c r="E26" s="47">
        <f>SUM(top_20_ytd!F26+top_20_ytd!G26)</f>
        <v>48218671</v>
      </c>
      <c r="G26" s="47"/>
    </row>
    <row r="27" spans="1:5" ht="15">
      <c r="A27" s="18" t="s">
        <v>1379</v>
      </c>
      <c r="B27" s="17"/>
      <c r="C27" s="51">
        <f>SUM(C7:C26)</f>
        <v>2427016470</v>
      </c>
      <c r="D27" s="51">
        <f>SUM(D7:D26)</f>
        <v>476040642</v>
      </c>
      <c r="E27" s="51">
        <f>SUM(E7:E26)</f>
        <v>1950975828</v>
      </c>
    </row>
    <row r="28" spans="1:5" ht="15">
      <c r="A28" s="18" t="s">
        <v>1373</v>
      </c>
      <c r="C28" s="54">
        <f>D28+E28</f>
        <v>7314157255</v>
      </c>
      <c r="D28" s="28">
        <f>SUM(top_20_ytd!D28:E28)</f>
        <v>3097494935</v>
      </c>
      <c r="E28" s="28">
        <f>SUM(top_20_ytd!F28:G28)</f>
        <v>4216662320</v>
      </c>
    </row>
    <row r="29" spans="1:5" ht="15">
      <c r="A29" s="18" t="s">
        <v>1380</v>
      </c>
      <c r="C29" s="43">
        <f>C27/C28</f>
        <v>0.3318244857725581</v>
      </c>
      <c r="D29" s="43">
        <f>D27/D28</f>
        <v>0.15368568859338586</v>
      </c>
      <c r="E29" s="43">
        <f>E27/E28</f>
        <v>0.46268249149246554</v>
      </c>
    </row>
    <row r="40" spans="1:7" ht="15">
      <c r="A40" s="18" t="s">
        <v>1489</v>
      </c>
      <c r="B40" s="17" t="s">
        <v>1564</v>
      </c>
      <c r="C40" s="47" t="s">
        <v>1490</v>
      </c>
      <c r="D40" s="47">
        <v>0</v>
      </c>
      <c r="E40" s="47">
        <v>0</v>
      </c>
      <c r="G40" s="60">
        <v>562</v>
      </c>
    </row>
    <row r="41" spans="1:7" ht="15">
      <c r="A41" s="18" t="s">
        <v>93</v>
      </c>
      <c r="B41" s="17" t="s">
        <v>75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1630</v>
      </c>
      <c r="B42" s="17" t="s">
        <v>1624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2272</v>
      </c>
      <c r="B43" s="17" t="s">
        <v>2231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2260</v>
      </c>
      <c r="B44" s="17" t="s">
        <v>2231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1260</v>
      </c>
      <c r="B45" s="17" t="s">
        <v>1239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1412</v>
      </c>
      <c r="B46" s="17" t="s">
        <v>1339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1510</v>
      </c>
      <c r="B47" s="17" t="s">
        <v>1499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2163</v>
      </c>
      <c r="B48" s="17" t="s">
        <v>2139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1979</v>
      </c>
      <c r="B49" s="17" t="s">
        <v>1907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1173</v>
      </c>
      <c r="B50" s="17" t="s">
        <v>1140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943</v>
      </c>
      <c r="B51" s="17" t="s">
        <v>865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36</v>
      </c>
      <c r="B52" s="17" t="s">
        <v>791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1839</v>
      </c>
      <c r="B53" s="17" t="s">
        <v>1694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1952</v>
      </c>
      <c r="B54" s="17" t="s">
        <v>1907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1188</v>
      </c>
      <c r="B55" s="17" t="s">
        <v>1140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1092</v>
      </c>
      <c r="B56" s="17" t="s">
        <v>1023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19</v>
      </c>
      <c r="B57" s="17" t="s">
        <v>1339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174</v>
      </c>
      <c r="B58" s="17" t="s">
        <v>112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1357</v>
      </c>
      <c r="B59" s="17" t="s">
        <v>1339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1161</v>
      </c>
      <c r="B60" s="17" t="s">
        <v>1140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2054</v>
      </c>
      <c r="B61" s="17" t="s">
        <v>2027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852</v>
      </c>
      <c r="B62" s="17" t="s">
        <v>791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1325</v>
      </c>
      <c r="B63" s="17" t="s">
        <v>791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806</v>
      </c>
      <c r="B64" s="17" t="s">
        <v>791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1110</v>
      </c>
      <c r="B65" s="17" t="s">
        <v>1023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1833</v>
      </c>
      <c r="B66" s="17" t="s">
        <v>1694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1182</v>
      </c>
      <c r="B67" s="17" t="s">
        <v>1140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1128</v>
      </c>
      <c r="B68" s="17" t="s">
        <v>1023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1401</v>
      </c>
      <c r="B69" s="17" t="s">
        <v>1339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1973</v>
      </c>
      <c r="B70" s="17" t="s">
        <v>1907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2160</v>
      </c>
      <c r="B71" s="17" t="s">
        <v>2139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790</v>
      </c>
      <c r="B72" s="17" t="s">
        <v>190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1660</v>
      </c>
      <c r="B73" s="17" t="s">
        <v>190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74</v>
      </c>
      <c r="B74" s="17" t="s">
        <v>4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2184</v>
      </c>
      <c r="B75" s="17" t="s">
        <v>2139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90</v>
      </c>
      <c r="B76" s="17" t="s">
        <v>75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913</v>
      </c>
      <c r="B77" s="17" t="s">
        <v>865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78</v>
      </c>
      <c r="B78" s="17" t="s">
        <v>75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2181</v>
      </c>
      <c r="B79" s="17" t="s">
        <v>2139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2135</v>
      </c>
      <c r="B80" s="17" t="s">
        <v>2027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1345</v>
      </c>
      <c r="B81" s="17" t="s">
        <v>1339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782</v>
      </c>
      <c r="B82" s="17" t="s">
        <v>190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958</v>
      </c>
      <c r="B83" s="17" t="s">
        <v>865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2230</v>
      </c>
      <c r="B84" s="17" t="s">
        <v>2188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1745</v>
      </c>
      <c r="B85" s="17" t="s">
        <v>1694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1019</v>
      </c>
      <c r="B86" s="17" t="s">
        <v>865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1191</v>
      </c>
      <c r="B87" s="17" t="s">
        <v>1140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2212</v>
      </c>
      <c r="B88" s="17" t="s">
        <v>190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2072</v>
      </c>
      <c r="B89" s="17" t="s">
        <v>2027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2266</v>
      </c>
      <c r="B90" s="17" t="s">
        <v>2231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818</v>
      </c>
      <c r="B91" s="17" t="s">
        <v>791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102</v>
      </c>
      <c r="B92" s="17" t="s">
        <v>75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1648</v>
      </c>
      <c r="B93" s="17" t="s">
        <v>1624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843</v>
      </c>
      <c r="B94" s="17" t="s">
        <v>791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62</v>
      </c>
      <c r="B95" s="17" t="s">
        <v>4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2051</v>
      </c>
      <c r="B96" s="17" t="s">
        <v>2027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1551</v>
      </c>
      <c r="B97" s="17" t="s">
        <v>1499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2142</v>
      </c>
      <c r="B98" s="17" t="s">
        <v>2139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1703</v>
      </c>
      <c r="B99" s="17" t="s">
        <v>1694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864</v>
      </c>
      <c r="B100" s="17" t="s">
        <v>791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1158</v>
      </c>
      <c r="B101" s="17" t="s">
        <v>1140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1278</v>
      </c>
      <c r="B102" s="17" t="s">
        <v>1239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1229</v>
      </c>
      <c r="B103" s="17" t="s">
        <v>1140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1050</v>
      </c>
      <c r="B104" s="17" t="s">
        <v>1023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785</v>
      </c>
      <c r="B105" s="17" t="s">
        <v>190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834</v>
      </c>
      <c r="B106" s="17" t="s">
        <v>791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1763</v>
      </c>
      <c r="B107" s="17" t="s">
        <v>1694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976</v>
      </c>
      <c r="B108" s="17" t="s">
        <v>865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949</v>
      </c>
      <c r="B109" s="17" t="s">
        <v>865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1894</v>
      </c>
      <c r="B110" s="17" t="s">
        <v>4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1848</v>
      </c>
      <c r="B111" s="17" t="s">
        <v>1694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922</v>
      </c>
      <c r="B112" s="17" t="s">
        <v>865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1633</v>
      </c>
      <c r="B113" s="17" t="s">
        <v>1624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803</v>
      </c>
      <c r="B114" s="17" t="s">
        <v>791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2157</v>
      </c>
      <c r="B115" s="17" t="s">
        <v>2139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846</v>
      </c>
      <c r="B116" s="17" t="s">
        <v>791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36</v>
      </c>
      <c r="B117" s="17" t="s">
        <v>4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1086</v>
      </c>
      <c r="B118" s="17" t="s">
        <v>1023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105</v>
      </c>
      <c r="B119" s="17" t="s">
        <v>75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2166</v>
      </c>
      <c r="B120" s="17" t="s">
        <v>2139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1238</v>
      </c>
      <c r="B121" s="17" t="s">
        <v>1140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940</v>
      </c>
      <c r="B122" s="17" t="s">
        <v>865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1281</v>
      </c>
      <c r="B123" s="17" t="s">
        <v>1239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1263</v>
      </c>
      <c r="B124" s="17" t="s">
        <v>1239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1739</v>
      </c>
      <c r="B125" s="17" t="s">
        <v>1694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2209</v>
      </c>
      <c r="B126" s="17" t="s">
        <v>190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1131</v>
      </c>
      <c r="B127" s="17" t="s">
        <v>1023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1882</v>
      </c>
      <c r="B128" s="17" t="s">
        <v>1694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1931</v>
      </c>
      <c r="B129" s="17" t="s">
        <v>1907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1885</v>
      </c>
      <c r="B130" s="17" t="s">
        <v>1694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840</v>
      </c>
      <c r="B131" s="17" t="s">
        <v>791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1657</v>
      </c>
      <c r="B132" s="17" t="s">
        <v>1624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1470</v>
      </c>
      <c r="B133" s="17" t="s">
        <v>1416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985</v>
      </c>
      <c r="B134" s="17" t="s">
        <v>865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1751</v>
      </c>
      <c r="B135" s="17" t="s">
        <v>1694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1721</v>
      </c>
      <c r="B136" s="17" t="s">
        <v>1694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967</v>
      </c>
      <c r="B137" s="17" t="s">
        <v>865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919</v>
      </c>
      <c r="B138" s="17" t="s">
        <v>865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991</v>
      </c>
      <c r="B139" s="17" t="s">
        <v>865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1879</v>
      </c>
      <c r="B140" s="17" t="s">
        <v>1694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2154</v>
      </c>
      <c r="B141" s="17" t="s">
        <v>2139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2169</v>
      </c>
      <c r="B142" s="17" t="s">
        <v>2139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1113</v>
      </c>
      <c r="B143" s="17" t="s">
        <v>1023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2203</v>
      </c>
      <c r="B144" s="17" t="s">
        <v>2231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10</v>
      </c>
      <c r="B145" s="17" t="s">
        <v>4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1919</v>
      </c>
      <c r="B146" s="17" t="s">
        <v>1907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1946</v>
      </c>
      <c r="B147" s="17" t="s">
        <v>1907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892</v>
      </c>
      <c r="B148" s="17" t="s">
        <v>865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1894</v>
      </c>
      <c r="B149" s="17" t="s">
        <v>190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1906</v>
      </c>
      <c r="B150" s="17" t="s">
        <v>1694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2269</v>
      </c>
      <c r="B151" s="17" t="s">
        <v>2231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874</v>
      </c>
      <c r="B152" s="17" t="s">
        <v>865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794</v>
      </c>
      <c r="B153" s="17" t="s">
        <v>791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1501</v>
      </c>
      <c r="B154" s="17" t="s">
        <v>1499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1095</v>
      </c>
      <c r="B155" s="17" t="s">
        <v>1023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1876</v>
      </c>
      <c r="B156" s="17" t="s">
        <v>1694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1793</v>
      </c>
      <c r="B157" s="17" t="s">
        <v>1694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1507</v>
      </c>
      <c r="B158" s="17" t="s">
        <v>1499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1754</v>
      </c>
      <c r="B159" s="17" t="s">
        <v>1694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68</v>
      </c>
      <c r="B160" s="17" t="s">
        <v>4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1967</v>
      </c>
      <c r="B161" s="17" t="s">
        <v>1907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1868</v>
      </c>
      <c r="B162" s="17" t="s">
        <v>1694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1354</v>
      </c>
      <c r="B163" s="17" t="s">
        <v>1339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1104</v>
      </c>
      <c r="B164" s="17" t="s">
        <v>1023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1155</v>
      </c>
      <c r="B165" s="17" t="s">
        <v>1140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1830</v>
      </c>
      <c r="B166" s="17" t="s">
        <v>1694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1047</v>
      </c>
      <c r="B167" s="17" t="s">
        <v>1023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976</v>
      </c>
      <c r="B168" s="17" t="s">
        <v>1140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1660</v>
      </c>
      <c r="B169" s="17" t="s">
        <v>1624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2129</v>
      </c>
      <c r="B170" s="17" t="s">
        <v>2027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1446</v>
      </c>
      <c r="B171" s="17" t="s">
        <v>1416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779</v>
      </c>
      <c r="B172" s="17" t="s">
        <v>190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1718</v>
      </c>
      <c r="B173" s="17" t="s">
        <v>1694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2172</v>
      </c>
      <c r="B174" s="17" t="s">
        <v>2139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1894</v>
      </c>
      <c r="B175" s="17" t="s">
        <v>1023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800</v>
      </c>
      <c r="B176" s="17" t="s">
        <v>791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2218</v>
      </c>
      <c r="B177" s="17" t="s">
        <v>2188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1077</v>
      </c>
      <c r="B178" s="17" t="s">
        <v>1023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1245</v>
      </c>
      <c r="B179" s="17" t="s">
        <v>1239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99</v>
      </c>
      <c r="B180" s="17" t="s">
        <v>75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1900</v>
      </c>
      <c r="B181" s="17" t="s">
        <v>1694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27</v>
      </c>
      <c r="B182" s="17" t="s">
        <v>4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1119</v>
      </c>
      <c r="B183" s="17" t="s">
        <v>1023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1074</v>
      </c>
      <c r="B184" s="17" t="s">
        <v>1023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1016</v>
      </c>
      <c r="B185" s="17" t="s">
        <v>865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1056</v>
      </c>
      <c r="B186" s="17" t="s">
        <v>1023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1672</v>
      </c>
      <c r="B187" s="17" t="s">
        <v>1624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1059</v>
      </c>
      <c r="B188" s="17" t="s">
        <v>1023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997</v>
      </c>
      <c r="B189" s="17" t="s">
        <v>865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1053</v>
      </c>
      <c r="B190" s="17" t="s">
        <v>1023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761</v>
      </c>
      <c r="B191" s="17" t="s">
        <v>190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1534</v>
      </c>
      <c r="B192" s="17" t="s">
        <v>1499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2227</v>
      </c>
      <c r="B193" s="17" t="s">
        <v>2188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797</v>
      </c>
      <c r="B194" s="17" t="s">
        <v>791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1065</v>
      </c>
      <c r="B195" s="17" t="s">
        <v>1023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1842</v>
      </c>
      <c r="B196" s="17" t="s">
        <v>1694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1525</v>
      </c>
      <c r="B197" s="17" t="s">
        <v>1499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1176</v>
      </c>
      <c r="B198" s="17" t="s">
        <v>1140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946</v>
      </c>
      <c r="B199" s="17" t="s">
        <v>865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1955</v>
      </c>
      <c r="B200" s="17" t="s">
        <v>1907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1284</v>
      </c>
      <c r="B201" s="17" t="s">
        <v>1239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1669</v>
      </c>
      <c r="B202" s="17" t="s">
        <v>1624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1556</v>
      </c>
      <c r="B203" s="17" t="s">
        <v>1499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1497</v>
      </c>
      <c r="B204" s="17" t="s">
        <v>1416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1790</v>
      </c>
      <c r="B205" s="17" t="s">
        <v>1694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855</v>
      </c>
      <c r="B206" s="17" t="s">
        <v>791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1022</v>
      </c>
      <c r="B207" s="17" t="s">
        <v>865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1449</v>
      </c>
      <c r="B208" s="17" t="s">
        <v>1416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183</v>
      </c>
      <c r="B209" s="17" t="s">
        <v>112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1116</v>
      </c>
      <c r="B210" s="17" t="s">
        <v>1023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1712</v>
      </c>
      <c r="B211" s="17" t="s">
        <v>1694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1546</v>
      </c>
      <c r="B212" s="17" t="s">
        <v>1499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186</v>
      </c>
      <c r="B213" s="17" t="s">
        <v>1499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2145</v>
      </c>
      <c r="B214" s="17" t="s">
        <v>2139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1211</v>
      </c>
      <c r="B215" s="17" t="s">
        <v>1140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2017</v>
      </c>
      <c r="B216" s="17" t="s">
        <v>1907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2286</v>
      </c>
      <c r="B217" s="17" t="s">
        <v>2231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3</v>
      </c>
      <c r="B218" s="17" t="s">
        <v>2231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1865</v>
      </c>
      <c r="B219" s="17" t="s">
        <v>1694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1214</v>
      </c>
      <c r="B220" s="17" t="s">
        <v>1140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1122</v>
      </c>
      <c r="B221" s="17" t="s">
        <v>1023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111</v>
      </c>
      <c r="B222" s="17" t="s">
        <v>75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928</v>
      </c>
      <c r="B223" s="17" t="s">
        <v>865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1742</v>
      </c>
      <c r="B224" s="17" t="s">
        <v>1694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1194</v>
      </c>
      <c r="B225" s="17" t="s">
        <v>1140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1504</v>
      </c>
      <c r="B226" s="17" t="s">
        <v>1499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2243</v>
      </c>
      <c r="B227" s="17" t="s">
        <v>2231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1149</v>
      </c>
      <c r="B228" s="17" t="s">
        <v>1140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1038</v>
      </c>
      <c r="B229" s="17" t="s">
        <v>1023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961</v>
      </c>
      <c r="B230" s="17" t="s">
        <v>865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19</v>
      </c>
      <c r="B231" s="17" t="s">
        <v>4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177</v>
      </c>
      <c r="B232" s="17" t="s">
        <v>112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1687</v>
      </c>
      <c r="B233" s="17" t="s">
        <v>1624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1787</v>
      </c>
      <c r="B234" s="17" t="s">
        <v>1694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96</v>
      </c>
      <c r="B235" s="17" t="s">
        <v>75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1760</v>
      </c>
      <c r="B236" s="17" t="s">
        <v>1694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1690</v>
      </c>
      <c r="B237" s="17" t="s">
        <v>1624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2246</v>
      </c>
      <c r="B238" s="17" t="s">
        <v>2231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1537</v>
      </c>
      <c r="B239" s="17" t="s">
        <v>1499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1008</v>
      </c>
      <c r="B240" s="17" t="s">
        <v>865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1062</v>
      </c>
      <c r="B241" s="17" t="s">
        <v>1023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1663</v>
      </c>
      <c r="B242" s="17" t="s">
        <v>1624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30</v>
      </c>
      <c r="B243" s="17" t="s">
        <v>4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1393</v>
      </c>
      <c r="B244" s="17" t="s">
        <v>1339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837</v>
      </c>
      <c r="B245" s="17" t="s">
        <v>791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1715</v>
      </c>
      <c r="B246" s="17" t="s">
        <v>1694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1384</v>
      </c>
      <c r="B247" s="17" t="s">
        <v>1339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2030</v>
      </c>
      <c r="B248" s="17" t="s">
        <v>2027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1871</v>
      </c>
      <c r="B249" s="17" t="s">
        <v>1694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2283</v>
      </c>
      <c r="B250" s="17" t="s">
        <v>2231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1381</v>
      </c>
      <c r="B251" s="17" t="s">
        <v>1339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2042</v>
      </c>
      <c r="B252" s="17" t="s">
        <v>2027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2108</v>
      </c>
      <c r="B253" s="17" t="s">
        <v>2027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1531</v>
      </c>
      <c r="B254" s="17" t="s">
        <v>1499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1044</v>
      </c>
      <c r="B255" s="17" t="s">
        <v>1023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130</v>
      </c>
      <c r="B256" s="17" t="s">
        <v>112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1769</v>
      </c>
      <c r="B257" s="17" t="s">
        <v>1694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1730</v>
      </c>
      <c r="B258" s="17" t="s">
        <v>1694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139</v>
      </c>
      <c r="B259" s="17" t="s">
        <v>112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2257</v>
      </c>
      <c r="B260" s="17" t="s">
        <v>2231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2263</v>
      </c>
      <c r="B261" s="17" t="s">
        <v>2231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1824</v>
      </c>
      <c r="B262" s="17" t="s">
        <v>1694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1080</v>
      </c>
      <c r="B263" s="17" t="s">
        <v>1023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2078</v>
      </c>
      <c r="B264" s="17" t="s">
        <v>2027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1666</v>
      </c>
      <c r="B265" s="17" t="s">
        <v>1624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13</v>
      </c>
      <c r="B266" s="17" t="s">
        <v>4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812</v>
      </c>
      <c r="B267" s="17" t="s">
        <v>791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1614</v>
      </c>
      <c r="B268" s="17" t="s">
        <v>1564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2237</v>
      </c>
      <c r="B269" s="17" t="s">
        <v>2231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1925</v>
      </c>
      <c r="B270" s="17" t="s">
        <v>1907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193</v>
      </c>
      <c r="B271" s="17" t="s">
        <v>190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973</v>
      </c>
      <c r="B272" s="17" t="s">
        <v>865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1748</v>
      </c>
      <c r="B273" s="17" t="s">
        <v>1694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1821</v>
      </c>
      <c r="B274" s="17" t="s">
        <v>1694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1700</v>
      </c>
      <c r="B275" s="17" t="s">
        <v>1694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1575</v>
      </c>
      <c r="B276" s="17" t="s">
        <v>1564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1143</v>
      </c>
      <c r="B277" s="17" t="s">
        <v>1140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1627</v>
      </c>
      <c r="B278" s="17" t="s">
        <v>1624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2009</v>
      </c>
      <c r="B279" s="17" t="s">
        <v>1499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1543</v>
      </c>
      <c r="B280" s="17" t="s">
        <v>1499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898</v>
      </c>
      <c r="B281" s="17" t="s">
        <v>865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1681</v>
      </c>
      <c r="B282" s="17" t="s">
        <v>1624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1342</v>
      </c>
      <c r="B283" s="17" t="s">
        <v>1339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1994</v>
      </c>
      <c r="B284" s="17" t="s">
        <v>1907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1775</v>
      </c>
      <c r="B285" s="17" t="s">
        <v>1694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1185</v>
      </c>
      <c r="B286" s="17" t="s">
        <v>1140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33</v>
      </c>
      <c r="B287" s="17" t="s">
        <v>4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1272</v>
      </c>
      <c r="B288" s="17" t="s">
        <v>1239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1125</v>
      </c>
      <c r="B289" s="17" t="s">
        <v>1023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1257</v>
      </c>
      <c r="B290" s="17" t="s">
        <v>1239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1232</v>
      </c>
      <c r="B291" s="17" t="s">
        <v>1140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2278</v>
      </c>
      <c r="B292" s="17" t="s">
        <v>2231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1802</v>
      </c>
      <c r="B293" s="17" t="s">
        <v>1694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1223</v>
      </c>
      <c r="B294" s="17" t="s">
        <v>1140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1068</v>
      </c>
      <c r="B295" s="17" t="s">
        <v>1023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1519</v>
      </c>
      <c r="B296" s="17" t="s">
        <v>1499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1422</v>
      </c>
      <c r="B297" s="17" t="s">
        <v>1416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1854</v>
      </c>
      <c r="B298" s="17" t="s">
        <v>1694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821</v>
      </c>
      <c r="B299" s="17" t="s">
        <v>791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2006</v>
      </c>
      <c r="B300" s="17" t="s">
        <v>1907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1897</v>
      </c>
      <c r="B301" s="17" t="s">
        <v>1694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766</v>
      </c>
      <c r="B302" s="17" t="s">
        <v>190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1888</v>
      </c>
      <c r="B303" s="17" t="s">
        <v>1694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1678</v>
      </c>
      <c r="B304" s="17" t="s">
        <v>1624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1757</v>
      </c>
      <c r="B305" s="17" t="s">
        <v>1694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1098</v>
      </c>
      <c r="B306" s="17" t="s">
        <v>1023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108</v>
      </c>
      <c r="B307" s="17" t="s">
        <v>75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889</v>
      </c>
      <c r="B308" s="17" t="s">
        <v>865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162</v>
      </c>
      <c r="B309" s="17" t="s">
        <v>112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87</v>
      </c>
      <c r="B310" s="17" t="s">
        <v>75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1958</v>
      </c>
      <c r="B311" s="17" t="s">
        <v>1907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1348</v>
      </c>
      <c r="B312" s="17" t="s">
        <v>1339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1315</v>
      </c>
      <c r="B313" s="17" t="s">
        <v>1288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0</v>
      </c>
      <c r="B314" s="17" t="s">
        <v>2231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1817</v>
      </c>
      <c r="B315" s="17" t="s">
        <v>1694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2075</v>
      </c>
      <c r="B316" s="17" t="s">
        <v>2027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2020</v>
      </c>
      <c r="B317" s="17" t="s">
        <v>1907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982</v>
      </c>
      <c r="B318" s="17" t="s">
        <v>865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115</v>
      </c>
      <c r="B319" s="17" t="s">
        <v>112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1275</v>
      </c>
      <c r="B320" s="17" t="s">
        <v>1239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1220</v>
      </c>
      <c r="B321" s="17" t="s">
        <v>1140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895</v>
      </c>
      <c r="B322" s="17" t="s">
        <v>865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1431</v>
      </c>
      <c r="B323" s="17" t="s">
        <v>1416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1778</v>
      </c>
      <c r="B324" s="17" t="s">
        <v>1694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2151</v>
      </c>
      <c r="B325" s="17" t="s">
        <v>2139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994</v>
      </c>
      <c r="B326" s="17" t="s">
        <v>865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1167</v>
      </c>
      <c r="B327" s="17" t="s">
        <v>1140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1836</v>
      </c>
      <c r="B328" s="17" t="s">
        <v>1694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1697</v>
      </c>
      <c r="B329" s="17" t="s">
        <v>1694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1318</v>
      </c>
      <c r="B330" s="17" t="s">
        <v>1288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2280</v>
      </c>
      <c r="B331" s="17" t="s">
        <v>2231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1251</v>
      </c>
      <c r="B332" s="17" t="s">
        <v>1239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1857</v>
      </c>
      <c r="B333" s="17" t="s">
        <v>1694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1528</v>
      </c>
      <c r="B334" s="17" t="s">
        <v>1499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22</v>
      </c>
      <c r="B335" s="17" t="s">
        <v>4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1291</v>
      </c>
      <c r="B336" s="17" t="s">
        <v>1288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2234</v>
      </c>
      <c r="B337" s="17" t="s">
        <v>2231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1248</v>
      </c>
      <c r="B338" s="17" t="s">
        <v>1239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883</v>
      </c>
      <c r="B339" s="17" t="s">
        <v>865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1089</v>
      </c>
      <c r="B340" s="17" t="s">
        <v>1023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1322</v>
      </c>
      <c r="B341" s="17" t="s">
        <v>865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1407</v>
      </c>
      <c r="B342" s="17" t="s">
        <v>1339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1146</v>
      </c>
      <c r="B343" s="17" t="s">
        <v>1140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1934</v>
      </c>
      <c r="B344" s="17" t="s">
        <v>1907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136</v>
      </c>
      <c r="B345" s="17" t="s">
        <v>112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1976</v>
      </c>
      <c r="B346" s="17" t="s">
        <v>1907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1101</v>
      </c>
      <c r="B347" s="17" t="s">
        <v>1023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1727</v>
      </c>
      <c r="B348" s="17" t="s">
        <v>1694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1851</v>
      </c>
      <c r="B349" s="17" t="s">
        <v>1694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1035</v>
      </c>
      <c r="B350" s="17" t="s">
        <v>1023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1808</v>
      </c>
      <c r="B351" s="17" t="s">
        <v>1694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1709</v>
      </c>
      <c r="B352" s="17" t="s">
        <v>1694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2081</v>
      </c>
      <c r="B353" s="17" t="s">
        <v>2027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1766</v>
      </c>
      <c r="B354" s="17" t="s">
        <v>1694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2111</v>
      </c>
      <c r="B355" s="17" t="s">
        <v>2027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934</v>
      </c>
      <c r="B356" s="17" t="s">
        <v>865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186</v>
      </c>
      <c r="B357" s="17" t="s">
        <v>112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1458</v>
      </c>
      <c r="B358" s="17" t="s">
        <v>1416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1461</v>
      </c>
      <c r="B359" s="17" t="s">
        <v>1416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1522</v>
      </c>
      <c r="B360" s="17" t="s">
        <v>1499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1961</v>
      </c>
      <c r="B361" s="17" t="s">
        <v>1907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1928</v>
      </c>
      <c r="B362" s="17" t="s">
        <v>1907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2206</v>
      </c>
      <c r="B363" s="17" t="s">
        <v>4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1197</v>
      </c>
      <c r="B364" s="17" t="s">
        <v>1140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2249</v>
      </c>
      <c r="B365" s="17" t="s">
        <v>2231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1312</v>
      </c>
      <c r="B366" s="17" t="s">
        <v>1288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1324</v>
      </c>
      <c r="B367" s="17" t="s">
        <v>1339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1415</v>
      </c>
      <c r="B368" s="17" t="s">
        <v>1339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916</v>
      </c>
      <c r="B369" s="17" t="s">
        <v>865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2275</v>
      </c>
      <c r="B370" s="17" t="s">
        <v>2231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1784</v>
      </c>
      <c r="B371" s="17" t="s">
        <v>1694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1440</v>
      </c>
      <c r="B372" s="17" t="s">
        <v>1416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1437</v>
      </c>
      <c r="B373" s="17" t="s">
        <v>1416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1491</v>
      </c>
      <c r="B374" s="17" t="s">
        <v>1416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955</v>
      </c>
      <c r="B375" s="17" t="s">
        <v>865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16</v>
      </c>
      <c r="B376" s="17" t="s">
        <v>4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1733</v>
      </c>
      <c r="B377" s="17" t="s">
        <v>1694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1781</v>
      </c>
      <c r="B378" s="17" t="s">
        <v>1694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1000</v>
      </c>
      <c r="B379" s="17" t="s">
        <v>865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1799</v>
      </c>
      <c r="B380" s="17" t="s">
        <v>1694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1235</v>
      </c>
      <c r="B381" s="17" t="s">
        <v>1140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2289</v>
      </c>
      <c r="B382" s="17" t="s">
        <v>2231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861</v>
      </c>
      <c r="B383" s="17" t="s">
        <v>791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1026</v>
      </c>
      <c r="B384" s="17" t="s">
        <v>1023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1476</v>
      </c>
      <c r="B385" s="17" t="s">
        <v>1416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964</v>
      </c>
      <c r="B386" s="17" t="s">
        <v>865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1597</v>
      </c>
      <c r="B387" s="17" t="s">
        <v>1564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2090</v>
      </c>
      <c r="B388" s="17" t="s">
        <v>2027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168</v>
      </c>
      <c r="B389" s="17" t="s">
        <v>112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904</v>
      </c>
      <c r="B390" s="17" t="s">
        <v>865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1452</v>
      </c>
      <c r="B391" s="17" t="s">
        <v>1416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1428</v>
      </c>
      <c r="B392" s="17" t="s">
        <v>1416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1208</v>
      </c>
      <c r="B393" s="17" t="s">
        <v>1140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1894</v>
      </c>
      <c r="B394" s="17" t="s">
        <v>1564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979</v>
      </c>
      <c r="B395" s="17" t="s">
        <v>865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886</v>
      </c>
      <c r="B396" s="17" t="s">
        <v>865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1964</v>
      </c>
      <c r="B397" s="17" t="s">
        <v>1907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2039</v>
      </c>
      <c r="B398" s="17" t="s">
        <v>2027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1623</v>
      </c>
      <c r="B399" s="17" t="s">
        <v>1564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1513</v>
      </c>
      <c r="B400" s="17" t="s">
        <v>1499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1894</v>
      </c>
      <c r="B401" s="17" t="s">
        <v>1694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2036</v>
      </c>
      <c r="B402" s="17" t="s">
        <v>2027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1891</v>
      </c>
      <c r="B403" s="17" t="s">
        <v>1694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1287</v>
      </c>
      <c r="B404" s="17" t="s">
        <v>1239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1796</v>
      </c>
      <c r="B405" s="17" t="s">
        <v>1694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159</v>
      </c>
      <c r="B406" s="17" t="s">
        <v>112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1266</v>
      </c>
      <c r="B407" s="17" t="s">
        <v>1239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1937</v>
      </c>
      <c r="B408" s="17" t="s">
        <v>1907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1585</v>
      </c>
      <c r="B409" s="17" t="s">
        <v>1564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1332</v>
      </c>
      <c r="B410" s="17" t="s">
        <v>1288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1479</v>
      </c>
      <c r="B411" s="17" t="s">
        <v>1416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901</v>
      </c>
      <c r="B412" s="17" t="s">
        <v>865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1139</v>
      </c>
      <c r="B413" s="17" t="s">
        <v>1023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1985</v>
      </c>
      <c r="B414" s="17" t="s">
        <v>1907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1396</v>
      </c>
      <c r="B415" s="17" t="s">
        <v>1339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133</v>
      </c>
      <c r="B416" s="17" t="s">
        <v>112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824</v>
      </c>
      <c r="B417" s="17" t="s">
        <v>791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1903</v>
      </c>
      <c r="B418" s="17" t="s">
        <v>1694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1827</v>
      </c>
      <c r="B419" s="17" t="s">
        <v>1694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1600</v>
      </c>
      <c r="B420" s="17" t="s">
        <v>1564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858</v>
      </c>
      <c r="B421" s="17" t="s">
        <v>791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1242</v>
      </c>
      <c r="B422" s="17" t="s">
        <v>1239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2132</v>
      </c>
      <c r="B423" s="17" t="s">
        <v>2027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2063</v>
      </c>
      <c r="B424" s="17" t="s">
        <v>2027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1811</v>
      </c>
      <c r="B425" s="17" t="s">
        <v>1694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1540</v>
      </c>
      <c r="B426" s="17" t="s">
        <v>1499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1205</v>
      </c>
      <c r="B427" s="17" t="s">
        <v>1140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952</v>
      </c>
      <c r="B428" s="17" t="s">
        <v>865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19</v>
      </c>
      <c r="B429" s="17" t="s">
        <v>112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1736</v>
      </c>
      <c r="B430" s="17" t="s">
        <v>1694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1922</v>
      </c>
      <c r="B431" s="17" t="s">
        <v>1907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1323</v>
      </c>
      <c r="B432" s="17" t="s">
        <v>1339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1473</v>
      </c>
      <c r="B433" s="17" t="s">
        <v>1416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1434</v>
      </c>
      <c r="B434" s="17" t="s">
        <v>1416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1580</v>
      </c>
      <c r="B435" s="17" t="s">
        <v>1564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1226</v>
      </c>
      <c r="B436" s="17" t="s">
        <v>1140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1152</v>
      </c>
      <c r="B437" s="17" t="s">
        <v>1140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931</v>
      </c>
      <c r="B438" s="17" t="s">
        <v>865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1041</v>
      </c>
      <c r="B439" s="17" t="s">
        <v>1023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868</v>
      </c>
      <c r="B440" s="17" t="s">
        <v>865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2123</v>
      </c>
      <c r="B441" s="17" t="s">
        <v>2027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81</v>
      </c>
      <c r="B442" s="17" t="s">
        <v>75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2178</v>
      </c>
      <c r="B443" s="17" t="s">
        <v>2139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910</v>
      </c>
      <c r="B444" s="17" t="s">
        <v>865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1772</v>
      </c>
      <c r="B445" s="17" t="s">
        <v>1694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2093</v>
      </c>
      <c r="B446" s="17" t="s">
        <v>2027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1029</v>
      </c>
      <c r="B447" s="17" t="s">
        <v>1023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2191</v>
      </c>
      <c r="B448" s="17" t="s">
        <v>2188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1805</v>
      </c>
      <c r="B449" s="17" t="s">
        <v>1694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1254</v>
      </c>
      <c r="B450" s="17" t="s">
        <v>1239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880</v>
      </c>
      <c r="B451" s="17" t="s">
        <v>865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1326</v>
      </c>
      <c r="B452" s="17" t="s">
        <v>1288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2240</v>
      </c>
      <c r="B453" s="17" t="s">
        <v>2231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1032</v>
      </c>
      <c r="B454" s="17" t="s">
        <v>1023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1588</v>
      </c>
      <c r="B455" s="17" t="s">
        <v>1564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1516</v>
      </c>
      <c r="B456" s="17" t="s">
        <v>1499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2009</v>
      </c>
      <c r="B457" s="17" t="s">
        <v>1907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1675</v>
      </c>
      <c r="B458" s="17" t="s">
        <v>1624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1724</v>
      </c>
      <c r="B459" s="17" t="s">
        <v>1694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1639</v>
      </c>
      <c r="B460" s="17" t="s">
        <v>1624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71</v>
      </c>
      <c r="B461" s="17" t="s">
        <v>4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1387</v>
      </c>
      <c r="B462" s="17" t="s">
        <v>1339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1360</v>
      </c>
      <c r="B463" s="17" t="s">
        <v>1339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2045</v>
      </c>
      <c r="B464" s="17" t="s">
        <v>2027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45</v>
      </c>
      <c r="B465" s="17" t="s">
        <v>4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1217</v>
      </c>
      <c r="B466" s="17" t="s">
        <v>1140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1943</v>
      </c>
      <c r="B467" s="17" t="s">
        <v>1907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2117</v>
      </c>
      <c r="B468" s="17" t="s">
        <v>2027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1961</v>
      </c>
      <c r="B469" s="17" t="s">
        <v>1564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1845</v>
      </c>
      <c r="B470" s="17" t="s">
        <v>1694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1603</v>
      </c>
      <c r="B471" s="17" t="s">
        <v>1564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1940</v>
      </c>
      <c r="B472" s="17" t="s">
        <v>1907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1654</v>
      </c>
      <c r="B473" s="17" t="s">
        <v>1624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1606</v>
      </c>
      <c r="B474" s="17" t="s">
        <v>1564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48</v>
      </c>
      <c r="B475" s="17" t="s">
        <v>4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1338</v>
      </c>
      <c r="B476" s="17" t="s">
        <v>1288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1988</v>
      </c>
      <c r="B477" s="17" t="s">
        <v>1907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1455</v>
      </c>
      <c r="B478" s="17" t="s">
        <v>1416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1164</v>
      </c>
      <c r="B479" s="17" t="s">
        <v>1140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2003</v>
      </c>
      <c r="B480" s="17" t="s">
        <v>1907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877</v>
      </c>
      <c r="B481" s="17" t="s">
        <v>865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1706</v>
      </c>
      <c r="B482" s="17" t="s">
        <v>1694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2215</v>
      </c>
      <c r="B483" s="17" t="s">
        <v>2188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827</v>
      </c>
      <c r="B484" s="17" t="s">
        <v>791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1916</v>
      </c>
      <c r="B485" s="17" t="s">
        <v>1907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776</v>
      </c>
      <c r="B486" s="17" t="s">
        <v>190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2069</v>
      </c>
      <c r="B487" s="17" t="s">
        <v>2027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849</v>
      </c>
      <c r="B488" s="17" t="s">
        <v>791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2254</v>
      </c>
      <c r="B489" s="17" t="s">
        <v>2231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2209</v>
      </c>
      <c r="B490" s="17" t="s">
        <v>2188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1351</v>
      </c>
      <c r="B491" s="17" t="s">
        <v>1339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2175</v>
      </c>
      <c r="B492" s="17" t="s">
        <v>2139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1620</v>
      </c>
      <c r="B493" s="17" t="s">
        <v>1564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2120</v>
      </c>
      <c r="B494" s="17" t="s">
        <v>2027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1814</v>
      </c>
      <c r="B495" s="17" t="s">
        <v>1694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2012</v>
      </c>
      <c r="B496" s="17" t="s">
        <v>1907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156</v>
      </c>
      <c r="B497" s="17" t="s">
        <v>112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970</v>
      </c>
      <c r="B498" s="17" t="s">
        <v>865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1467</v>
      </c>
      <c r="B499" s="17" t="s">
        <v>1416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1269</v>
      </c>
      <c r="B500" s="17" t="s">
        <v>1239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1335</v>
      </c>
      <c r="B501" s="17" t="s">
        <v>1288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51</v>
      </c>
      <c r="B502" s="17" t="s">
        <v>4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1566</v>
      </c>
      <c r="B503" s="17" t="s">
        <v>1564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2197</v>
      </c>
      <c r="B504" s="17" t="s">
        <v>2188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2102</v>
      </c>
      <c r="B505" s="17" t="s">
        <v>2027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1170</v>
      </c>
      <c r="B506" s="17" t="s">
        <v>1140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2148</v>
      </c>
      <c r="B507" s="17" t="s">
        <v>2139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1071</v>
      </c>
      <c r="B508" s="17" t="s">
        <v>1023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769</v>
      </c>
      <c r="B509" s="17" t="s">
        <v>190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7</v>
      </c>
      <c r="B510" s="17" t="s">
        <v>4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2114</v>
      </c>
      <c r="B511" s="17" t="s">
        <v>2027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2203</v>
      </c>
      <c r="B512" s="17" t="s">
        <v>2188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2194</v>
      </c>
      <c r="B513" s="17" t="s">
        <v>2188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815</v>
      </c>
      <c r="B514" s="17" t="s">
        <v>791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189</v>
      </c>
      <c r="B515" s="17" t="s">
        <v>112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1013</v>
      </c>
      <c r="B516" s="17" t="s">
        <v>865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937</v>
      </c>
      <c r="B517" s="17" t="s">
        <v>865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54</v>
      </c>
      <c r="B518" s="17" t="s">
        <v>4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2096</v>
      </c>
      <c r="B519" s="17" t="s">
        <v>2027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1645</v>
      </c>
      <c r="B520" s="17" t="s">
        <v>1624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19</v>
      </c>
      <c r="B521" s="17" t="s">
        <v>1564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1617</v>
      </c>
      <c r="B522" s="17" t="s">
        <v>1564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1997</v>
      </c>
      <c r="B523" s="17" t="s">
        <v>1907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165</v>
      </c>
      <c r="B524" s="17" t="s">
        <v>112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1202</v>
      </c>
      <c r="B525" s="17" t="s">
        <v>1140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1377</v>
      </c>
      <c r="B526" s="17" t="s">
        <v>865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1321</v>
      </c>
      <c r="B527" s="17" t="s">
        <v>1694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1425</v>
      </c>
      <c r="B528" s="17" t="s">
        <v>1416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1970</v>
      </c>
      <c r="B529" s="17" t="s">
        <v>1907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2212</v>
      </c>
      <c r="B530" s="17" t="s">
        <v>2188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1306</v>
      </c>
      <c r="B531" s="17" t="s">
        <v>1288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871</v>
      </c>
      <c r="B532" s="17" t="s">
        <v>865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1303</v>
      </c>
      <c r="B533" s="17" t="s">
        <v>1288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1611</v>
      </c>
      <c r="B534" s="17" t="s">
        <v>1564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1894</v>
      </c>
      <c r="B535" s="17" t="s">
        <v>1907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2066</v>
      </c>
      <c r="B536" s="17" t="s">
        <v>2027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1294</v>
      </c>
      <c r="B537" s="17" t="s">
        <v>1288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1636</v>
      </c>
      <c r="B538" s="17" t="s">
        <v>1624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2000</v>
      </c>
      <c r="B539" s="17" t="s">
        <v>1907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153</v>
      </c>
      <c r="B540" s="17" t="s">
        <v>112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39</v>
      </c>
      <c r="B541" s="17" t="s">
        <v>4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2099</v>
      </c>
      <c r="B542" s="17" t="s">
        <v>2027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925</v>
      </c>
      <c r="B543" s="17" t="s">
        <v>865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1309</v>
      </c>
      <c r="B544" s="17" t="s">
        <v>1288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1684</v>
      </c>
      <c r="B545" s="17" t="s">
        <v>1624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1693</v>
      </c>
      <c r="B546" s="17" t="s">
        <v>1624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2060</v>
      </c>
      <c r="B547" s="17" t="s">
        <v>2027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1594</v>
      </c>
      <c r="B548" s="17" t="s">
        <v>1564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1910</v>
      </c>
      <c r="B549" s="17" t="s">
        <v>1907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2023</v>
      </c>
      <c r="B550" s="17" t="s">
        <v>1907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2206</v>
      </c>
      <c r="B551" s="17" t="s">
        <v>1564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127</v>
      </c>
      <c r="B552" s="17" t="s">
        <v>112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1651</v>
      </c>
      <c r="B553" s="17" t="s">
        <v>1624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1572</v>
      </c>
      <c r="B554" s="17" t="s">
        <v>1564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1443</v>
      </c>
      <c r="B555" s="17" t="s">
        <v>1416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118</v>
      </c>
      <c r="B556" s="17" t="s">
        <v>112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65</v>
      </c>
      <c r="B557" s="17" t="s">
        <v>4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1913</v>
      </c>
      <c r="B558" s="17" t="s">
        <v>1907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2057</v>
      </c>
      <c r="B559" s="17" t="s">
        <v>2027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1083</v>
      </c>
      <c r="B560" s="17" t="s">
        <v>1023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180</v>
      </c>
      <c r="B561" s="17" t="s">
        <v>112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1464</v>
      </c>
      <c r="B562" s="17" t="s">
        <v>1416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121</v>
      </c>
      <c r="B563" s="17" t="s">
        <v>112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2087</v>
      </c>
      <c r="B564" s="17" t="s">
        <v>2027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144</v>
      </c>
      <c r="B565" s="17" t="s">
        <v>112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59</v>
      </c>
      <c r="B566" s="17" t="s">
        <v>4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2206</v>
      </c>
      <c r="B567" s="17" t="s">
        <v>2188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988</v>
      </c>
      <c r="B568" s="17" t="s">
        <v>865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1569</v>
      </c>
      <c r="B569" s="17" t="s">
        <v>1564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1329</v>
      </c>
      <c r="B570" s="17" t="s">
        <v>1288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147</v>
      </c>
      <c r="B571" s="17" t="s">
        <v>112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2048</v>
      </c>
      <c r="B572" s="17" t="s">
        <v>2027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2105</v>
      </c>
      <c r="B573" s="17" t="s">
        <v>2027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1179</v>
      </c>
      <c r="B574" s="17" t="s">
        <v>1140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809</v>
      </c>
      <c r="B575" s="17" t="s">
        <v>791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907</v>
      </c>
      <c r="B576" s="17" t="s">
        <v>865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1390</v>
      </c>
      <c r="B577" s="17" t="s">
        <v>1339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1300</v>
      </c>
      <c r="B578" s="17" t="s">
        <v>1288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2200</v>
      </c>
      <c r="B579" s="17" t="s">
        <v>2188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2224</v>
      </c>
      <c r="B580" s="17" t="s">
        <v>2188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1419</v>
      </c>
      <c r="B581" s="17" t="s">
        <v>1416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1591</v>
      </c>
      <c r="B582" s="17" t="s">
        <v>1564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1107</v>
      </c>
      <c r="B583" s="17" t="s">
        <v>1023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1003</v>
      </c>
      <c r="B584" s="17" t="s">
        <v>865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1860</v>
      </c>
      <c r="B585" s="17" t="s">
        <v>1694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1991</v>
      </c>
      <c r="B586" s="17" t="s">
        <v>1907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2187</v>
      </c>
      <c r="B587" s="17" t="s">
        <v>2139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1404</v>
      </c>
      <c r="B588" s="17" t="s">
        <v>1339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124</v>
      </c>
      <c r="B589" s="17" t="s">
        <v>112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171</v>
      </c>
      <c r="B590" s="17" t="s">
        <v>112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1982</v>
      </c>
      <c r="B591" s="17" t="s">
        <v>1907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84</v>
      </c>
      <c r="B592" s="17" t="s">
        <v>75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2138</v>
      </c>
      <c r="B593" s="17" t="s">
        <v>2027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150</v>
      </c>
      <c r="B594" s="17" t="s">
        <v>112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42</v>
      </c>
      <c r="B595" s="17" t="s">
        <v>4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2033</v>
      </c>
      <c r="B596" s="17" t="s">
        <v>2027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2221</v>
      </c>
      <c r="B597" s="17" t="s">
        <v>2188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1297</v>
      </c>
      <c r="B598" s="17" t="s">
        <v>1288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1642</v>
      </c>
      <c r="B599" s="17" t="s">
        <v>1624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2026</v>
      </c>
      <c r="B600" s="17" t="s">
        <v>1907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2084</v>
      </c>
      <c r="B601" s="17" t="s">
        <v>2027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1949</v>
      </c>
      <c r="B602" s="17" t="s">
        <v>1907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1134</v>
      </c>
      <c r="B603" s="17" t="s">
        <v>1023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2126</v>
      </c>
      <c r="B604" s="17" t="s">
        <v>2027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1494</v>
      </c>
      <c r="B605" s="17" t="s">
        <v>1416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1559</v>
      </c>
      <c r="B606" s="17" t="s">
        <v>1499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1488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2008</v>
      </c>
      <c r="B1" s="3"/>
      <c r="C1" s="3"/>
      <c r="D1" s="3"/>
      <c r="E1" s="3"/>
      <c r="F1" s="3"/>
    </row>
    <row r="2" spans="1:6" ht="15.75">
      <c r="A2" s="6" t="s">
        <v>1379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8/7/08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1378</v>
      </c>
      <c r="B6" s="9" t="s">
        <v>1484</v>
      </c>
      <c r="C6" s="26" t="s">
        <v>1371</v>
      </c>
      <c r="D6" s="24" t="s">
        <v>1365</v>
      </c>
      <c r="E6" s="24" t="s">
        <v>1375</v>
      </c>
      <c r="F6" s="34"/>
    </row>
    <row r="7" spans="1:8" ht="15.75" thickTop="1">
      <c r="A7" s="18" t="str">
        <f>top_20!A7</f>
        <v>Piscataway Township</v>
      </c>
      <c r="B7" s="18" t="str">
        <f>top_20!B7</f>
        <v>Middlesex</v>
      </c>
      <c r="C7" s="79">
        <f>D7+E7</f>
        <v>257886295</v>
      </c>
      <c r="D7" s="45">
        <f>SUM(top_20!D7+top_20!E7)</f>
        <v>1519097</v>
      </c>
      <c r="E7" s="45">
        <f>SUM(top_20!F7+top_20!G7)</f>
        <v>256367198</v>
      </c>
      <c r="F7" s="27"/>
      <c r="H7" s="5"/>
    </row>
    <row r="8" spans="1:8" ht="15">
      <c r="A8" s="18" t="str">
        <f>top_20!A8</f>
        <v>Atlantic City</v>
      </c>
      <c r="B8" s="18" t="str">
        <f>top_20!B8</f>
        <v>Atlantic</v>
      </c>
      <c r="C8" s="51">
        <f aca="true" t="shared" si="0" ref="C8:C25">D8+E8</f>
        <v>65283381</v>
      </c>
      <c r="D8" s="47">
        <f>SUM(top_20!D8+top_20!E8)</f>
        <v>3936555</v>
      </c>
      <c r="E8" s="47">
        <f>SUM(top_20!F8+top_20!G8)</f>
        <v>61346826</v>
      </c>
      <c r="F8" s="27"/>
      <c r="G8" s="5"/>
      <c r="H8" s="5"/>
    </row>
    <row r="9" spans="1:8" ht="15">
      <c r="A9" s="18" t="str">
        <f>top_20!A9</f>
        <v>Union City</v>
      </c>
      <c r="B9" s="18" t="str">
        <f>top_20!B9</f>
        <v>Hudson</v>
      </c>
      <c r="C9" s="51">
        <f t="shared" si="0"/>
        <v>28901315</v>
      </c>
      <c r="D9" s="47">
        <f>SUM(top_20!D9+top_20!E9)</f>
        <v>15541447</v>
      </c>
      <c r="E9" s="47">
        <f>SUM(top_20!F9+top_20!G9)</f>
        <v>13359868</v>
      </c>
      <c r="F9" s="27"/>
      <c r="G9" s="5"/>
      <c r="H9" s="5"/>
    </row>
    <row r="10" spans="1:8" ht="15">
      <c r="A10" s="18" t="str">
        <f>top_20!A10</f>
        <v>Newark City</v>
      </c>
      <c r="B10" s="18" t="str">
        <f>top_20!B10</f>
        <v>Essex</v>
      </c>
      <c r="C10" s="51">
        <f t="shared" si="0"/>
        <v>24541892</v>
      </c>
      <c r="D10" s="47">
        <f>SUM(top_20!D10+top_20!E10)</f>
        <v>4551708</v>
      </c>
      <c r="E10" s="47">
        <f>SUM(top_20!F10+top_20!G10)</f>
        <v>19990184</v>
      </c>
      <c r="F10" s="27"/>
      <c r="G10" s="5"/>
      <c r="H10" s="5"/>
    </row>
    <row r="11" spans="1:8" ht="15">
      <c r="A11" s="18" t="str">
        <f>top_20!A11</f>
        <v>North Bergen Township</v>
      </c>
      <c r="B11" s="18" t="str">
        <f>top_20!B11</f>
        <v>Hudson</v>
      </c>
      <c r="C11" s="51">
        <f t="shared" si="0"/>
        <v>23392913</v>
      </c>
      <c r="D11" s="47">
        <f>SUM(top_20!D11+top_20!E11)</f>
        <v>2153406</v>
      </c>
      <c r="E11" s="47">
        <f>SUM(top_20!F11+top_20!G11)</f>
        <v>21239507</v>
      </c>
      <c r="F11" s="27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51">
        <f t="shared" si="0"/>
        <v>20105809</v>
      </c>
      <c r="D12" s="47">
        <f>SUM(top_20!D12+top_20!E12)</f>
        <v>13794638</v>
      </c>
      <c r="E12" s="47">
        <f>SUM(top_20!F12+top_20!G12)</f>
        <v>6311171</v>
      </c>
      <c r="F12" s="27"/>
      <c r="G12" s="5"/>
      <c r="H12" s="5"/>
    </row>
    <row r="13" spans="1:8" ht="15">
      <c r="A13" s="18" t="str">
        <f>top_20!A13</f>
        <v>Asbury Park City</v>
      </c>
      <c r="B13" s="18" t="str">
        <f>top_20!B13</f>
        <v>Monmouth</v>
      </c>
      <c r="C13" s="51">
        <f t="shared" si="0"/>
        <v>17010933</v>
      </c>
      <c r="D13" s="47">
        <f>SUM(top_20!D13+top_20!E13)</f>
        <v>15607185</v>
      </c>
      <c r="E13" s="47">
        <f>SUM(top_20!F13+top_20!G13)</f>
        <v>1403748</v>
      </c>
      <c r="F13" s="27"/>
      <c r="G13" s="5"/>
      <c r="H13" s="5"/>
    </row>
    <row r="14" spans="1:8" ht="15">
      <c r="A14" s="18" t="str">
        <f>top_20!A14</f>
        <v>Camden City</v>
      </c>
      <c r="B14" s="18" t="str">
        <f>top_20!B14</f>
        <v>Camden</v>
      </c>
      <c r="C14" s="51">
        <f t="shared" si="0"/>
        <v>15330016</v>
      </c>
      <c r="D14" s="47">
        <f>SUM(top_20!D14+top_20!E14)</f>
        <v>8367570</v>
      </c>
      <c r="E14" s="47">
        <f>SUM(top_20!F14+top_20!G14)</f>
        <v>6962446</v>
      </c>
      <c r="F14" s="27"/>
      <c r="G14" s="5"/>
      <c r="H14" s="5"/>
    </row>
    <row r="15" spans="1:8" ht="15">
      <c r="A15" s="18" t="str">
        <f>top_20!A15</f>
        <v>Cliffside Park Borough</v>
      </c>
      <c r="B15" s="18" t="str">
        <f>top_20!B15</f>
        <v>Bergen</v>
      </c>
      <c r="C15" s="51">
        <f t="shared" si="0"/>
        <v>14255151</v>
      </c>
      <c r="D15" s="47">
        <f>SUM(top_20!D15+top_20!E15)</f>
        <v>14119321</v>
      </c>
      <c r="E15" s="47">
        <f>SUM(top_20!F15+top_20!G15)</f>
        <v>135830</v>
      </c>
      <c r="F15" s="27"/>
      <c r="G15" s="5"/>
      <c r="H15" s="5"/>
    </row>
    <row r="16" spans="1:8" ht="15">
      <c r="A16" s="18" t="str">
        <f>top_20!A16</f>
        <v>Franklin Township</v>
      </c>
      <c r="B16" s="18" t="str">
        <f>top_20!B16</f>
        <v>Somerset</v>
      </c>
      <c r="C16" s="51">
        <f t="shared" si="0"/>
        <v>12370768</v>
      </c>
      <c r="D16" s="47">
        <f>SUM(top_20!D16+top_20!E16)</f>
        <v>1504113</v>
      </c>
      <c r="E16" s="47">
        <f>SUM(top_20!F16+top_20!G16)</f>
        <v>10866655</v>
      </c>
      <c r="F16" s="27"/>
      <c r="G16" s="5"/>
      <c r="H16" s="5"/>
    </row>
    <row r="17" spans="1:8" ht="15">
      <c r="A17" s="18" t="str">
        <f>top_20!A17</f>
        <v>Parsippany-Troy Hills Twp</v>
      </c>
      <c r="B17" s="18" t="str">
        <f>top_20!B17</f>
        <v>Morris</v>
      </c>
      <c r="C17" s="51">
        <f t="shared" si="0"/>
        <v>10631796</v>
      </c>
      <c r="D17" s="47">
        <f>SUM(top_20!D17+top_20!E17)</f>
        <v>1675196</v>
      </c>
      <c r="E17" s="47">
        <f>SUM(top_20!F17+top_20!G17)</f>
        <v>8956600</v>
      </c>
      <c r="F17" s="27"/>
      <c r="G17" s="5"/>
      <c r="H17" s="5"/>
    </row>
    <row r="18" spans="1:8" ht="15">
      <c r="A18" s="18" t="str">
        <f>top_20!A18</f>
        <v>West New York Town</v>
      </c>
      <c r="B18" s="18" t="str">
        <f>top_20!B18</f>
        <v>Hudson</v>
      </c>
      <c r="C18" s="51">
        <f t="shared" si="0"/>
        <v>10555944</v>
      </c>
      <c r="D18" s="47">
        <f>SUM(top_20!D18+top_20!E18)</f>
        <v>2745449</v>
      </c>
      <c r="E18" s="47">
        <f>SUM(top_20!F18+top_20!G18)</f>
        <v>7810495</v>
      </c>
      <c r="F18" s="27"/>
      <c r="G18" s="5"/>
      <c r="H18" s="5"/>
    </row>
    <row r="19" spans="1:8" ht="15">
      <c r="A19" s="18" t="str">
        <f>top_20!A19</f>
        <v>South Brunswick Township</v>
      </c>
      <c r="B19" s="18" t="str">
        <f>top_20!B19</f>
        <v>Middlesex</v>
      </c>
      <c r="C19" s="51">
        <f t="shared" si="0"/>
        <v>10169501</v>
      </c>
      <c r="D19" s="47">
        <f>SUM(top_20!D19+top_20!E19)</f>
        <v>2024707</v>
      </c>
      <c r="E19" s="47">
        <f>SUM(top_20!F19+top_20!G19)</f>
        <v>8144794</v>
      </c>
      <c r="F19" s="27"/>
      <c r="G19" s="5"/>
      <c r="H19" s="5"/>
    </row>
    <row r="20" spans="1:8" ht="15">
      <c r="A20" s="18" t="str">
        <f>top_20!A20</f>
        <v>Hackensack City</v>
      </c>
      <c r="B20" s="18" t="str">
        <f>top_20!B20</f>
        <v>Bergen</v>
      </c>
      <c r="C20" s="51">
        <f t="shared" si="0"/>
        <v>9817321</v>
      </c>
      <c r="D20" s="47">
        <f>SUM(top_20!D20+top_20!E20)</f>
        <v>486386</v>
      </c>
      <c r="E20" s="47">
        <f>SUM(top_20!F20+top_20!G20)</f>
        <v>9330935</v>
      </c>
      <c r="F20" s="27"/>
      <c r="G20" s="5"/>
      <c r="H20" s="5"/>
    </row>
    <row r="21" spans="1:8" ht="15">
      <c r="A21" s="18" t="str">
        <f>top_20!A21</f>
        <v>Cherry Hill Township</v>
      </c>
      <c r="B21" s="18" t="str">
        <f>top_20!B21</f>
        <v>Camden</v>
      </c>
      <c r="C21" s="51">
        <f t="shared" si="0"/>
        <v>9029969</v>
      </c>
      <c r="D21" s="47">
        <f>SUM(top_20!D21+top_20!E21)</f>
        <v>2286501</v>
      </c>
      <c r="E21" s="47">
        <f>SUM(top_20!F21+top_20!G21)</f>
        <v>6743468</v>
      </c>
      <c r="F21" s="27"/>
      <c r="G21" s="5"/>
      <c r="H21" s="5"/>
    </row>
    <row r="22" spans="1:8" ht="15">
      <c r="A22" s="18" t="str">
        <f>top_20!A22</f>
        <v>Burlington Township</v>
      </c>
      <c r="B22" s="18" t="str">
        <f>top_20!B22</f>
        <v>Burlington</v>
      </c>
      <c r="C22" s="51">
        <f t="shared" si="0"/>
        <v>8606667</v>
      </c>
      <c r="D22" s="47">
        <f>SUM(top_20!D22+top_20!E22)</f>
        <v>594252</v>
      </c>
      <c r="E22" s="47">
        <f>SUM(top_20!F22+top_20!G22)</f>
        <v>8012415</v>
      </c>
      <c r="F22" s="27"/>
      <c r="G22" s="5"/>
      <c r="H22" s="5"/>
    </row>
    <row r="23" spans="1:8" ht="15">
      <c r="A23" s="18" t="str">
        <f>top_20!A23</f>
        <v>Woodbridge Township</v>
      </c>
      <c r="B23" s="18" t="str">
        <f>top_20!B23</f>
        <v>Middlesex</v>
      </c>
      <c r="C23" s="51">
        <f t="shared" si="0"/>
        <v>7818744</v>
      </c>
      <c r="D23" s="47">
        <f>SUM(top_20!D23+top_20!E23)</f>
        <v>2995534</v>
      </c>
      <c r="E23" s="47">
        <f>SUM(top_20!F23+top_20!G23)</f>
        <v>4823210</v>
      </c>
      <c r="F23" s="27"/>
      <c r="G23" s="5"/>
      <c r="H23" s="5"/>
    </row>
    <row r="24" spans="1:8" ht="15">
      <c r="A24" s="18" t="str">
        <f>top_20!A24</f>
        <v>Secaucus Town</v>
      </c>
      <c r="B24" s="18" t="str">
        <f>top_20!B24</f>
        <v>Hudson</v>
      </c>
      <c r="C24" s="51">
        <f t="shared" si="0"/>
        <v>7163830</v>
      </c>
      <c r="D24" s="47">
        <f>SUM(top_20!D24+top_20!E24)</f>
        <v>4999410</v>
      </c>
      <c r="E24" s="47">
        <f>SUM(top_20!F24+top_20!G24)</f>
        <v>2164420</v>
      </c>
      <c r="F24" s="27"/>
      <c r="G24" s="5"/>
      <c r="H24" s="5"/>
    </row>
    <row r="25" spans="1:8" ht="15">
      <c r="A25" s="18" t="str">
        <f>top_20!A25</f>
        <v>Princeton Township</v>
      </c>
      <c r="B25" s="18" t="str">
        <f>top_20!B25</f>
        <v>Mercer</v>
      </c>
      <c r="C25" s="51">
        <f t="shared" si="0"/>
        <v>6947443</v>
      </c>
      <c r="D25" s="47">
        <f>SUM(top_20!D25+top_20!E25)</f>
        <v>6717762</v>
      </c>
      <c r="E25" s="47">
        <f>SUM(top_20!F25+top_20!G25)</f>
        <v>229681</v>
      </c>
      <c r="F25" s="27"/>
      <c r="G25" s="5"/>
      <c r="H25" s="5"/>
    </row>
    <row r="26" spans="1:8" ht="15">
      <c r="A26" s="18" t="str">
        <f>top_20!A26</f>
        <v>Millburn Township</v>
      </c>
      <c r="B26" s="18" t="str">
        <f>top_20!B26</f>
        <v>Essex</v>
      </c>
      <c r="C26" s="51">
        <f>D26+E26</f>
        <v>6866677</v>
      </c>
      <c r="D26" s="47">
        <f>SUM(top_20!D26+top_20!E26)</f>
        <v>6865276</v>
      </c>
      <c r="E26" s="47">
        <f>SUM(top_20!F26+top_20!G26)</f>
        <v>1401</v>
      </c>
      <c r="F26" s="27"/>
      <c r="G26" s="5"/>
      <c r="H26" s="5"/>
    </row>
    <row r="27" spans="1:8" ht="15">
      <c r="A27" s="18" t="s">
        <v>1379</v>
      </c>
      <c r="B27" s="17"/>
      <c r="C27" s="27">
        <f>SUM(C7:C25)</f>
        <v>559819688</v>
      </c>
      <c r="D27" s="51">
        <f>SUM(top_20!D27:E27)</f>
        <v>112485513</v>
      </c>
      <c r="E27" s="51">
        <f>SUM(top_20!E27:F27)</f>
        <v>434201442</v>
      </c>
      <c r="F27" s="27"/>
      <c r="G27" s="5"/>
      <c r="H27" s="5"/>
    </row>
    <row r="28" spans="1:6" ht="15">
      <c r="A28" s="18" t="s">
        <v>1373</v>
      </c>
      <c r="C28" s="46">
        <f>(top_20!C28)</f>
        <v>1282258026</v>
      </c>
      <c r="D28" s="28">
        <f>SUM(top_20!D28:E28)</f>
        <v>478881037</v>
      </c>
      <c r="E28" s="28">
        <f>SUM(top_20!F28:G28)</f>
        <v>803376989</v>
      </c>
      <c r="F28" s="42"/>
    </row>
    <row r="29" spans="1:6" ht="15">
      <c r="A29" s="18" t="s">
        <v>1380</v>
      </c>
      <c r="C29" s="43">
        <f>C27/C28</f>
        <v>0.436588952183326</v>
      </c>
      <c r="D29" s="43">
        <f>D27/D28</f>
        <v>0.23489239353614247</v>
      </c>
      <c r="E29" s="43">
        <f>E27/E28</f>
        <v>0.5404703494687723</v>
      </c>
      <c r="F29" s="43"/>
    </row>
    <row r="40" spans="1:8" ht="15">
      <c r="A40" s="58" t="s">
        <v>1489</v>
      </c>
      <c r="B40" s="58" t="s">
        <v>1564</v>
      </c>
      <c r="C40" s="59" t="s">
        <v>1490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2272</v>
      </c>
      <c r="B41" s="58" t="s">
        <v>2231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1260</v>
      </c>
      <c r="B42" s="58" t="s">
        <v>1239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1952</v>
      </c>
      <c r="B43" s="58" t="s">
        <v>1907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1630</v>
      </c>
      <c r="B44" s="58" t="s">
        <v>1624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174</v>
      </c>
      <c r="B45" s="58" t="s">
        <v>112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1357</v>
      </c>
      <c r="B46" s="58" t="s">
        <v>1339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806</v>
      </c>
      <c r="B47" s="58" t="s">
        <v>791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1173</v>
      </c>
      <c r="B48" s="58" t="s">
        <v>1140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852</v>
      </c>
      <c r="B49" s="58" t="s">
        <v>791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913</v>
      </c>
      <c r="B50" s="58" t="s">
        <v>865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1113</v>
      </c>
      <c r="B51" s="58" t="s">
        <v>1023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2260</v>
      </c>
      <c r="B52" s="58" t="s">
        <v>2231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943</v>
      </c>
      <c r="B53" s="58" t="s">
        <v>865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2163</v>
      </c>
      <c r="B54" s="58" t="s">
        <v>2139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2072</v>
      </c>
      <c r="B55" s="58" t="s">
        <v>2027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919</v>
      </c>
      <c r="B56" s="58" t="s">
        <v>865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1161</v>
      </c>
      <c r="B57" s="58" t="s">
        <v>1140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1833</v>
      </c>
      <c r="B58" s="58" t="s">
        <v>1694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74</v>
      </c>
      <c r="B59" s="58" t="s">
        <v>4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1095</v>
      </c>
      <c r="B60" s="58" t="s">
        <v>1023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2203</v>
      </c>
      <c r="B61" s="58" t="s">
        <v>2231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1345</v>
      </c>
      <c r="B62" s="58" t="s">
        <v>1339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1182</v>
      </c>
      <c r="B63" s="58" t="s">
        <v>1140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62</v>
      </c>
      <c r="B64" s="58" t="s">
        <v>4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2266</v>
      </c>
      <c r="B65" s="58" t="s">
        <v>2231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1077</v>
      </c>
      <c r="B66" s="58" t="s">
        <v>1023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2135</v>
      </c>
      <c r="B67" s="58" t="s">
        <v>2027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958</v>
      </c>
      <c r="B68" s="58" t="s">
        <v>865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1660</v>
      </c>
      <c r="B69" s="58" t="s">
        <v>190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1086</v>
      </c>
      <c r="B70" s="58" t="s">
        <v>1023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2054</v>
      </c>
      <c r="B71" s="58" t="s">
        <v>2027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1158</v>
      </c>
      <c r="B72" s="58" t="s">
        <v>1140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1110</v>
      </c>
      <c r="B73" s="58" t="s">
        <v>1023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790</v>
      </c>
      <c r="B74" s="58" t="s">
        <v>190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949</v>
      </c>
      <c r="B75" s="58" t="s">
        <v>865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843</v>
      </c>
      <c r="B76" s="58" t="s">
        <v>791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90</v>
      </c>
      <c r="B77" s="58" t="s">
        <v>75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1763</v>
      </c>
      <c r="B78" s="58" t="s">
        <v>1694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1412</v>
      </c>
      <c r="B79" s="58" t="s">
        <v>1339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2051</v>
      </c>
      <c r="B80" s="58" t="s">
        <v>2027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36</v>
      </c>
      <c r="B81" s="58" t="s">
        <v>4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2142</v>
      </c>
      <c r="B82" s="58" t="s">
        <v>2139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2181</v>
      </c>
      <c r="B83" s="58" t="s">
        <v>2139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1839</v>
      </c>
      <c r="B84" s="58" t="s">
        <v>1694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1931</v>
      </c>
      <c r="B85" s="58" t="s">
        <v>1907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1507</v>
      </c>
      <c r="B86" s="58" t="s">
        <v>1499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1122</v>
      </c>
      <c r="B87" s="58" t="s">
        <v>1023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1551</v>
      </c>
      <c r="B88" s="58" t="s">
        <v>1499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1022</v>
      </c>
      <c r="B89" s="58" t="s">
        <v>865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782</v>
      </c>
      <c r="B90" s="58" t="s">
        <v>190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1229</v>
      </c>
      <c r="B91" s="58" t="s">
        <v>1140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2212</v>
      </c>
      <c r="B92" s="58" t="s">
        <v>190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1191</v>
      </c>
      <c r="B93" s="58" t="s">
        <v>1140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1906</v>
      </c>
      <c r="B94" s="58" t="s">
        <v>1694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834</v>
      </c>
      <c r="B95" s="58" t="s">
        <v>791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1967</v>
      </c>
      <c r="B96" s="58" t="s">
        <v>1907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803</v>
      </c>
      <c r="B97" s="58" t="s">
        <v>791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1848</v>
      </c>
      <c r="B98" s="58" t="s">
        <v>1694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1955</v>
      </c>
      <c r="B99" s="58" t="s">
        <v>1907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1325</v>
      </c>
      <c r="B100" s="58" t="s">
        <v>791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1793</v>
      </c>
      <c r="B101" s="58" t="s">
        <v>1694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1879</v>
      </c>
      <c r="B102" s="58" t="s">
        <v>1694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976</v>
      </c>
      <c r="B103" s="58" t="s">
        <v>865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928</v>
      </c>
      <c r="B104" s="58" t="s">
        <v>865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1038</v>
      </c>
      <c r="B105" s="58" t="s">
        <v>1023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2184</v>
      </c>
      <c r="B106" s="58" t="s">
        <v>2139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1062</v>
      </c>
      <c r="B107" s="58" t="s">
        <v>1023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1751</v>
      </c>
      <c r="B108" s="58" t="s">
        <v>1694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2166</v>
      </c>
      <c r="B109" s="58" t="s">
        <v>2139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991</v>
      </c>
      <c r="B110" s="58" t="s">
        <v>865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1188</v>
      </c>
      <c r="B111" s="58" t="s">
        <v>1140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1354</v>
      </c>
      <c r="B112" s="58" t="s">
        <v>1339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1894</v>
      </c>
      <c r="B113" s="58" t="s">
        <v>190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1128</v>
      </c>
      <c r="B114" s="58" t="s">
        <v>1023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940</v>
      </c>
      <c r="B115" s="58" t="s">
        <v>865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1104</v>
      </c>
      <c r="B116" s="58" t="s">
        <v>1023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2157</v>
      </c>
      <c r="B117" s="58" t="s">
        <v>2139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2243</v>
      </c>
      <c r="B118" s="58" t="s">
        <v>2231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1660</v>
      </c>
      <c r="B119" s="58" t="s">
        <v>1624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1131</v>
      </c>
      <c r="B120" s="58" t="s">
        <v>1023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1876</v>
      </c>
      <c r="B121" s="58" t="s">
        <v>1694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1868</v>
      </c>
      <c r="B122" s="58" t="s">
        <v>1694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864</v>
      </c>
      <c r="B123" s="58" t="s">
        <v>791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976</v>
      </c>
      <c r="B124" s="58" t="s">
        <v>1140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1672</v>
      </c>
      <c r="B125" s="58" t="s">
        <v>1624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1092</v>
      </c>
      <c r="B126" s="58" t="s">
        <v>1023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1575</v>
      </c>
      <c r="B127" s="58" t="s">
        <v>1564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1470</v>
      </c>
      <c r="B128" s="58" t="s">
        <v>1416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1894</v>
      </c>
      <c r="B129" s="58" t="s">
        <v>1023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818</v>
      </c>
      <c r="B130" s="58" t="s">
        <v>791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10</v>
      </c>
      <c r="B131" s="58" t="s">
        <v>4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1946</v>
      </c>
      <c r="B132" s="58" t="s">
        <v>1907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2172</v>
      </c>
      <c r="B133" s="58" t="s">
        <v>2139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1501</v>
      </c>
      <c r="B134" s="58" t="s">
        <v>1499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1973</v>
      </c>
      <c r="B135" s="58" t="s">
        <v>1907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1065</v>
      </c>
      <c r="B136" s="58" t="s">
        <v>1023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105</v>
      </c>
      <c r="B137" s="58" t="s">
        <v>75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1769</v>
      </c>
      <c r="B138" s="58" t="s">
        <v>1694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846</v>
      </c>
      <c r="B139" s="58" t="s">
        <v>791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1074</v>
      </c>
      <c r="B140" s="58" t="s">
        <v>1023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1627</v>
      </c>
      <c r="B141" s="58" t="s">
        <v>1624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2230</v>
      </c>
      <c r="B142" s="58" t="s">
        <v>2188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186</v>
      </c>
      <c r="B143" s="58" t="s">
        <v>1499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1871</v>
      </c>
      <c r="B144" s="58" t="s">
        <v>1694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2129</v>
      </c>
      <c r="B145" s="58" t="s">
        <v>2027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36</v>
      </c>
      <c r="B146" s="58" t="s">
        <v>791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1504</v>
      </c>
      <c r="B147" s="58" t="s">
        <v>1499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2145</v>
      </c>
      <c r="B148" s="58" t="s">
        <v>2139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1718</v>
      </c>
      <c r="B149" s="58" t="s">
        <v>1694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1787</v>
      </c>
      <c r="B150" s="58" t="s">
        <v>1694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1748</v>
      </c>
      <c r="B151" s="58" t="s">
        <v>1694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1669</v>
      </c>
      <c r="B152" s="58" t="s">
        <v>1624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78</v>
      </c>
      <c r="B153" s="58" t="s">
        <v>75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761</v>
      </c>
      <c r="B154" s="58" t="s">
        <v>190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1760</v>
      </c>
      <c r="B155" s="58" t="s">
        <v>1694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2154</v>
      </c>
      <c r="B156" s="58" t="s">
        <v>2139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1176</v>
      </c>
      <c r="B157" s="58" t="s">
        <v>1140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1979</v>
      </c>
      <c r="B158" s="58" t="s">
        <v>1907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785</v>
      </c>
      <c r="B159" s="58" t="s">
        <v>190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1546</v>
      </c>
      <c r="B160" s="58" t="s">
        <v>1499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1019</v>
      </c>
      <c r="B161" s="58" t="s">
        <v>865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1238</v>
      </c>
      <c r="B162" s="58" t="s">
        <v>1140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27</v>
      </c>
      <c r="B163" s="58" t="s">
        <v>4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1016</v>
      </c>
      <c r="B164" s="58" t="s">
        <v>865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2108</v>
      </c>
      <c r="B165" s="58" t="s">
        <v>2027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1885</v>
      </c>
      <c r="B166" s="58" t="s">
        <v>1694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1919</v>
      </c>
      <c r="B167" s="58" t="s">
        <v>1907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1802</v>
      </c>
      <c r="B168" s="58" t="s">
        <v>1694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3</v>
      </c>
      <c r="B169" s="58" t="s">
        <v>2231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1742</v>
      </c>
      <c r="B170" s="58" t="s">
        <v>1694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1525</v>
      </c>
      <c r="B171" s="58" t="s">
        <v>1499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1047</v>
      </c>
      <c r="B172" s="58" t="s">
        <v>1023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1900</v>
      </c>
      <c r="B173" s="58" t="s">
        <v>1694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1739</v>
      </c>
      <c r="B174" s="58" t="s">
        <v>1694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1830</v>
      </c>
      <c r="B175" s="58" t="s">
        <v>1694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1958</v>
      </c>
      <c r="B176" s="58" t="s">
        <v>1907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1449</v>
      </c>
      <c r="B177" s="58" t="s">
        <v>1416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1894</v>
      </c>
      <c r="B178" s="58" t="s">
        <v>4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797</v>
      </c>
      <c r="B179" s="58" t="s">
        <v>791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1284</v>
      </c>
      <c r="B180" s="58" t="s">
        <v>1239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1393</v>
      </c>
      <c r="B181" s="58" t="s">
        <v>1339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1730</v>
      </c>
      <c r="B182" s="58" t="s">
        <v>1694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1119</v>
      </c>
      <c r="B183" s="58" t="s">
        <v>1023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1155</v>
      </c>
      <c r="B184" s="58" t="s">
        <v>1140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1633</v>
      </c>
      <c r="B185" s="58" t="s">
        <v>1624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1098</v>
      </c>
      <c r="B186" s="58" t="s">
        <v>1023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973</v>
      </c>
      <c r="B187" s="58" t="s">
        <v>865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177</v>
      </c>
      <c r="B188" s="58" t="s">
        <v>112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1245</v>
      </c>
      <c r="B189" s="58" t="s">
        <v>1239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1663</v>
      </c>
      <c r="B190" s="58" t="s">
        <v>1624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2160</v>
      </c>
      <c r="B191" s="58" t="s">
        <v>2139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2169</v>
      </c>
      <c r="B192" s="58" t="s">
        <v>2139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1194</v>
      </c>
      <c r="B193" s="58" t="s">
        <v>1140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2286</v>
      </c>
      <c r="B194" s="58" t="s">
        <v>2231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183</v>
      </c>
      <c r="B195" s="58" t="s">
        <v>112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102</v>
      </c>
      <c r="B196" s="58" t="s">
        <v>75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13</v>
      </c>
      <c r="B197" s="58" t="s">
        <v>4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1537</v>
      </c>
      <c r="B198" s="58" t="s">
        <v>1499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1143</v>
      </c>
      <c r="B199" s="58" t="s">
        <v>1140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997</v>
      </c>
      <c r="B200" s="58" t="s">
        <v>865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1836</v>
      </c>
      <c r="B201" s="58" t="s">
        <v>1694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1681</v>
      </c>
      <c r="B202" s="58" t="s">
        <v>1624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1842</v>
      </c>
      <c r="B203" s="58" t="s">
        <v>1694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1059</v>
      </c>
      <c r="B204" s="58" t="s">
        <v>1023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1149</v>
      </c>
      <c r="B205" s="58" t="s">
        <v>1140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1700</v>
      </c>
      <c r="B206" s="58" t="s">
        <v>1694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1381</v>
      </c>
      <c r="B207" s="58" t="s">
        <v>1339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1928</v>
      </c>
      <c r="B208" s="58" t="s">
        <v>1907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30</v>
      </c>
      <c r="B209" s="58" t="s">
        <v>4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1854</v>
      </c>
      <c r="B210" s="58" t="s">
        <v>1694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967</v>
      </c>
      <c r="B211" s="58" t="s">
        <v>865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108</v>
      </c>
      <c r="B212" s="58" t="s">
        <v>75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2246</v>
      </c>
      <c r="B213" s="58" t="s">
        <v>2231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898</v>
      </c>
      <c r="B214" s="58" t="s">
        <v>865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1050</v>
      </c>
      <c r="B215" s="58" t="s">
        <v>1023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1101</v>
      </c>
      <c r="B216" s="58" t="s">
        <v>1023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1790</v>
      </c>
      <c r="B217" s="58" t="s">
        <v>1694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892</v>
      </c>
      <c r="B218" s="58" t="s">
        <v>865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1322</v>
      </c>
      <c r="B219" s="58" t="s">
        <v>865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130</v>
      </c>
      <c r="B220" s="58" t="s">
        <v>112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1994</v>
      </c>
      <c r="B221" s="58" t="s">
        <v>1907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837</v>
      </c>
      <c r="B222" s="58" t="s">
        <v>791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2227</v>
      </c>
      <c r="B223" s="58" t="s">
        <v>2188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961</v>
      </c>
      <c r="B224" s="58" t="s">
        <v>865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946</v>
      </c>
      <c r="B225" s="58" t="s">
        <v>865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1324</v>
      </c>
      <c r="B226" s="58" t="s">
        <v>1339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1556</v>
      </c>
      <c r="B227" s="58" t="s">
        <v>1499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821</v>
      </c>
      <c r="B228" s="58" t="s">
        <v>791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2237</v>
      </c>
      <c r="B229" s="58" t="s">
        <v>2231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1865</v>
      </c>
      <c r="B230" s="58" t="s">
        <v>1694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1422</v>
      </c>
      <c r="B231" s="58" t="s">
        <v>1416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1757</v>
      </c>
      <c r="B232" s="58" t="s">
        <v>1694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2218</v>
      </c>
      <c r="B233" s="58" t="s">
        <v>2188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1185</v>
      </c>
      <c r="B234" s="58" t="s">
        <v>1140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2263</v>
      </c>
      <c r="B235" s="58" t="s">
        <v>2231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2283</v>
      </c>
      <c r="B236" s="58" t="s">
        <v>2231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1531</v>
      </c>
      <c r="B237" s="58" t="s">
        <v>1499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2257</v>
      </c>
      <c r="B238" s="58" t="s">
        <v>2231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916</v>
      </c>
      <c r="B239" s="58" t="s">
        <v>865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1497</v>
      </c>
      <c r="B240" s="58" t="s">
        <v>1416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1888</v>
      </c>
      <c r="B241" s="58" t="s">
        <v>1694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0</v>
      </c>
      <c r="B242" s="58" t="s">
        <v>2231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1068</v>
      </c>
      <c r="B243" s="58" t="s">
        <v>1023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1214</v>
      </c>
      <c r="B244" s="58" t="s">
        <v>1140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2078</v>
      </c>
      <c r="B245" s="58" t="s">
        <v>2027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1703</v>
      </c>
      <c r="B246" s="58" t="s">
        <v>1694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2042</v>
      </c>
      <c r="B247" s="58" t="s">
        <v>2027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1775</v>
      </c>
      <c r="B248" s="58" t="s">
        <v>1694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19</v>
      </c>
      <c r="B249" s="58" t="s">
        <v>4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1197</v>
      </c>
      <c r="B250" s="58" t="s">
        <v>1140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1348</v>
      </c>
      <c r="B251" s="58" t="s">
        <v>1339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1687</v>
      </c>
      <c r="B252" s="58" t="s">
        <v>1624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2081</v>
      </c>
      <c r="B253" s="58" t="s">
        <v>2027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889</v>
      </c>
      <c r="B254" s="58" t="s">
        <v>865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1384</v>
      </c>
      <c r="B255" s="58" t="s">
        <v>1339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162</v>
      </c>
      <c r="B256" s="58" t="s">
        <v>112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1824</v>
      </c>
      <c r="B257" s="58" t="s">
        <v>1694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1278</v>
      </c>
      <c r="B258" s="58" t="s">
        <v>1239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901</v>
      </c>
      <c r="B259" s="58" t="s">
        <v>865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2020</v>
      </c>
      <c r="B260" s="58" t="s">
        <v>1907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2234</v>
      </c>
      <c r="B261" s="58" t="s">
        <v>2231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1431</v>
      </c>
      <c r="B262" s="58" t="s">
        <v>1416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1080</v>
      </c>
      <c r="B263" s="58" t="s">
        <v>1023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2075</v>
      </c>
      <c r="B264" s="58" t="s">
        <v>2027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1976</v>
      </c>
      <c r="B265" s="58" t="s">
        <v>1907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2278</v>
      </c>
      <c r="B266" s="58" t="s">
        <v>2231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982</v>
      </c>
      <c r="B267" s="58" t="s">
        <v>865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1754</v>
      </c>
      <c r="B268" s="58" t="s">
        <v>1694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1220</v>
      </c>
      <c r="B269" s="58" t="s">
        <v>1140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1817</v>
      </c>
      <c r="B270" s="58" t="s">
        <v>1694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1623</v>
      </c>
      <c r="B271" s="58" t="s">
        <v>1564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1712</v>
      </c>
      <c r="B272" s="58" t="s">
        <v>1694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16</v>
      </c>
      <c r="B273" s="58" t="s">
        <v>4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33</v>
      </c>
      <c r="B274" s="58" t="s">
        <v>4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1226</v>
      </c>
      <c r="B275" s="58" t="s">
        <v>1140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985</v>
      </c>
      <c r="B276" s="58" t="s">
        <v>865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1116</v>
      </c>
      <c r="B277" s="58" t="s">
        <v>1023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1315</v>
      </c>
      <c r="B278" s="58" t="s">
        <v>1288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136</v>
      </c>
      <c r="B279" s="58" t="s">
        <v>112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1851</v>
      </c>
      <c r="B280" s="58" t="s">
        <v>1694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1312</v>
      </c>
      <c r="B281" s="58" t="s">
        <v>1288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1008</v>
      </c>
      <c r="B282" s="58" t="s">
        <v>865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1251</v>
      </c>
      <c r="B283" s="58" t="s">
        <v>1239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1000</v>
      </c>
      <c r="B284" s="58" t="s">
        <v>865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1318</v>
      </c>
      <c r="B285" s="58" t="s">
        <v>1288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1026</v>
      </c>
      <c r="B286" s="58" t="s">
        <v>1023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883</v>
      </c>
      <c r="B287" s="58" t="s">
        <v>865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1415</v>
      </c>
      <c r="B288" s="58" t="s">
        <v>1339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1342</v>
      </c>
      <c r="B289" s="58" t="s">
        <v>1339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1407</v>
      </c>
      <c r="B290" s="58" t="s">
        <v>1339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1897</v>
      </c>
      <c r="B291" s="58" t="s">
        <v>1694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186</v>
      </c>
      <c r="B292" s="58" t="s">
        <v>112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1821</v>
      </c>
      <c r="B293" s="58" t="s">
        <v>1694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1522</v>
      </c>
      <c r="B294" s="58" t="s">
        <v>1499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1458</v>
      </c>
      <c r="B295" s="58" t="s">
        <v>1416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1678</v>
      </c>
      <c r="B296" s="58" t="s">
        <v>1624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1044</v>
      </c>
      <c r="B297" s="58" t="s">
        <v>1023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794</v>
      </c>
      <c r="B298" s="58" t="s">
        <v>791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1223</v>
      </c>
      <c r="B299" s="58" t="s">
        <v>1140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1440</v>
      </c>
      <c r="B300" s="58" t="s">
        <v>1416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115</v>
      </c>
      <c r="B301" s="58" t="s">
        <v>112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1534</v>
      </c>
      <c r="B302" s="58" t="s">
        <v>1499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1513</v>
      </c>
      <c r="B303" s="58" t="s">
        <v>1499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1275</v>
      </c>
      <c r="B304" s="58" t="s">
        <v>1239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1232</v>
      </c>
      <c r="B305" s="58" t="s">
        <v>1140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2017</v>
      </c>
      <c r="B306" s="58" t="s">
        <v>1907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2249</v>
      </c>
      <c r="B307" s="58" t="s">
        <v>2231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1697</v>
      </c>
      <c r="B308" s="58" t="s">
        <v>1694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1434</v>
      </c>
      <c r="B309" s="58" t="s">
        <v>1416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964</v>
      </c>
      <c r="B310" s="58" t="s">
        <v>865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111</v>
      </c>
      <c r="B311" s="58" t="s">
        <v>75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1167</v>
      </c>
      <c r="B312" s="58" t="s">
        <v>1140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1709</v>
      </c>
      <c r="B313" s="58" t="s">
        <v>1694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1778</v>
      </c>
      <c r="B314" s="58" t="s">
        <v>1694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1666</v>
      </c>
      <c r="B315" s="58" t="s">
        <v>1624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193</v>
      </c>
      <c r="B316" s="58" t="s">
        <v>190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1715</v>
      </c>
      <c r="B317" s="58" t="s">
        <v>1694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1272</v>
      </c>
      <c r="B318" s="58" t="s">
        <v>1239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1580</v>
      </c>
      <c r="B319" s="58" t="s">
        <v>1564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1446</v>
      </c>
      <c r="B320" s="58" t="s">
        <v>1416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2009</v>
      </c>
      <c r="B321" s="58" t="s">
        <v>1499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955</v>
      </c>
      <c r="B322" s="58" t="s">
        <v>865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824</v>
      </c>
      <c r="B323" s="58" t="s">
        <v>791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1796</v>
      </c>
      <c r="B324" s="58" t="s">
        <v>1694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22</v>
      </c>
      <c r="B325" s="58" t="s">
        <v>4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2151</v>
      </c>
      <c r="B326" s="58" t="s">
        <v>2139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1925</v>
      </c>
      <c r="B327" s="58" t="s">
        <v>1907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1401</v>
      </c>
      <c r="B328" s="58" t="s">
        <v>1339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934</v>
      </c>
      <c r="B329" s="58" t="s">
        <v>865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1437</v>
      </c>
      <c r="B330" s="58" t="s">
        <v>1416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1614</v>
      </c>
      <c r="B331" s="58" t="s">
        <v>1564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1360</v>
      </c>
      <c r="B332" s="58" t="s">
        <v>1339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2132</v>
      </c>
      <c r="B333" s="58" t="s">
        <v>2027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133</v>
      </c>
      <c r="B334" s="58" t="s">
        <v>112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1476</v>
      </c>
      <c r="B335" s="58" t="s">
        <v>1416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1799</v>
      </c>
      <c r="B336" s="58" t="s">
        <v>1694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2275</v>
      </c>
      <c r="B337" s="58" t="s">
        <v>2231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812</v>
      </c>
      <c r="B338" s="58" t="s">
        <v>791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1461</v>
      </c>
      <c r="B339" s="58" t="s">
        <v>1416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1690</v>
      </c>
      <c r="B340" s="58" t="s">
        <v>1624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1452</v>
      </c>
      <c r="B341" s="58" t="s">
        <v>1416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1827</v>
      </c>
      <c r="B342" s="58" t="s">
        <v>1694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2289</v>
      </c>
      <c r="B343" s="58" t="s">
        <v>2231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1519</v>
      </c>
      <c r="B344" s="58" t="s">
        <v>1499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880</v>
      </c>
      <c r="B345" s="58" t="s">
        <v>865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1056</v>
      </c>
      <c r="B346" s="58" t="s">
        <v>1023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1964</v>
      </c>
      <c r="B347" s="58" t="s">
        <v>1907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45</v>
      </c>
      <c r="B348" s="58" t="s">
        <v>4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1032</v>
      </c>
      <c r="B349" s="58" t="s">
        <v>1023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156</v>
      </c>
      <c r="B350" s="58" t="s">
        <v>112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1603</v>
      </c>
      <c r="B351" s="58" t="s">
        <v>1564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1721</v>
      </c>
      <c r="B352" s="58" t="s">
        <v>1694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2240</v>
      </c>
      <c r="B353" s="58" t="s">
        <v>2231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1745</v>
      </c>
      <c r="B354" s="58" t="s">
        <v>1694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1733</v>
      </c>
      <c r="B355" s="58" t="s">
        <v>1694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2036</v>
      </c>
      <c r="B356" s="58" t="s">
        <v>2027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2006</v>
      </c>
      <c r="B357" s="58" t="s">
        <v>1907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1985</v>
      </c>
      <c r="B358" s="58" t="s">
        <v>1907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1566</v>
      </c>
      <c r="B359" s="58" t="s">
        <v>1564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2063</v>
      </c>
      <c r="B360" s="58" t="s">
        <v>2027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2123</v>
      </c>
      <c r="B361" s="58" t="s">
        <v>2027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874</v>
      </c>
      <c r="B362" s="58" t="s">
        <v>865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159</v>
      </c>
      <c r="B363" s="58" t="s">
        <v>112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886</v>
      </c>
      <c r="B364" s="58" t="s">
        <v>865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2045</v>
      </c>
      <c r="B365" s="58" t="s">
        <v>2027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1597</v>
      </c>
      <c r="B366" s="58" t="s">
        <v>1564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96</v>
      </c>
      <c r="B367" s="58" t="s">
        <v>75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1891</v>
      </c>
      <c r="B368" s="58" t="s">
        <v>1694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1029</v>
      </c>
      <c r="B369" s="58" t="s">
        <v>1023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1808</v>
      </c>
      <c r="B370" s="58" t="s">
        <v>1694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1903</v>
      </c>
      <c r="B371" s="58" t="s">
        <v>1694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1937</v>
      </c>
      <c r="B372" s="58" t="s">
        <v>1907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1254</v>
      </c>
      <c r="B373" s="58" t="s">
        <v>1239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1766</v>
      </c>
      <c r="B374" s="58" t="s">
        <v>1694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1152</v>
      </c>
      <c r="B375" s="58" t="s">
        <v>1140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1125</v>
      </c>
      <c r="B376" s="58" t="s">
        <v>1023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800</v>
      </c>
      <c r="B377" s="58" t="s">
        <v>791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87</v>
      </c>
      <c r="B378" s="58" t="s">
        <v>75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1041</v>
      </c>
      <c r="B379" s="58" t="s">
        <v>1023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1639</v>
      </c>
      <c r="B380" s="58" t="s">
        <v>1624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1620</v>
      </c>
      <c r="B381" s="58" t="s">
        <v>1564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861</v>
      </c>
      <c r="B382" s="58" t="s">
        <v>791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1287</v>
      </c>
      <c r="B383" s="58" t="s">
        <v>1239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904</v>
      </c>
      <c r="B384" s="58" t="s">
        <v>865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1528</v>
      </c>
      <c r="B385" s="58" t="s">
        <v>1499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1266</v>
      </c>
      <c r="B386" s="58" t="s">
        <v>1239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1396</v>
      </c>
      <c r="B387" s="58" t="s">
        <v>1339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1205</v>
      </c>
      <c r="B388" s="58" t="s">
        <v>1140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1811</v>
      </c>
      <c r="B389" s="58" t="s">
        <v>1694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858</v>
      </c>
      <c r="B390" s="58" t="s">
        <v>791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1467</v>
      </c>
      <c r="B391" s="58" t="s">
        <v>1416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1335</v>
      </c>
      <c r="B392" s="58" t="s">
        <v>1288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1089</v>
      </c>
      <c r="B393" s="58" t="s">
        <v>1023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2039</v>
      </c>
      <c r="B394" s="58" t="s">
        <v>2027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1208</v>
      </c>
      <c r="B395" s="58" t="s">
        <v>1140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827</v>
      </c>
      <c r="B396" s="58" t="s">
        <v>791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2148</v>
      </c>
      <c r="B397" s="58" t="s">
        <v>2139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2117</v>
      </c>
      <c r="B398" s="58" t="s">
        <v>2027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1257</v>
      </c>
      <c r="B399" s="58" t="s">
        <v>1239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2096</v>
      </c>
      <c r="B400" s="58" t="s">
        <v>2027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1510</v>
      </c>
      <c r="B401" s="58" t="s">
        <v>1499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168</v>
      </c>
      <c r="B402" s="58" t="s">
        <v>112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2003</v>
      </c>
      <c r="B403" s="58" t="s">
        <v>1907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1988</v>
      </c>
      <c r="B404" s="58" t="s">
        <v>1907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1291</v>
      </c>
      <c r="B405" s="58" t="s">
        <v>1288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1338</v>
      </c>
      <c r="B406" s="58" t="s">
        <v>1288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1540</v>
      </c>
      <c r="B407" s="58" t="s">
        <v>1499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2206</v>
      </c>
      <c r="B408" s="58" t="s">
        <v>4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1805</v>
      </c>
      <c r="B409" s="58" t="s">
        <v>1694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1736</v>
      </c>
      <c r="B410" s="58" t="s">
        <v>1694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2120</v>
      </c>
      <c r="B411" s="58" t="s">
        <v>2027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48</v>
      </c>
      <c r="B412" s="58" t="s">
        <v>4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1894</v>
      </c>
      <c r="B413" s="58" t="s">
        <v>1564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2111</v>
      </c>
      <c r="B414" s="58" t="s">
        <v>2027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1242</v>
      </c>
      <c r="B415" s="58" t="s">
        <v>1239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1516</v>
      </c>
      <c r="B416" s="58" t="s">
        <v>1499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1784</v>
      </c>
      <c r="B417" s="58" t="s">
        <v>1694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1882</v>
      </c>
      <c r="B418" s="58" t="s">
        <v>1694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1727</v>
      </c>
      <c r="B419" s="58" t="s">
        <v>1694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970</v>
      </c>
      <c r="B420" s="58" t="s">
        <v>865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910</v>
      </c>
      <c r="B421" s="58" t="s">
        <v>865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19</v>
      </c>
      <c r="B422" s="58" t="s">
        <v>112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2269</v>
      </c>
      <c r="B423" s="58" t="s">
        <v>2231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1170</v>
      </c>
      <c r="B424" s="58" t="s">
        <v>1140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1294</v>
      </c>
      <c r="B425" s="58" t="s">
        <v>1288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1428</v>
      </c>
      <c r="B426" s="58" t="s">
        <v>1416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1351</v>
      </c>
      <c r="B427" s="58" t="s">
        <v>1339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2102</v>
      </c>
      <c r="B428" s="58" t="s">
        <v>2027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1916</v>
      </c>
      <c r="B429" s="58" t="s">
        <v>1907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139</v>
      </c>
      <c r="B430" s="58" t="s">
        <v>112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2069</v>
      </c>
      <c r="B431" s="58" t="s">
        <v>2027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1585</v>
      </c>
      <c r="B432" s="58" t="s">
        <v>1564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1857</v>
      </c>
      <c r="B433" s="58" t="s">
        <v>1694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2009</v>
      </c>
      <c r="B434" s="58" t="s">
        <v>1907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1217</v>
      </c>
      <c r="B435" s="58" t="s">
        <v>1140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1248</v>
      </c>
      <c r="B436" s="58" t="s">
        <v>1239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815</v>
      </c>
      <c r="B437" s="58" t="s">
        <v>791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1781</v>
      </c>
      <c r="B438" s="58" t="s">
        <v>1694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1693</v>
      </c>
      <c r="B439" s="58" t="s">
        <v>1624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1645</v>
      </c>
      <c r="B440" s="58" t="s">
        <v>1624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1772</v>
      </c>
      <c r="B441" s="58" t="s">
        <v>1694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1606</v>
      </c>
      <c r="B442" s="58" t="s">
        <v>1564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766</v>
      </c>
      <c r="B443" s="58" t="s">
        <v>190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1235</v>
      </c>
      <c r="B444" s="58" t="s">
        <v>1140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2066</v>
      </c>
      <c r="B445" s="58" t="s">
        <v>2027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1146</v>
      </c>
      <c r="B446" s="58" t="s">
        <v>1140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871</v>
      </c>
      <c r="B447" s="58" t="s">
        <v>865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931</v>
      </c>
      <c r="B448" s="58" t="s">
        <v>865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2215</v>
      </c>
      <c r="B449" s="58" t="s">
        <v>2188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1922</v>
      </c>
      <c r="B450" s="58" t="s">
        <v>1907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2030</v>
      </c>
      <c r="B451" s="58" t="s">
        <v>2027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1588</v>
      </c>
      <c r="B452" s="58" t="s">
        <v>1564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1894</v>
      </c>
      <c r="B453" s="58" t="s">
        <v>1907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895</v>
      </c>
      <c r="B454" s="58" t="s">
        <v>865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1706</v>
      </c>
      <c r="B455" s="58" t="s">
        <v>1694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1303</v>
      </c>
      <c r="B456" s="58" t="s">
        <v>1288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1139</v>
      </c>
      <c r="B457" s="58" t="s">
        <v>1023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2206</v>
      </c>
      <c r="B458" s="58" t="s">
        <v>1564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952</v>
      </c>
      <c r="B459" s="58" t="s">
        <v>865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1071</v>
      </c>
      <c r="B460" s="58" t="s">
        <v>1023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1675</v>
      </c>
      <c r="B461" s="58" t="s">
        <v>1624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165</v>
      </c>
      <c r="B462" s="58" t="s">
        <v>112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1491</v>
      </c>
      <c r="B463" s="58" t="s">
        <v>1416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2203</v>
      </c>
      <c r="B464" s="58" t="s">
        <v>2188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51</v>
      </c>
      <c r="B465" s="58" t="s">
        <v>4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68</v>
      </c>
      <c r="B466" s="58" t="s">
        <v>4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1211</v>
      </c>
      <c r="B467" s="58" t="s">
        <v>1140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2093</v>
      </c>
      <c r="B468" s="58" t="s">
        <v>2027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1323</v>
      </c>
      <c r="B469" s="58" t="s">
        <v>1339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1943</v>
      </c>
      <c r="B470" s="58" t="s">
        <v>1907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1934</v>
      </c>
      <c r="B471" s="58" t="s">
        <v>1907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1913</v>
      </c>
      <c r="B472" s="58" t="s">
        <v>1907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2212</v>
      </c>
      <c r="B473" s="58" t="s">
        <v>2188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2197</v>
      </c>
      <c r="B474" s="58" t="s">
        <v>2188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1309</v>
      </c>
      <c r="B475" s="58" t="s">
        <v>1288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1814</v>
      </c>
      <c r="B476" s="58" t="s">
        <v>1694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2000</v>
      </c>
      <c r="B477" s="58" t="s">
        <v>1907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922</v>
      </c>
      <c r="B478" s="58" t="s">
        <v>865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2209</v>
      </c>
      <c r="B479" s="58" t="s">
        <v>2188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1961</v>
      </c>
      <c r="B480" s="58" t="s">
        <v>1907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1600</v>
      </c>
      <c r="B481" s="58" t="s">
        <v>1564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776</v>
      </c>
      <c r="B482" s="58" t="s">
        <v>190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769</v>
      </c>
      <c r="B483" s="58" t="s">
        <v>190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118</v>
      </c>
      <c r="B484" s="58" t="s">
        <v>112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180</v>
      </c>
      <c r="B485" s="58" t="s">
        <v>112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65</v>
      </c>
      <c r="B486" s="58" t="s">
        <v>4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1332</v>
      </c>
      <c r="B487" s="58" t="s">
        <v>1288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1473</v>
      </c>
      <c r="B488" s="58" t="s">
        <v>1416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868</v>
      </c>
      <c r="B489" s="58" t="s">
        <v>865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1970</v>
      </c>
      <c r="B490" s="58" t="s">
        <v>1907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1387</v>
      </c>
      <c r="B491" s="58" t="s">
        <v>1339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144</v>
      </c>
      <c r="B492" s="58" t="s">
        <v>112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54</v>
      </c>
      <c r="B493" s="58" t="s">
        <v>4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2194</v>
      </c>
      <c r="B494" s="58" t="s">
        <v>2188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127</v>
      </c>
      <c r="B495" s="58" t="s">
        <v>112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907</v>
      </c>
      <c r="B496" s="58" t="s">
        <v>865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1651</v>
      </c>
      <c r="B497" s="58" t="s">
        <v>1624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2090</v>
      </c>
      <c r="B498" s="58" t="s">
        <v>2027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7</v>
      </c>
      <c r="B499" s="58" t="s">
        <v>4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809</v>
      </c>
      <c r="B500" s="58" t="s">
        <v>791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925</v>
      </c>
      <c r="B501" s="58" t="s">
        <v>865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39</v>
      </c>
      <c r="B502" s="58" t="s">
        <v>4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2209</v>
      </c>
      <c r="B503" s="58" t="s">
        <v>190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1179</v>
      </c>
      <c r="B504" s="58" t="s">
        <v>1140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1684</v>
      </c>
      <c r="B505" s="58" t="s">
        <v>1624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1013</v>
      </c>
      <c r="B506" s="58" t="s">
        <v>865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2057</v>
      </c>
      <c r="B507" s="58" t="s">
        <v>2027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1479</v>
      </c>
      <c r="B508" s="58" t="s">
        <v>1416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71</v>
      </c>
      <c r="B509" s="58" t="s">
        <v>4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1591</v>
      </c>
      <c r="B510" s="58" t="s">
        <v>1564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147</v>
      </c>
      <c r="B511" s="58" t="s">
        <v>112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1321</v>
      </c>
      <c r="B512" s="58" t="s">
        <v>1694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1425</v>
      </c>
      <c r="B513" s="58" t="s">
        <v>1416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1443</v>
      </c>
      <c r="B514" s="58" t="s">
        <v>1416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988</v>
      </c>
      <c r="B515" s="58" t="s">
        <v>865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1982</v>
      </c>
      <c r="B516" s="58" t="s">
        <v>1907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1269</v>
      </c>
      <c r="B517" s="58" t="s">
        <v>1239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1940</v>
      </c>
      <c r="B518" s="58" t="s">
        <v>1907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2178</v>
      </c>
      <c r="B519" s="58" t="s">
        <v>2139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779</v>
      </c>
      <c r="B520" s="58" t="s">
        <v>190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1611</v>
      </c>
      <c r="B521" s="58" t="s">
        <v>1564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2105</v>
      </c>
      <c r="B522" s="58" t="s">
        <v>2027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1617</v>
      </c>
      <c r="B523" s="58" t="s">
        <v>1564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153</v>
      </c>
      <c r="B524" s="58" t="s">
        <v>112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1569</v>
      </c>
      <c r="B525" s="58" t="s">
        <v>1564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1961</v>
      </c>
      <c r="B526" s="58" t="s">
        <v>1564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2048</v>
      </c>
      <c r="B527" s="58" t="s">
        <v>2027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2200</v>
      </c>
      <c r="B528" s="58" t="s">
        <v>2188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171</v>
      </c>
      <c r="B529" s="58" t="s">
        <v>112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877</v>
      </c>
      <c r="B530" s="58" t="s">
        <v>865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2087</v>
      </c>
      <c r="B531" s="58" t="s">
        <v>2027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1164</v>
      </c>
      <c r="B532" s="58" t="s">
        <v>1140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1329</v>
      </c>
      <c r="B533" s="58" t="s">
        <v>1288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1377</v>
      </c>
      <c r="B534" s="58" t="s">
        <v>865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150</v>
      </c>
      <c r="B535" s="58" t="s">
        <v>112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1654</v>
      </c>
      <c r="B536" s="58" t="s">
        <v>1624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59</v>
      </c>
      <c r="B537" s="58" t="s">
        <v>4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1300</v>
      </c>
      <c r="B538" s="58" t="s">
        <v>1288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124</v>
      </c>
      <c r="B539" s="58" t="s">
        <v>112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1306</v>
      </c>
      <c r="B540" s="58" t="s">
        <v>1288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1404</v>
      </c>
      <c r="B541" s="58" t="s">
        <v>1339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99</v>
      </c>
      <c r="B542" s="58" t="s">
        <v>75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2175</v>
      </c>
      <c r="B543" s="58" t="s">
        <v>2139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1594</v>
      </c>
      <c r="B544" s="58" t="s">
        <v>1564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2221</v>
      </c>
      <c r="B545" s="58" t="s">
        <v>2188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81</v>
      </c>
      <c r="B546" s="58" t="s">
        <v>75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2012</v>
      </c>
      <c r="B547" s="58" t="s">
        <v>1907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2224</v>
      </c>
      <c r="B548" s="58" t="s">
        <v>2188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2114</v>
      </c>
      <c r="B549" s="58" t="s">
        <v>2027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1202</v>
      </c>
      <c r="B550" s="58" t="s">
        <v>1140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1390</v>
      </c>
      <c r="B551" s="58" t="s">
        <v>1339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121</v>
      </c>
      <c r="B552" s="58" t="s">
        <v>112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2206</v>
      </c>
      <c r="B553" s="58" t="s">
        <v>2188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2084</v>
      </c>
      <c r="B554" s="58" t="s">
        <v>2027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1326</v>
      </c>
      <c r="B555" s="58" t="s">
        <v>1288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1642</v>
      </c>
      <c r="B556" s="58" t="s">
        <v>1624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42</v>
      </c>
      <c r="B557" s="58" t="s">
        <v>4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2060</v>
      </c>
      <c r="B558" s="58" t="s">
        <v>2027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2280</v>
      </c>
      <c r="B559" s="58" t="s">
        <v>2231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1003</v>
      </c>
      <c r="B560" s="58" t="s">
        <v>865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1991</v>
      </c>
      <c r="B561" s="58" t="s">
        <v>1907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2138</v>
      </c>
      <c r="B562" s="58" t="s">
        <v>2027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1419</v>
      </c>
      <c r="B563" s="58" t="s">
        <v>1416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1083</v>
      </c>
      <c r="B564" s="58" t="s">
        <v>1023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2187</v>
      </c>
      <c r="B565" s="58" t="s">
        <v>2139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1035</v>
      </c>
      <c r="B566" s="58" t="s">
        <v>1023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2026</v>
      </c>
      <c r="B567" s="58" t="s">
        <v>1907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937</v>
      </c>
      <c r="B568" s="58" t="s">
        <v>865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1845</v>
      </c>
      <c r="B569" s="58" t="s">
        <v>1694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1949</v>
      </c>
      <c r="B570" s="58" t="s">
        <v>1907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1134</v>
      </c>
      <c r="B571" s="58" t="s">
        <v>1023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2023</v>
      </c>
      <c r="B572" s="58" t="s">
        <v>1907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1281</v>
      </c>
      <c r="B573" s="58" t="s">
        <v>1239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2033</v>
      </c>
      <c r="B574" s="58" t="s">
        <v>2027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1997</v>
      </c>
      <c r="B575" s="58" t="s">
        <v>1907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1636</v>
      </c>
      <c r="B576" s="58" t="s">
        <v>1624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1648</v>
      </c>
      <c r="B577" s="58" t="s">
        <v>1624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1657</v>
      </c>
      <c r="B578" s="58" t="s">
        <v>1624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1724</v>
      </c>
      <c r="B579" s="58" t="s">
        <v>1694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1860</v>
      </c>
      <c r="B580" s="58" t="s">
        <v>1694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1894</v>
      </c>
      <c r="B581" s="58" t="s">
        <v>1694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1910</v>
      </c>
      <c r="B582" s="58" t="s">
        <v>1907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2099</v>
      </c>
      <c r="B583" s="58" t="s">
        <v>2027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2126</v>
      </c>
      <c r="B584" s="58" t="s">
        <v>2027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2191</v>
      </c>
      <c r="B585" s="58" t="s">
        <v>2188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2254</v>
      </c>
      <c r="B586" s="58" t="s">
        <v>2231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84</v>
      </c>
      <c r="B587" s="58" t="s">
        <v>75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93</v>
      </c>
      <c r="B588" s="58" t="s">
        <v>75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189</v>
      </c>
      <c r="B589" s="58" t="s">
        <v>112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840</v>
      </c>
      <c r="B590" s="58" t="s">
        <v>791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849</v>
      </c>
      <c r="B591" s="58" t="s">
        <v>791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855</v>
      </c>
      <c r="B592" s="58" t="s">
        <v>791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979</v>
      </c>
      <c r="B593" s="58" t="s">
        <v>865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994</v>
      </c>
      <c r="B594" s="58" t="s">
        <v>865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1053</v>
      </c>
      <c r="B595" s="58" t="s">
        <v>1023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1107</v>
      </c>
      <c r="B596" s="58" t="s">
        <v>1023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1263</v>
      </c>
      <c r="B597" s="58" t="s">
        <v>1239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1297</v>
      </c>
      <c r="B598" s="58" t="s">
        <v>1288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19</v>
      </c>
      <c r="B599" s="58" t="s">
        <v>1339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1455</v>
      </c>
      <c r="B600" s="58" t="s">
        <v>1416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1464</v>
      </c>
      <c r="B601" s="58" t="s">
        <v>1416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1494</v>
      </c>
      <c r="B602" s="58" t="s">
        <v>1416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1543</v>
      </c>
      <c r="B603" s="58" t="s">
        <v>1499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1559</v>
      </c>
      <c r="B604" s="58" t="s">
        <v>1499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1572</v>
      </c>
      <c r="B605" s="58" t="s">
        <v>1564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19</v>
      </c>
      <c r="B606" s="58" t="s">
        <v>1564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1488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June 2008</v>
      </c>
      <c r="B1" s="3"/>
      <c r="C1" s="3"/>
      <c r="D1" s="3"/>
      <c r="E1" s="2"/>
      <c r="F1" s="2"/>
      <c r="G1" s="13"/>
    </row>
    <row r="2" spans="1:7" ht="18">
      <c r="A2" s="6" t="s">
        <v>1379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1365</v>
      </c>
      <c r="E4" s="22" t="s">
        <v>1365</v>
      </c>
      <c r="F4" s="22" t="s">
        <v>1370</v>
      </c>
      <c r="G4" s="22" t="s">
        <v>1370</v>
      </c>
    </row>
    <row r="5" spans="1:7" ht="15">
      <c r="A5" s="3"/>
      <c r="B5" s="8"/>
      <c r="C5" s="4"/>
      <c r="D5" s="23" t="s">
        <v>1366</v>
      </c>
      <c r="E5" s="23" t="s">
        <v>1368</v>
      </c>
      <c r="F5" s="23" t="s">
        <v>1366</v>
      </c>
      <c r="G5" s="23" t="s">
        <v>1368</v>
      </c>
    </row>
    <row r="6" spans="1:7" ht="15.75" thickBot="1">
      <c r="A6" s="11" t="s">
        <v>1378</v>
      </c>
      <c r="B6" s="9" t="s">
        <v>1484</v>
      </c>
      <c r="C6" s="26" t="s">
        <v>1371</v>
      </c>
      <c r="D6" s="24" t="s">
        <v>1367</v>
      </c>
      <c r="E6" s="24" t="s">
        <v>1369</v>
      </c>
      <c r="F6" s="24" t="s">
        <v>1367</v>
      </c>
      <c r="G6" s="24" t="s">
        <v>1369</v>
      </c>
    </row>
    <row r="7" spans="1:8" ht="15.75" thickTop="1">
      <c r="A7" s="17" t="s">
        <v>840</v>
      </c>
      <c r="B7" s="17" t="s">
        <v>791</v>
      </c>
      <c r="C7" s="73">
        <f aca="true" t="shared" si="0" ref="C7:C26">D7+E7+F7+G7</f>
        <v>292786409</v>
      </c>
      <c r="D7" s="52">
        <v>976704</v>
      </c>
      <c r="E7" s="52">
        <v>6502326</v>
      </c>
      <c r="F7" s="52">
        <v>254261076</v>
      </c>
      <c r="G7" s="52">
        <v>31046303</v>
      </c>
      <c r="H7" s="37"/>
    </row>
    <row r="8" spans="1:8" ht="15">
      <c r="A8" s="17" t="s">
        <v>782</v>
      </c>
      <c r="B8" s="17" t="s">
        <v>190</v>
      </c>
      <c r="C8" s="74">
        <f t="shared" si="0"/>
        <v>284286374</v>
      </c>
      <c r="D8" s="37">
        <v>10338532</v>
      </c>
      <c r="E8" s="37">
        <v>12819651</v>
      </c>
      <c r="F8" s="37">
        <v>254491379</v>
      </c>
      <c r="G8" s="37">
        <v>6636812</v>
      </c>
      <c r="H8" s="37"/>
    </row>
    <row r="9" spans="1:8" ht="15">
      <c r="A9" s="17" t="s">
        <v>1630</v>
      </c>
      <c r="B9" s="17" t="s">
        <v>1624</v>
      </c>
      <c r="C9" s="74">
        <f t="shared" si="0"/>
        <v>213434162</v>
      </c>
      <c r="D9" s="37">
        <v>6819906</v>
      </c>
      <c r="E9" s="37">
        <v>4346401</v>
      </c>
      <c r="F9" s="37">
        <v>170464703</v>
      </c>
      <c r="G9" s="37">
        <v>31803152</v>
      </c>
      <c r="H9" s="37"/>
    </row>
    <row r="10" spans="1:8" ht="15">
      <c r="A10" s="17" t="s">
        <v>93</v>
      </c>
      <c r="B10" s="17" t="s">
        <v>75</v>
      </c>
      <c r="C10" s="74">
        <f t="shared" si="0"/>
        <v>175775935</v>
      </c>
      <c r="D10" s="37">
        <v>52074830</v>
      </c>
      <c r="E10" s="37">
        <v>27412800</v>
      </c>
      <c r="F10" s="37">
        <v>30928522</v>
      </c>
      <c r="G10" s="37">
        <v>65359783</v>
      </c>
      <c r="H10" s="37"/>
    </row>
    <row r="11" spans="1:8" ht="15">
      <c r="A11" s="17" t="s">
        <v>1325</v>
      </c>
      <c r="B11" s="17" t="s">
        <v>791</v>
      </c>
      <c r="C11" s="74">
        <f t="shared" si="0"/>
        <v>166834262</v>
      </c>
      <c r="D11" s="37">
        <v>721300</v>
      </c>
      <c r="E11" s="37">
        <v>2361712</v>
      </c>
      <c r="F11" s="37">
        <v>138486000</v>
      </c>
      <c r="G11" s="37">
        <v>25265250</v>
      </c>
      <c r="H11" s="72"/>
    </row>
    <row r="12" spans="1:8" ht="15">
      <c r="A12" s="17" t="s">
        <v>1357</v>
      </c>
      <c r="B12" s="17" t="s">
        <v>1339</v>
      </c>
      <c r="C12" s="74">
        <f t="shared" si="0"/>
        <v>163130488</v>
      </c>
      <c r="D12" s="37">
        <v>2403677</v>
      </c>
      <c r="E12" s="37">
        <v>10114108</v>
      </c>
      <c r="F12" s="37">
        <v>273100</v>
      </c>
      <c r="G12" s="37">
        <v>150339603</v>
      </c>
      <c r="H12" s="37"/>
    </row>
    <row r="13" spans="1:8" ht="15">
      <c r="A13" s="17" t="s">
        <v>2054</v>
      </c>
      <c r="B13" s="17" t="s">
        <v>2027</v>
      </c>
      <c r="C13" s="74">
        <f t="shared" si="0"/>
        <v>118809799</v>
      </c>
      <c r="D13" s="37">
        <v>2634200</v>
      </c>
      <c r="E13" s="37">
        <v>10380406</v>
      </c>
      <c r="F13" s="37">
        <v>12490000</v>
      </c>
      <c r="G13" s="37">
        <v>93305193</v>
      </c>
      <c r="H13" s="37"/>
    </row>
    <row r="14" spans="1:8" ht="15">
      <c r="A14" s="17" t="s">
        <v>36</v>
      </c>
      <c r="B14" s="17" t="s">
        <v>791</v>
      </c>
      <c r="C14" s="74">
        <f t="shared" si="0"/>
        <v>118338240</v>
      </c>
      <c r="D14" s="37">
        <v>20480194</v>
      </c>
      <c r="E14" s="37">
        <v>4431052</v>
      </c>
      <c r="F14" s="37">
        <v>73597330</v>
      </c>
      <c r="G14" s="37">
        <v>19829664</v>
      </c>
      <c r="H14" s="72"/>
    </row>
    <row r="15" spans="1:8" ht="15">
      <c r="A15" s="17" t="s">
        <v>1095</v>
      </c>
      <c r="B15" s="17" t="s">
        <v>1023</v>
      </c>
      <c r="C15" s="74">
        <f t="shared" si="0"/>
        <v>105574419</v>
      </c>
      <c r="D15" s="37">
        <v>3672281</v>
      </c>
      <c r="E15" s="37">
        <v>3573320</v>
      </c>
      <c r="F15" s="37">
        <v>85844872</v>
      </c>
      <c r="G15" s="37">
        <v>12483946</v>
      </c>
      <c r="H15" s="37"/>
    </row>
    <row r="16" spans="1:8" ht="15">
      <c r="A16" s="17" t="s">
        <v>78</v>
      </c>
      <c r="B16" s="17" t="s">
        <v>75</v>
      </c>
      <c r="C16" s="74">
        <f t="shared" si="0"/>
        <v>98578486</v>
      </c>
      <c r="D16" s="37">
        <v>83510154</v>
      </c>
      <c r="E16" s="37">
        <v>9420887</v>
      </c>
      <c r="F16" s="37">
        <v>1591000</v>
      </c>
      <c r="G16" s="37">
        <v>4056445</v>
      </c>
      <c r="H16" s="37"/>
    </row>
    <row r="17" spans="1:8" ht="15">
      <c r="A17" s="17" t="s">
        <v>2272</v>
      </c>
      <c r="B17" s="17" t="s">
        <v>2231</v>
      </c>
      <c r="C17" s="74">
        <f t="shared" si="0"/>
        <v>98572155</v>
      </c>
      <c r="D17" s="37">
        <v>20754559</v>
      </c>
      <c r="E17" s="37">
        <v>13125084</v>
      </c>
      <c r="F17" s="37">
        <v>34567049</v>
      </c>
      <c r="G17" s="37">
        <v>30125463</v>
      </c>
      <c r="H17" s="37"/>
    </row>
    <row r="18" spans="1:8" ht="15">
      <c r="A18" s="17" t="s">
        <v>852</v>
      </c>
      <c r="B18" s="17" t="s">
        <v>791</v>
      </c>
      <c r="C18" s="74">
        <f t="shared" si="0"/>
        <v>77793317</v>
      </c>
      <c r="D18" s="37">
        <v>13462655</v>
      </c>
      <c r="E18" s="37">
        <v>5625487</v>
      </c>
      <c r="F18" s="37">
        <v>30436390</v>
      </c>
      <c r="G18" s="37">
        <v>28268785</v>
      </c>
      <c r="H18" s="37"/>
    </row>
    <row r="19" spans="1:8" ht="15">
      <c r="A19" s="17" t="s">
        <v>1110</v>
      </c>
      <c r="B19" s="17" t="s">
        <v>1023</v>
      </c>
      <c r="C19" s="74">
        <f t="shared" si="0"/>
        <v>74930322</v>
      </c>
      <c r="D19" s="37">
        <v>2515052</v>
      </c>
      <c r="E19" s="37">
        <v>8341923</v>
      </c>
      <c r="F19" s="37">
        <v>8435109</v>
      </c>
      <c r="G19" s="37">
        <v>55638238</v>
      </c>
      <c r="H19" s="37"/>
    </row>
    <row r="20" spans="1:8" ht="15">
      <c r="A20" s="17" t="s">
        <v>1763</v>
      </c>
      <c r="B20" s="17" t="s">
        <v>1694</v>
      </c>
      <c r="C20" s="74">
        <f t="shared" si="0"/>
        <v>67400522</v>
      </c>
      <c r="D20" s="37">
        <v>5221100</v>
      </c>
      <c r="E20" s="37">
        <v>3227410</v>
      </c>
      <c r="F20" s="37">
        <v>45906601</v>
      </c>
      <c r="G20" s="37">
        <v>13045411</v>
      </c>
      <c r="H20" s="37"/>
    </row>
    <row r="21" spans="1:8" ht="15">
      <c r="A21" s="17" t="s">
        <v>2260</v>
      </c>
      <c r="B21" s="17" t="s">
        <v>2231</v>
      </c>
      <c r="C21" s="74">
        <f t="shared" si="0"/>
        <v>64794658</v>
      </c>
      <c r="D21" s="37">
        <v>17976458</v>
      </c>
      <c r="E21" s="37">
        <v>13186776</v>
      </c>
      <c r="F21" s="37">
        <v>28762091</v>
      </c>
      <c r="G21" s="37">
        <v>4869333</v>
      </c>
      <c r="H21" s="37"/>
    </row>
    <row r="22" spans="1:8" ht="15">
      <c r="A22" s="17" t="s">
        <v>1551</v>
      </c>
      <c r="B22" s="17" t="s">
        <v>1499</v>
      </c>
      <c r="C22" s="74">
        <f t="shared" si="0"/>
        <v>64107647</v>
      </c>
      <c r="D22" s="37">
        <v>2962406</v>
      </c>
      <c r="E22" s="37">
        <v>20426978</v>
      </c>
      <c r="F22" s="37">
        <v>7545086</v>
      </c>
      <c r="G22" s="37">
        <v>33173177</v>
      </c>
      <c r="H22" s="37"/>
    </row>
    <row r="23" spans="1:8" ht="15">
      <c r="A23" s="17" t="s">
        <v>90</v>
      </c>
      <c r="B23" s="17" t="s">
        <v>75</v>
      </c>
      <c r="C23" s="74">
        <f t="shared" si="0"/>
        <v>63378486</v>
      </c>
      <c r="D23" s="37">
        <v>40788750</v>
      </c>
      <c r="E23" s="37">
        <v>17556322</v>
      </c>
      <c r="F23" s="37">
        <v>0</v>
      </c>
      <c r="G23" s="37">
        <v>5033414</v>
      </c>
      <c r="H23" s="72"/>
    </row>
    <row r="24" spans="1:8" ht="15">
      <c r="A24" s="17" t="s">
        <v>1894</v>
      </c>
      <c r="B24" s="17" t="s">
        <v>4</v>
      </c>
      <c r="C24" s="74">
        <f t="shared" si="0"/>
        <v>62825833</v>
      </c>
      <c r="D24" s="37">
        <v>780680</v>
      </c>
      <c r="E24" s="37">
        <v>4032011</v>
      </c>
      <c r="F24" s="37">
        <v>49174800</v>
      </c>
      <c r="G24" s="37">
        <v>8838342</v>
      </c>
      <c r="H24" s="37"/>
    </row>
    <row r="25" spans="1:8" ht="15">
      <c r="A25" s="17" t="s">
        <v>794</v>
      </c>
      <c r="B25" s="17" t="s">
        <v>791</v>
      </c>
      <c r="C25" s="74">
        <f t="shared" si="0"/>
        <v>59442322</v>
      </c>
      <c r="D25" s="37">
        <v>1371032</v>
      </c>
      <c r="E25" s="37">
        <v>1687555</v>
      </c>
      <c r="F25" s="37">
        <v>53002787</v>
      </c>
      <c r="G25" s="37">
        <v>3380948</v>
      </c>
      <c r="H25" s="37"/>
    </row>
    <row r="26" spans="1:8" ht="15">
      <c r="A26" s="17" t="s">
        <v>1470</v>
      </c>
      <c r="B26" s="17" t="s">
        <v>1416</v>
      </c>
      <c r="C26" s="74">
        <f t="shared" si="0"/>
        <v>56222634</v>
      </c>
      <c r="D26" s="37">
        <v>2107522</v>
      </c>
      <c r="E26" s="37">
        <v>5896441</v>
      </c>
      <c r="F26" s="37">
        <v>8134108</v>
      </c>
      <c r="G26" s="37">
        <v>40084563</v>
      </c>
      <c r="H26" s="37"/>
    </row>
    <row r="27" spans="1:7" ht="15">
      <c r="A27" s="18" t="s">
        <v>1379</v>
      </c>
      <c r="B27" s="17"/>
      <c r="C27" s="51">
        <f>SUM(C7:C26)</f>
        <v>2427016470</v>
      </c>
      <c r="D27" s="37">
        <f>SUM(D7:D26)</f>
        <v>291571992</v>
      </c>
      <c r="E27" s="37">
        <f>SUM(E7:E26)</f>
        <v>184468650</v>
      </c>
      <c r="F27" s="37">
        <f>SUM(F7:F26)</f>
        <v>1288392003</v>
      </c>
      <c r="G27" s="37">
        <f>SUM(G7:G26)</f>
        <v>662583825</v>
      </c>
    </row>
    <row r="28" spans="1:7" ht="15">
      <c r="A28" s="18" t="s">
        <v>1373</v>
      </c>
      <c r="C28" s="40">
        <f>work_ytd!F29</f>
        <v>7314157255</v>
      </c>
      <c r="D28" s="40">
        <f>work_ytd!G29</f>
        <v>1530807516</v>
      </c>
      <c r="E28" s="40">
        <f>work_ytd!H29</f>
        <v>1566687419</v>
      </c>
      <c r="F28" s="40">
        <f>work_ytd!I29</f>
        <v>2134835479</v>
      </c>
      <c r="G28" s="40">
        <f>work_ytd!J29</f>
        <v>2081826841</v>
      </c>
    </row>
    <row r="29" spans="1:7" ht="15">
      <c r="A29" s="18" t="s">
        <v>1380</v>
      </c>
      <c r="C29" s="43">
        <f>C27/C28</f>
        <v>0.3318244857725581</v>
      </c>
      <c r="D29" s="43">
        <f>D27/D28</f>
        <v>0.1904694019022572</v>
      </c>
      <c r="E29" s="43">
        <f>E27/E28</f>
        <v>0.1177443871463169</v>
      </c>
      <c r="F29" s="43">
        <f>F27/F28</f>
        <v>0.603508802281808</v>
      </c>
      <c r="G29" s="43">
        <f>G27/G28</f>
        <v>0.318270382507764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7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1379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8/7/08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1365</v>
      </c>
      <c r="E4" s="22" t="s">
        <v>1365</v>
      </c>
      <c r="F4" s="22" t="s">
        <v>1370</v>
      </c>
      <c r="G4" s="22" t="s">
        <v>1370</v>
      </c>
      <c r="H4" s="3"/>
      <c r="I4" s="3"/>
    </row>
    <row r="5" spans="1:9" ht="15">
      <c r="A5" s="3"/>
      <c r="B5" s="8"/>
      <c r="C5" s="4"/>
      <c r="D5" s="23" t="s">
        <v>1366</v>
      </c>
      <c r="E5" s="23" t="s">
        <v>1368</v>
      </c>
      <c r="F5" s="23" t="s">
        <v>1366</v>
      </c>
      <c r="G5" s="23" t="s">
        <v>1368</v>
      </c>
      <c r="H5" s="3"/>
      <c r="I5" s="3"/>
    </row>
    <row r="6" spans="1:9" ht="15.75" thickBot="1">
      <c r="A6" s="11" t="s">
        <v>1378</v>
      </c>
      <c r="B6" s="9" t="s">
        <v>1484</v>
      </c>
      <c r="C6" s="26" t="s">
        <v>1371</v>
      </c>
      <c r="D6" s="24" t="s">
        <v>1367</v>
      </c>
      <c r="E6" s="24" t="s">
        <v>1369</v>
      </c>
      <c r="F6" s="24" t="s">
        <v>1367</v>
      </c>
      <c r="G6" s="24" t="s">
        <v>1369</v>
      </c>
      <c r="H6" s="3"/>
      <c r="I6" s="36" t="s">
        <v>1374</v>
      </c>
    </row>
    <row r="7" spans="1:10" ht="15.75" thickTop="1">
      <c r="A7" s="17" t="s">
        <v>840</v>
      </c>
      <c r="B7" s="17" t="s">
        <v>791</v>
      </c>
      <c r="C7" s="73">
        <v>257886295</v>
      </c>
      <c r="D7" s="52">
        <v>0</v>
      </c>
      <c r="E7" s="52">
        <v>1519097</v>
      </c>
      <c r="F7" s="52">
        <v>254001575</v>
      </c>
      <c r="G7" s="52">
        <v>2365623</v>
      </c>
      <c r="H7" s="52"/>
      <c r="I7" s="57"/>
      <c r="J7" s="37">
        <v>1</v>
      </c>
    </row>
    <row r="8" spans="1:10" ht="15">
      <c r="A8" s="17" t="s">
        <v>1630</v>
      </c>
      <c r="B8" s="17" t="s">
        <v>1624</v>
      </c>
      <c r="C8" s="74">
        <v>65283381</v>
      </c>
      <c r="D8" s="37">
        <v>3148790</v>
      </c>
      <c r="E8" s="37">
        <v>787765</v>
      </c>
      <c r="F8" s="37">
        <v>60070000</v>
      </c>
      <c r="G8" s="37">
        <v>1276826</v>
      </c>
      <c r="H8" s="37"/>
      <c r="I8" s="57"/>
      <c r="J8" s="37">
        <v>2</v>
      </c>
    </row>
    <row r="9" spans="1:10" ht="15">
      <c r="A9" s="17" t="s">
        <v>105</v>
      </c>
      <c r="B9" s="17" t="s">
        <v>75</v>
      </c>
      <c r="C9" s="74">
        <v>28901315</v>
      </c>
      <c r="D9" s="37">
        <v>14643650</v>
      </c>
      <c r="E9" s="37">
        <v>897797</v>
      </c>
      <c r="F9" s="37">
        <v>13012500</v>
      </c>
      <c r="G9" s="37">
        <v>347368</v>
      </c>
      <c r="H9" s="37"/>
      <c r="I9" s="57"/>
      <c r="J9" s="37">
        <v>3</v>
      </c>
    </row>
    <row r="10" spans="1:10" ht="15">
      <c r="A10" s="17" t="s">
        <v>2272</v>
      </c>
      <c r="B10" s="17" t="s">
        <v>2231</v>
      </c>
      <c r="C10" s="74">
        <v>24541892</v>
      </c>
      <c r="D10" s="37">
        <v>1320389</v>
      </c>
      <c r="E10" s="37">
        <v>3231319</v>
      </c>
      <c r="F10" s="37">
        <v>15578447</v>
      </c>
      <c r="G10" s="37">
        <v>4411737</v>
      </c>
      <c r="H10" s="37"/>
      <c r="I10" s="57"/>
      <c r="J10" s="37">
        <v>4</v>
      </c>
    </row>
    <row r="11" spans="1:10" ht="15">
      <c r="A11" s="17" t="s">
        <v>99</v>
      </c>
      <c r="B11" s="17" t="s">
        <v>75</v>
      </c>
      <c r="C11" s="74">
        <v>23392913</v>
      </c>
      <c r="D11" s="37">
        <v>0</v>
      </c>
      <c r="E11" s="37">
        <v>2153406</v>
      </c>
      <c r="F11" s="37">
        <v>37501</v>
      </c>
      <c r="G11" s="37">
        <v>21202006</v>
      </c>
      <c r="H11" s="37"/>
      <c r="I11" s="57"/>
      <c r="J11" s="37">
        <v>5</v>
      </c>
    </row>
    <row r="12" spans="1:10" ht="15">
      <c r="A12" s="17" t="s">
        <v>93</v>
      </c>
      <c r="B12" s="17" t="s">
        <v>75</v>
      </c>
      <c r="C12" s="74">
        <v>20105809</v>
      </c>
      <c r="D12" s="37">
        <v>9003750</v>
      </c>
      <c r="E12" s="37">
        <v>4790888</v>
      </c>
      <c r="F12" s="37">
        <v>554001</v>
      </c>
      <c r="G12" s="37">
        <v>5757170</v>
      </c>
      <c r="H12" s="37"/>
      <c r="I12" s="57"/>
      <c r="J12" s="37">
        <v>6</v>
      </c>
    </row>
    <row r="13" spans="1:10" ht="15">
      <c r="A13" s="17" t="s">
        <v>874</v>
      </c>
      <c r="B13" s="17" t="s">
        <v>865</v>
      </c>
      <c r="C13" s="74">
        <v>17010933</v>
      </c>
      <c r="D13" s="37">
        <v>0</v>
      </c>
      <c r="E13" s="37">
        <v>15607185</v>
      </c>
      <c r="F13" s="37">
        <v>0</v>
      </c>
      <c r="G13" s="37">
        <v>1403748</v>
      </c>
      <c r="H13" s="37"/>
      <c r="I13" s="57"/>
      <c r="J13" s="37">
        <v>7</v>
      </c>
    </row>
    <row r="14" spans="1:10" ht="15">
      <c r="A14" s="17" t="s">
        <v>2051</v>
      </c>
      <c r="B14" s="17" t="s">
        <v>2027</v>
      </c>
      <c r="C14" s="74">
        <v>15330016</v>
      </c>
      <c r="D14" s="37">
        <v>1000</v>
      </c>
      <c r="E14" s="37">
        <v>8366570</v>
      </c>
      <c r="F14" s="37">
        <v>0</v>
      </c>
      <c r="G14" s="37">
        <v>6962446</v>
      </c>
      <c r="H14" s="37"/>
      <c r="I14" s="57"/>
      <c r="J14" s="37">
        <v>8</v>
      </c>
    </row>
    <row r="15" spans="1:10" ht="15">
      <c r="A15" s="17" t="s">
        <v>1712</v>
      </c>
      <c r="B15" s="17" t="s">
        <v>1694</v>
      </c>
      <c r="C15" s="74">
        <v>14255151</v>
      </c>
      <c r="D15" s="37">
        <v>13655000</v>
      </c>
      <c r="E15" s="37">
        <v>464321</v>
      </c>
      <c r="F15" s="37">
        <v>0</v>
      </c>
      <c r="G15" s="37">
        <v>135830</v>
      </c>
      <c r="H15" s="37"/>
      <c r="I15" s="57"/>
      <c r="J15" s="37">
        <v>9</v>
      </c>
    </row>
    <row r="16" spans="1:10" ht="15">
      <c r="A16" s="17" t="s">
        <v>19</v>
      </c>
      <c r="B16" s="17" t="s">
        <v>1339</v>
      </c>
      <c r="C16" s="74">
        <v>12370768</v>
      </c>
      <c r="D16" s="37">
        <v>609880</v>
      </c>
      <c r="E16" s="37">
        <v>894233</v>
      </c>
      <c r="F16" s="37">
        <v>6140400</v>
      </c>
      <c r="G16" s="37">
        <v>4726255</v>
      </c>
      <c r="H16" s="37"/>
      <c r="I16" s="57"/>
      <c r="J16" s="37">
        <v>10</v>
      </c>
    </row>
    <row r="17" spans="1:10" ht="15">
      <c r="A17" s="17" t="s">
        <v>1110</v>
      </c>
      <c r="B17" s="17" t="s">
        <v>1023</v>
      </c>
      <c r="C17" s="74">
        <v>10631796</v>
      </c>
      <c r="D17" s="37">
        <v>195502</v>
      </c>
      <c r="E17" s="37">
        <v>1479694</v>
      </c>
      <c r="F17" s="37">
        <v>1029904</v>
      </c>
      <c r="G17" s="37">
        <v>7926696</v>
      </c>
      <c r="H17" s="37"/>
      <c r="I17" s="57"/>
      <c r="J17" s="37">
        <v>11</v>
      </c>
    </row>
    <row r="18" spans="1:10" ht="15">
      <c r="A18" s="17" t="s">
        <v>111</v>
      </c>
      <c r="B18" s="17" t="s">
        <v>75</v>
      </c>
      <c r="C18" s="74">
        <v>10555944</v>
      </c>
      <c r="D18" s="37">
        <v>1476200</v>
      </c>
      <c r="E18" s="37">
        <v>1269249</v>
      </c>
      <c r="F18" s="37">
        <v>7500000</v>
      </c>
      <c r="G18" s="37">
        <v>310495</v>
      </c>
      <c r="H18" s="37"/>
      <c r="I18" s="57"/>
      <c r="J18" s="37">
        <v>12</v>
      </c>
    </row>
    <row r="19" spans="1:10" ht="15">
      <c r="A19" s="17" t="s">
        <v>852</v>
      </c>
      <c r="B19" s="17" t="s">
        <v>791</v>
      </c>
      <c r="C19" s="74">
        <v>10169501</v>
      </c>
      <c r="D19" s="37">
        <v>1300190</v>
      </c>
      <c r="E19" s="37">
        <v>724517</v>
      </c>
      <c r="F19" s="37">
        <v>1600022</v>
      </c>
      <c r="G19" s="37">
        <v>6544772</v>
      </c>
      <c r="H19" s="37"/>
      <c r="I19" s="57"/>
      <c r="J19" s="37">
        <v>13</v>
      </c>
    </row>
    <row r="20" spans="1:10" ht="15">
      <c r="A20" s="17" t="s">
        <v>1763</v>
      </c>
      <c r="B20" s="17" t="s">
        <v>1694</v>
      </c>
      <c r="C20" s="74">
        <v>9817321</v>
      </c>
      <c r="D20" s="37">
        <v>145500</v>
      </c>
      <c r="E20" s="37">
        <v>340886</v>
      </c>
      <c r="F20" s="37">
        <v>8986000</v>
      </c>
      <c r="G20" s="37">
        <v>344935</v>
      </c>
      <c r="H20" s="37"/>
      <c r="I20" s="57"/>
      <c r="J20" s="37">
        <v>14</v>
      </c>
    </row>
    <row r="21" spans="1:10" ht="15">
      <c r="A21" s="17" t="s">
        <v>2054</v>
      </c>
      <c r="B21" s="17" t="s">
        <v>2027</v>
      </c>
      <c r="C21" s="74">
        <v>9029969</v>
      </c>
      <c r="D21" s="37">
        <v>130000</v>
      </c>
      <c r="E21" s="37">
        <v>2156501</v>
      </c>
      <c r="F21" s="37">
        <v>950000</v>
      </c>
      <c r="G21" s="37">
        <v>5793468</v>
      </c>
      <c r="H21" s="37"/>
      <c r="I21" s="57"/>
      <c r="J21" s="37">
        <v>15</v>
      </c>
    </row>
    <row r="22" spans="1:10" ht="15">
      <c r="A22" s="17" t="s">
        <v>1925</v>
      </c>
      <c r="B22" s="17" t="s">
        <v>1907</v>
      </c>
      <c r="C22" s="74">
        <v>8606667</v>
      </c>
      <c r="D22" s="37">
        <v>205367</v>
      </c>
      <c r="E22" s="37">
        <v>388885</v>
      </c>
      <c r="F22" s="37">
        <v>7519100</v>
      </c>
      <c r="G22" s="37">
        <v>493315</v>
      </c>
      <c r="H22" s="37"/>
      <c r="I22" s="57"/>
      <c r="J22" s="37">
        <v>16</v>
      </c>
    </row>
    <row r="23" spans="1:10" ht="15">
      <c r="A23" s="17" t="s">
        <v>864</v>
      </c>
      <c r="B23" s="17" t="s">
        <v>791</v>
      </c>
      <c r="C23" s="74">
        <v>7818744</v>
      </c>
      <c r="D23" s="37">
        <v>1013702</v>
      </c>
      <c r="E23" s="37">
        <v>1981832</v>
      </c>
      <c r="F23" s="37">
        <v>493150</v>
      </c>
      <c r="G23" s="37">
        <v>4330060</v>
      </c>
      <c r="H23" s="37"/>
      <c r="I23" s="57"/>
      <c r="J23" s="37">
        <v>17</v>
      </c>
    </row>
    <row r="24" spans="1:10" ht="15">
      <c r="A24" s="17" t="s">
        <v>102</v>
      </c>
      <c r="B24" s="17" t="s">
        <v>75</v>
      </c>
      <c r="C24" s="74">
        <v>7163830</v>
      </c>
      <c r="D24" s="37">
        <v>4516703</v>
      </c>
      <c r="E24" s="37">
        <v>482707</v>
      </c>
      <c r="F24" s="37">
        <v>245003</v>
      </c>
      <c r="G24" s="37">
        <v>1919417</v>
      </c>
      <c r="H24" s="37"/>
      <c r="I24" s="57"/>
      <c r="J24" s="37">
        <v>18</v>
      </c>
    </row>
    <row r="25" spans="1:10" ht="15">
      <c r="A25" s="17" t="s">
        <v>782</v>
      </c>
      <c r="B25" s="17" t="s">
        <v>190</v>
      </c>
      <c r="C25" s="74">
        <v>6947443</v>
      </c>
      <c r="D25" s="37">
        <v>4648051</v>
      </c>
      <c r="E25" s="37">
        <v>2069711</v>
      </c>
      <c r="F25" s="37">
        <v>12000</v>
      </c>
      <c r="G25" s="37">
        <v>217681</v>
      </c>
      <c r="H25" s="37"/>
      <c r="I25" s="57"/>
      <c r="J25" s="37">
        <v>19</v>
      </c>
    </row>
    <row r="26" spans="1:10" ht="15">
      <c r="A26" s="17" t="s">
        <v>2266</v>
      </c>
      <c r="B26" s="17" t="s">
        <v>2231</v>
      </c>
      <c r="C26" s="74">
        <v>6866677</v>
      </c>
      <c r="D26" s="37">
        <v>0</v>
      </c>
      <c r="E26" s="37">
        <v>6865276</v>
      </c>
      <c r="F26" s="37">
        <v>0</v>
      </c>
      <c r="G26" s="37">
        <v>1401</v>
      </c>
      <c r="H26" s="37"/>
      <c r="I26" s="57"/>
      <c r="J26" s="37">
        <v>20</v>
      </c>
    </row>
    <row r="27" spans="1:10" ht="15">
      <c r="A27" s="18" t="s">
        <v>1379</v>
      </c>
      <c r="B27" s="17"/>
      <c r="C27" s="51">
        <f>SUM(C7:C26)</f>
        <v>566686365</v>
      </c>
      <c r="D27" s="37">
        <f>SUM(D7:D26)</f>
        <v>56013674</v>
      </c>
      <c r="E27" s="37">
        <f>SUM(E7:E26)</f>
        <v>56471839</v>
      </c>
      <c r="F27" s="37">
        <f>SUM(F7:F26)</f>
        <v>377729603</v>
      </c>
      <c r="G27" s="37">
        <f>SUM(G7:G26)</f>
        <v>76471249</v>
      </c>
      <c r="I27" s="3"/>
      <c r="J27" s="37"/>
    </row>
    <row r="28" spans="1:7" ht="15">
      <c r="A28" s="18" t="s">
        <v>1373</v>
      </c>
      <c r="C28" s="40">
        <f>work!F29</f>
        <v>1282258026</v>
      </c>
      <c r="D28" s="40">
        <f>work!G29</f>
        <v>196636252</v>
      </c>
      <c r="E28" s="40">
        <f>work!H29</f>
        <v>282244785</v>
      </c>
      <c r="F28" s="40">
        <f>work!I29</f>
        <v>501183038</v>
      </c>
      <c r="G28" s="40">
        <f>work!J29</f>
        <v>302193951</v>
      </c>
    </row>
    <row r="29" spans="1:7" ht="15">
      <c r="A29" s="18" t="s">
        <v>1380</v>
      </c>
      <c r="C29" s="43">
        <f>C27/C28</f>
        <v>0.44194409667122647</v>
      </c>
      <c r="D29" s="43">
        <f>D27/D28</f>
        <v>0.2848593452645751</v>
      </c>
      <c r="E29" s="43">
        <f>E27/E28</f>
        <v>0.20008107147134713</v>
      </c>
      <c r="F29" s="43">
        <f>F27/F28</f>
        <v>0.753675951419569</v>
      </c>
      <c r="G29" s="43">
        <f>G27/G28</f>
        <v>0.25305353977783623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June 2008</v>
      </c>
    </row>
    <row r="2" ht="15">
      <c r="A2" s="16" t="str">
        <f>work!A2</f>
        <v>Source:  New Jersey Department of Community Affairs, 8/7/08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9" t="s">
        <v>1863</v>
      </c>
      <c r="C5" s="89"/>
      <c r="D5" s="89"/>
      <c r="E5" s="89" t="s">
        <v>1864</v>
      </c>
      <c r="F5" s="89"/>
      <c r="G5" s="89"/>
      <c r="J5" s="23"/>
      <c r="K5" s="23"/>
      <c r="L5" s="23"/>
      <c r="M5" s="23"/>
    </row>
    <row r="6" spans="1:13" ht="15.75" thickBot="1">
      <c r="A6" s="11" t="s">
        <v>1484</v>
      </c>
      <c r="B6" s="26" t="s">
        <v>1371</v>
      </c>
      <c r="C6" s="44" t="s">
        <v>1365</v>
      </c>
      <c r="D6" s="44" t="s">
        <v>1370</v>
      </c>
      <c r="E6" s="26" t="s">
        <v>1371</v>
      </c>
      <c r="F6" s="44" t="s">
        <v>1365</v>
      </c>
      <c r="G6" s="44" t="s">
        <v>1370</v>
      </c>
      <c r="J6" s="35"/>
      <c r="K6" s="35"/>
      <c r="L6" s="35"/>
      <c r="M6" s="35"/>
    </row>
    <row r="7" spans="1:13" ht="15.75" thickTop="1">
      <c r="A7" s="38" t="s">
        <v>1624</v>
      </c>
      <c r="B7" s="40">
        <f>C7+D7</f>
        <v>84067449</v>
      </c>
      <c r="C7" s="41">
        <f>SUM(work!G7:H7)</f>
        <v>15280804</v>
      </c>
      <c r="D7" s="45">
        <f>SUM(work!I7:J7)</f>
        <v>68786645</v>
      </c>
      <c r="E7" s="40">
        <f>F7+G7</f>
        <v>358204482</v>
      </c>
      <c r="F7" s="45">
        <f>SUM(work_ytd!G7:H7)</f>
        <v>97459032</v>
      </c>
      <c r="G7" s="45">
        <f>SUM(work_ytd!I7:J7)</f>
        <v>260745450</v>
      </c>
      <c r="H7" s="39"/>
      <c r="I7" s="39"/>
      <c r="J7" s="41"/>
      <c r="K7" s="41"/>
      <c r="L7" s="41"/>
      <c r="M7" s="41"/>
    </row>
    <row r="8" spans="1:13" ht="15">
      <c r="A8" s="38" t="s">
        <v>1694</v>
      </c>
      <c r="B8" s="38">
        <f aca="true" t="shared" si="0" ref="B8:B29">C8+D8</f>
        <v>115347821</v>
      </c>
      <c r="C8" s="39">
        <f>SUM(work!G8:H8)</f>
        <v>69918441</v>
      </c>
      <c r="D8" s="47">
        <f>SUM(work!I8:J8)</f>
        <v>45429380</v>
      </c>
      <c r="E8" s="38">
        <f aca="true" t="shared" si="1" ref="E8:E28">F8+G8</f>
        <v>642456491</v>
      </c>
      <c r="F8" s="47">
        <f>SUM(work_ytd!G8:H8)</f>
        <v>350954241</v>
      </c>
      <c r="G8" s="47">
        <f>SUM(work_ytd!I8:J8)</f>
        <v>291502250</v>
      </c>
      <c r="H8" s="39"/>
      <c r="I8" s="39"/>
      <c r="J8" s="39"/>
      <c r="K8" s="39"/>
      <c r="L8" s="39"/>
      <c r="M8" s="39"/>
    </row>
    <row r="9" spans="1:13" ht="15">
      <c r="A9" s="38" t="s">
        <v>1907</v>
      </c>
      <c r="B9" s="38">
        <f t="shared" si="0"/>
        <v>40424015</v>
      </c>
      <c r="C9" s="39">
        <f>SUM(work!G9:H9)</f>
        <v>16966397</v>
      </c>
      <c r="D9" s="47">
        <f>SUM(work!I9:J9)</f>
        <v>23457618</v>
      </c>
      <c r="E9" s="38">
        <f t="shared" si="1"/>
        <v>245893331</v>
      </c>
      <c r="F9" s="47">
        <f>SUM(work_ytd!G9:H9)</f>
        <v>124084683</v>
      </c>
      <c r="G9" s="47">
        <f>SUM(work_ytd!I9:J9)</f>
        <v>121808648</v>
      </c>
      <c r="H9" s="39"/>
      <c r="I9" s="39"/>
      <c r="J9" s="39"/>
      <c r="K9" s="39"/>
      <c r="L9" s="39"/>
      <c r="M9" s="39"/>
    </row>
    <row r="10" spans="1:13" ht="15">
      <c r="A10" s="38" t="s">
        <v>2027</v>
      </c>
      <c r="B10" s="38">
        <f t="shared" si="0"/>
        <v>46220727</v>
      </c>
      <c r="C10" s="39">
        <f>SUM(work!G10:H10)</f>
        <v>19640343</v>
      </c>
      <c r="D10" s="47">
        <f>SUM(work!I10:J10)</f>
        <v>26580384</v>
      </c>
      <c r="E10" s="38">
        <f t="shared" si="1"/>
        <v>310310307</v>
      </c>
      <c r="F10" s="47">
        <f>SUM(work_ytd!G10:H10)</f>
        <v>104739605</v>
      </c>
      <c r="G10" s="47">
        <f>SUM(work_ytd!I10:J10)</f>
        <v>205570702</v>
      </c>
      <c r="H10" s="39"/>
      <c r="I10" s="39"/>
      <c r="J10" s="39"/>
      <c r="K10" s="39"/>
      <c r="L10" s="39"/>
      <c r="M10" s="39"/>
    </row>
    <row r="11" spans="1:13" ht="15">
      <c r="A11" s="38" t="s">
        <v>2139</v>
      </c>
      <c r="B11" s="38">
        <f t="shared" si="0"/>
        <v>17842957</v>
      </c>
      <c r="C11" s="39">
        <f>SUM(work!G11:H11)</f>
        <v>14180466</v>
      </c>
      <c r="D11" s="47">
        <f>SUM(work!I11:J11)</f>
        <v>3662491</v>
      </c>
      <c r="E11" s="38">
        <f t="shared" si="1"/>
        <v>139287939</v>
      </c>
      <c r="F11" s="47">
        <f>SUM(work_ytd!G11:H11)</f>
        <v>108844654</v>
      </c>
      <c r="G11" s="47">
        <f>SUM(work_ytd!I11:J11)</f>
        <v>30443285</v>
      </c>
      <c r="H11" s="39"/>
      <c r="I11" s="39"/>
      <c r="J11" s="39"/>
      <c r="K11" s="39"/>
      <c r="L11" s="39"/>
      <c r="M11" s="39"/>
    </row>
    <row r="12" spans="1:13" ht="15">
      <c r="A12" s="38" t="s">
        <v>2188</v>
      </c>
      <c r="B12" s="38">
        <f t="shared" si="0"/>
        <v>9014528</v>
      </c>
      <c r="C12" s="39">
        <f>SUM(work!G12:H12)</f>
        <v>4392512</v>
      </c>
      <c r="D12" s="47">
        <f>SUM(work!I12:J12)</f>
        <v>4622016</v>
      </c>
      <c r="E12" s="38">
        <f t="shared" si="1"/>
        <v>74714520</v>
      </c>
      <c r="F12" s="47">
        <f>SUM(work_ytd!G12:H12)</f>
        <v>30754894</v>
      </c>
      <c r="G12" s="47">
        <f>SUM(work_ytd!I12:J12)</f>
        <v>43959626</v>
      </c>
      <c r="H12" s="39"/>
      <c r="I12" s="39"/>
      <c r="J12" s="39"/>
      <c r="K12" s="39"/>
      <c r="L12" s="39"/>
      <c r="M12" s="39"/>
    </row>
    <row r="13" spans="1:13" ht="15">
      <c r="A13" s="38" t="s">
        <v>2231</v>
      </c>
      <c r="B13" s="38">
        <f t="shared" si="0"/>
        <v>65613070</v>
      </c>
      <c r="C13" s="39">
        <f>SUM(work!G13:H13)</f>
        <v>35448398</v>
      </c>
      <c r="D13" s="47">
        <f>SUM(work!I13:J13)</f>
        <v>30164672</v>
      </c>
      <c r="E13" s="38">
        <f t="shared" si="1"/>
        <v>405455079</v>
      </c>
      <c r="F13" s="47">
        <f>SUM(work_ytd!G13:H13)</f>
        <v>250819748</v>
      </c>
      <c r="G13" s="47">
        <f>SUM(work_ytd!I13:J13)</f>
        <v>154635331</v>
      </c>
      <c r="H13" s="39"/>
      <c r="I13" s="39"/>
      <c r="J13" s="39"/>
      <c r="K13" s="39"/>
      <c r="L13" s="39"/>
      <c r="M13" s="39"/>
    </row>
    <row r="14" spans="1:13" ht="15">
      <c r="A14" s="38" t="s">
        <v>4</v>
      </c>
      <c r="B14" s="38">
        <f t="shared" si="0"/>
        <v>28031382</v>
      </c>
      <c r="C14" s="39">
        <f>SUM(work!G14:H14)</f>
        <v>14888512</v>
      </c>
      <c r="D14" s="47">
        <f>SUM(work!I14:J14)</f>
        <v>13142870</v>
      </c>
      <c r="E14" s="38">
        <f t="shared" si="1"/>
        <v>297385335</v>
      </c>
      <c r="F14" s="47">
        <f>SUM(work_ytd!G14:H14)</f>
        <v>115637124</v>
      </c>
      <c r="G14" s="47">
        <f>SUM(work_ytd!I14:J14)</f>
        <v>181748211</v>
      </c>
      <c r="H14" s="39"/>
      <c r="I14" s="39"/>
      <c r="J14" s="39"/>
      <c r="K14" s="39"/>
      <c r="L14" s="39"/>
      <c r="M14" s="39"/>
    </row>
    <row r="15" spans="1:13" ht="15">
      <c r="A15" s="38" t="s">
        <v>75</v>
      </c>
      <c r="B15" s="38">
        <f t="shared" si="0"/>
        <v>104767155</v>
      </c>
      <c r="C15" s="39">
        <f>SUM(work!G15:H15)</f>
        <v>47790205</v>
      </c>
      <c r="D15" s="47">
        <f>SUM(work!I15:J15)</f>
        <v>56976950</v>
      </c>
      <c r="E15" s="38">
        <f t="shared" si="1"/>
        <v>522195293</v>
      </c>
      <c r="F15" s="47">
        <f>SUM(work_ytd!G15:H15)</f>
        <v>338138548</v>
      </c>
      <c r="G15" s="47">
        <f>SUM(work_ytd!I15:J15)</f>
        <v>184056745</v>
      </c>
      <c r="H15" s="39"/>
      <c r="I15" s="39"/>
      <c r="J15" s="39"/>
      <c r="K15" s="39"/>
      <c r="L15" s="39"/>
      <c r="M15" s="39"/>
    </row>
    <row r="16" spans="1:13" ht="15">
      <c r="A16" s="38" t="s">
        <v>112</v>
      </c>
      <c r="B16" s="38">
        <f t="shared" si="0"/>
        <v>17394277</v>
      </c>
      <c r="C16" s="39">
        <f>SUM(work!G16:H16)</f>
        <v>8471995</v>
      </c>
      <c r="D16" s="47">
        <f>SUM(work!I16:J16)</f>
        <v>8922282</v>
      </c>
      <c r="E16" s="38">
        <f t="shared" si="1"/>
        <v>104643953</v>
      </c>
      <c r="F16" s="47">
        <f>SUM(work_ytd!G16:H16)</f>
        <v>53956912</v>
      </c>
      <c r="G16" s="47">
        <f>SUM(work_ytd!I16:J16)</f>
        <v>50687041</v>
      </c>
      <c r="H16" s="39"/>
      <c r="I16" s="39"/>
      <c r="J16" s="39"/>
      <c r="K16" s="39"/>
      <c r="L16" s="39"/>
      <c r="M16" s="39"/>
    </row>
    <row r="17" spans="1:13" ht="15">
      <c r="A17" s="38" t="s">
        <v>190</v>
      </c>
      <c r="B17" s="38">
        <f t="shared" si="0"/>
        <v>49355119</v>
      </c>
      <c r="C17" s="39">
        <f>SUM(work!G17:H17)</f>
        <v>23208920</v>
      </c>
      <c r="D17" s="47">
        <f>SUM(work!I17:J17)</f>
        <v>26146199</v>
      </c>
      <c r="E17" s="38">
        <f t="shared" si="1"/>
        <v>533106675</v>
      </c>
      <c r="F17" s="47">
        <f>SUM(work_ytd!G17:H17)</f>
        <v>130055111</v>
      </c>
      <c r="G17" s="47">
        <f>SUM(work_ytd!I17:J17)</f>
        <v>403051564</v>
      </c>
      <c r="H17" s="39"/>
      <c r="I17" s="39"/>
      <c r="J17" s="39"/>
      <c r="K17" s="39"/>
      <c r="L17" s="39"/>
      <c r="M17" s="39"/>
    </row>
    <row r="18" spans="1:13" ht="15">
      <c r="A18" s="38" t="s">
        <v>791</v>
      </c>
      <c r="B18" s="38">
        <f t="shared" si="0"/>
        <v>313448268</v>
      </c>
      <c r="C18" s="39">
        <f>SUM(work!G18:H18)</f>
        <v>24569367</v>
      </c>
      <c r="D18" s="47">
        <f>SUM(work!I18:J18)</f>
        <v>288878901</v>
      </c>
      <c r="E18" s="38">
        <f t="shared" si="1"/>
        <v>970786625</v>
      </c>
      <c r="F18" s="47">
        <f>SUM(work_ytd!G18:H18)</f>
        <v>151047485</v>
      </c>
      <c r="G18" s="47">
        <f>SUM(work_ytd!I18:J18)</f>
        <v>819739140</v>
      </c>
      <c r="H18" s="39"/>
      <c r="I18" s="39"/>
      <c r="J18" s="39"/>
      <c r="K18" s="39"/>
      <c r="L18" s="39"/>
      <c r="M18" s="39"/>
    </row>
    <row r="19" spans="1:13" ht="15">
      <c r="A19" s="38" t="s">
        <v>865</v>
      </c>
      <c r="B19" s="38">
        <f t="shared" si="0"/>
        <v>75637689</v>
      </c>
      <c r="C19" s="39">
        <f>SUM(work!G19:H19)</f>
        <v>53421305</v>
      </c>
      <c r="D19" s="47">
        <f>SUM(work!I19:J19)</f>
        <v>22216384</v>
      </c>
      <c r="E19" s="38">
        <f t="shared" si="1"/>
        <v>511780039</v>
      </c>
      <c r="F19" s="47">
        <f>SUM(work_ytd!G19:H19)</f>
        <v>291618039</v>
      </c>
      <c r="G19" s="47">
        <f>SUM(work_ytd!I19:J19)</f>
        <v>220162000</v>
      </c>
      <c r="H19" s="39"/>
      <c r="I19" s="39"/>
      <c r="J19" s="39"/>
      <c r="K19" s="39"/>
      <c r="L19" s="39"/>
      <c r="M19" s="39"/>
    </row>
    <row r="20" spans="1:13" ht="15">
      <c r="A20" s="38" t="s">
        <v>1023</v>
      </c>
      <c r="B20" s="38">
        <f t="shared" si="0"/>
        <v>58502006</v>
      </c>
      <c r="C20" s="39">
        <f>SUM(work!G20:H20)</f>
        <v>32537987</v>
      </c>
      <c r="D20" s="47">
        <f>SUM(work!I20:J20)</f>
        <v>25964019</v>
      </c>
      <c r="E20" s="38">
        <f t="shared" si="1"/>
        <v>462390750</v>
      </c>
      <c r="F20" s="47">
        <f>SUM(work_ytd!G20:H20)</f>
        <v>181356465</v>
      </c>
      <c r="G20" s="47">
        <f>SUM(work_ytd!I20:J20)</f>
        <v>281034285</v>
      </c>
      <c r="H20" s="39"/>
      <c r="I20" s="39"/>
      <c r="J20" s="39"/>
      <c r="K20" s="39"/>
      <c r="L20" s="39"/>
      <c r="M20" s="39"/>
    </row>
    <row r="21" spans="1:13" ht="15">
      <c r="A21" s="38" t="s">
        <v>1140</v>
      </c>
      <c r="B21" s="38">
        <f t="shared" si="0"/>
        <v>44813706</v>
      </c>
      <c r="C21" s="39">
        <f>SUM(work!G21:H21)</f>
        <v>32824175</v>
      </c>
      <c r="D21" s="47">
        <f>SUM(work!I21:J21)</f>
        <v>11989531</v>
      </c>
      <c r="E21" s="38">
        <f t="shared" si="1"/>
        <v>339641787</v>
      </c>
      <c r="F21" s="47">
        <f>SUM(work_ytd!G21:H21)</f>
        <v>235197313</v>
      </c>
      <c r="G21" s="47">
        <f>SUM(work_ytd!I21:J21)</f>
        <v>104444474</v>
      </c>
      <c r="H21" s="39"/>
      <c r="I21" s="39"/>
      <c r="J21" s="39"/>
      <c r="K21" s="39"/>
      <c r="L21" s="39"/>
      <c r="M21" s="39"/>
    </row>
    <row r="22" spans="1:13" ht="15">
      <c r="A22" s="38" t="s">
        <v>1239</v>
      </c>
      <c r="B22" s="38">
        <f t="shared" si="0"/>
        <v>21714084</v>
      </c>
      <c r="C22" s="39">
        <f>SUM(work!G22:H22)</f>
        <v>11215670</v>
      </c>
      <c r="D22" s="47">
        <f>SUM(work!I22:J22)</f>
        <v>10498414</v>
      </c>
      <c r="E22" s="38">
        <f t="shared" si="1"/>
        <v>164784149</v>
      </c>
      <c r="F22" s="47">
        <f>SUM(work_ytd!G22:H22)</f>
        <v>80131723</v>
      </c>
      <c r="G22" s="47">
        <f>SUM(work_ytd!I22:J22)</f>
        <v>84652426</v>
      </c>
      <c r="H22" s="39"/>
      <c r="I22" s="39"/>
      <c r="J22" s="39"/>
      <c r="K22" s="39"/>
      <c r="L22" s="39"/>
      <c r="M22" s="39"/>
    </row>
    <row r="23" spans="1:13" ht="15">
      <c r="A23" s="38" t="s">
        <v>1288</v>
      </c>
      <c r="B23" s="38">
        <f t="shared" si="0"/>
        <v>4213109</v>
      </c>
      <c r="C23" s="39">
        <f>SUM(work!G23:H23)</f>
        <v>2599690</v>
      </c>
      <c r="D23" s="47">
        <f>SUM(work!I23:J23)</f>
        <v>1613419</v>
      </c>
      <c r="E23" s="38">
        <f t="shared" si="1"/>
        <v>37356202</v>
      </c>
      <c r="F23" s="47">
        <f>SUM(work_ytd!G23:H23)</f>
        <v>23967116</v>
      </c>
      <c r="G23" s="47">
        <f>SUM(work_ytd!I23:J23)</f>
        <v>13389086</v>
      </c>
      <c r="H23" s="39"/>
      <c r="I23" s="39"/>
      <c r="J23" s="39"/>
      <c r="K23" s="39"/>
      <c r="L23" s="39"/>
      <c r="M23" s="39"/>
    </row>
    <row r="24" spans="1:13" ht="15">
      <c r="A24" s="38" t="s">
        <v>1339</v>
      </c>
      <c r="B24" s="38">
        <f t="shared" si="0"/>
        <v>45364568</v>
      </c>
      <c r="C24" s="39">
        <f>SUM(work!G24:H24)</f>
        <v>16456960</v>
      </c>
      <c r="D24" s="47">
        <f>SUM(work!I24:J24)</f>
        <v>28907608</v>
      </c>
      <c r="E24" s="38">
        <f t="shared" si="1"/>
        <v>356550044</v>
      </c>
      <c r="F24" s="47">
        <f>SUM(work_ytd!G24:H24)</f>
        <v>115938615</v>
      </c>
      <c r="G24" s="47">
        <f>SUM(work_ytd!I24:J24)</f>
        <v>240611429</v>
      </c>
      <c r="H24" s="39"/>
      <c r="I24" s="39"/>
      <c r="J24" s="39"/>
      <c r="K24" s="39"/>
      <c r="L24" s="39"/>
      <c r="M24" s="39"/>
    </row>
    <row r="25" spans="1:13" ht="15">
      <c r="A25" s="38" t="s">
        <v>1416</v>
      </c>
      <c r="B25" s="38">
        <f t="shared" si="0"/>
        <v>12674199</v>
      </c>
      <c r="C25" s="39">
        <f>SUM(work!G25:H25)</f>
        <v>9210760</v>
      </c>
      <c r="D25" s="47">
        <f>SUM(work!I25:J25)</f>
        <v>3463439</v>
      </c>
      <c r="E25" s="38">
        <f t="shared" si="1"/>
        <v>116496922</v>
      </c>
      <c r="F25" s="47">
        <f>SUM(work_ytd!G25:H25)</f>
        <v>45753505</v>
      </c>
      <c r="G25" s="47">
        <f>SUM(work_ytd!I25:J25)</f>
        <v>70743417</v>
      </c>
      <c r="H25" s="39"/>
      <c r="I25" s="39"/>
      <c r="J25" s="39"/>
      <c r="K25" s="39"/>
      <c r="L25" s="39"/>
      <c r="M25" s="39"/>
    </row>
    <row r="26" spans="1:13" ht="15">
      <c r="A26" s="38" t="s">
        <v>1499</v>
      </c>
      <c r="B26" s="38">
        <f t="shared" si="0"/>
        <v>29310542</v>
      </c>
      <c r="C26" s="39">
        <f>SUM(work!G26:H26)</f>
        <v>22571097</v>
      </c>
      <c r="D26" s="47">
        <f>SUM(work!I26:J26)</f>
        <v>6739445</v>
      </c>
      <c r="E26" s="38">
        <f t="shared" si="1"/>
        <v>300336245</v>
      </c>
      <c r="F26" s="47">
        <f>SUM(work_ytd!G26:H26)</f>
        <v>151571260</v>
      </c>
      <c r="G26" s="47">
        <f>SUM(work_ytd!I26:J26)</f>
        <v>148764985</v>
      </c>
      <c r="H26" s="39"/>
      <c r="I26" s="39"/>
      <c r="J26" s="39"/>
      <c r="K26" s="39"/>
      <c r="L26" s="39"/>
      <c r="M26" s="39"/>
    </row>
    <row r="27" spans="1:13" ht="15">
      <c r="A27" s="38" t="s">
        <v>1564</v>
      </c>
      <c r="B27" s="38">
        <f t="shared" si="0"/>
        <v>5532207</v>
      </c>
      <c r="C27" s="39">
        <f>SUM(work!G27:H27)</f>
        <v>2361714</v>
      </c>
      <c r="D27" s="47">
        <f>SUM(work!I27:J27)</f>
        <v>3170493</v>
      </c>
      <c r="E27" s="38">
        <f t="shared" si="1"/>
        <v>41264611</v>
      </c>
      <c r="F27" s="47">
        <f>SUM(work_ytd!G27:H27)</f>
        <v>18422872</v>
      </c>
      <c r="G27" s="47">
        <f>SUM(work_ytd!I27:J27)</f>
        <v>22841739</v>
      </c>
      <c r="H27" s="39"/>
      <c r="I27" s="39"/>
      <c r="J27" s="39"/>
      <c r="K27" s="39"/>
      <c r="L27" s="39"/>
      <c r="M27" s="39"/>
    </row>
    <row r="28" spans="1:13" ht="15">
      <c r="A28" s="38" t="s">
        <v>1372</v>
      </c>
      <c r="B28" s="38">
        <f t="shared" si="0"/>
        <v>92969148</v>
      </c>
      <c r="C28" s="39">
        <f>SUM(work!G28:H28)</f>
        <v>925319</v>
      </c>
      <c r="D28" s="47">
        <f>SUM(work!I28:J28)</f>
        <v>92043829</v>
      </c>
      <c r="E28" s="38">
        <f t="shared" si="1"/>
        <v>379116476</v>
      </c>
      <c r="F28" s="47">
        <f>SUM(work_ytd!G28:H28)</f>
        <v>97045990</v>
      </c>
      <c r="G28" s="47">
        <f>SUM(work_ytd!I28:J28)</f>
        <v>282070486</v>
      </c>
      <c r="H28" s="39"/>
      <c r="I28" s="39"/>
      <c r="J28" s="39"/>
      <c r="K28" s="39"/>
      <c r="L28" s="39"/>
      <c r="M28" s="39"/>
    </row>
    <row r="29" spans="1:13" ht="15">
      <c r="A29" s="38" t="s">
        <v>1373</v>
      </c>
      <c r="B29" s="40">
        <f t="shared" si="0"/>
        <v>1282258026</v>
      </c>
      <c r="C29" s="40">
        <f>SUM(C7:C28)</f>
        <v>478881037</v>
      </c>
      <c r="D29" s="40">
        <f>SUM(D7:D28)</f>
        <v>803376989</v>
      </c>
      <c r="E29" s="40">
        <f>SUM(E7:E28)</f>
        <v>7314157255</v>
      </c>
      <c r="F29" s="40">
        <f>SUM(F7:F28)</f>
        <v>3097494935</v>
      </c>
      <c r="G29" s="40">
        <f>SUM(G7:G28)</f>
        <v>4216662320</v>
      </c>
      <c r="H29" s="39"/>
      <c r="I29" s="39"/>
      <c r="J29" s="41"/>
      <c r="K29" s="41"/>
      <c r="L29" s="41"/>
      <c r="M29" s="41"/>
    </row>
    <row r="31" spans="3:7" ht="15">
      <c r="C31" s="84">
        <f>C29/B29</f>
        <v>0.37346698346967494</v>
      </c>
      <c r="D31" s="84">
        <f>D29/B29</f>
        <v>0.6265330165303251</v>
      </c>
      <c r="F31" s="84">
        <f>F29/E29</f>
        <v>0.42349307336570247</v>
      </c>
      <c r="G31" s="84">
        <f>G29/E29</f>
        <v>0.5765069266342975</v>
      </c>
    </row>
    <row r="34" spans="6:7" ht="15">
      <c r="F34" s="85">
        <v>3890331084</v>
      </c>
      <c r="G34" s="85">
        <v>3546640116</v>
      </c>
    </row>
    <row r="36" spans="6:7" ht="15">
      <c r="F36" s="85">
        <f>F29-F34</f>
        <v>-792836149</v>
      </c>
      <c r="G36" s="85">
        <f>G29-G34</f>
        <v>670022204</v>
      </c>
    </row>
    <row r="37" spans="6:7" ht="15">
      <c r="F37" s="86">
        <f>F36/F34</f>
        <v>-0.20379657460537104</v>
      </c>
      <c r="G37" s="86">
        <f>G36/G34</f>
        <v>0.188917449215476</v>
      </c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8">
      <selection activeCell="F31" sqref="F31:F598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460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8/7/08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1365</v>
      </c>
      <c r="H4" s="22" t="s">
        <v>1365</v>
      </c>
      <c r="I4" s="22" t="s">
        <v>1370</v>
      </c>
      <c r="J4" s="22" t="s">
        <v>1370</v>
      </c>
      <c r="K4" s="22"/>
      <c r="L4" s="64"/>
    </row>
    <row r="5" spans="1:12" ht="15">
      <c r="A5" s="3"/>
      <c r="B5" s="8" t="s">
        <v>1482</v>
      </c>
      <c r="C5" s="1" t="s">
        <v>1486</v>
      </c>
      <c r="D5" s="3"/>
      <c r="E5" s="4"/>
      <c r="F5" s="4"/>
      <c r="G5" s="23" t="s">
        <v>1366</v>
      </c>
      <c r="H5" s="23" t="s">
        <v>1368</v>
      </c>
      <c r="I5" s="23" t="s">
        <v>1366</v>
      </c>
      <c r="J5" s="23" t="s">
        <v>1368</v>
      </c>
      <c r="K5" s="23"/>
      <c r="L5" s="64"/>
    </row>
    <row r="6" spans="1:12" ht="15.75" thickBot="1">
      <c r="A6" s="11" t="s">
        <v>1485</v>
      </c>
      <c r="B6" s="9" t="s">
        <v>1483</v>
      </c>
      <c r="C6" s="12" t="s">
        <v>1487</v>
      </c>
      <c r="D6" s="11" t="s">
        <v>1484</v>
      </c>
      <c r="E6" s="10" t="s">
        <v>1378</v>
      </c>
      <c r="F6" s="26" t="s">
        <v>1371</v>
      </c>
      <c r="G6" s="24" t="s">
        <v>1367</v>
      </c>
      <c r="H6" s="24" t="s">
        <v>1369</v>
      </c>
      <c r="I6" s="24" t="s">
        <v>1367</v>
      </c>
      <c r="J6" s="24" t="s">
        <v>1369</v>
      </c>
      <c r="K6" s="35"/>
      <c r="L6" s="62" t="s">
        <v>1374</v>
      </c>
    </row>
    <row r="7" spans="1:12" ht="15.75" thickTop="1">
      <c r="A7" s="31"/>
      <c r="B7" s="32"/>
      <c r="C7" s="30"/>
      <c r="D7" s="38" t="s">
        <v>1624</v>
      </c>
      <c r="E7" s="33"/>
      <c r="F7" s="40">
        <f>SUM(F31:F53)</f>
        <v>358204482</v>
      </c>
      <c r="G7" s="40">
        <f>SUM(G31:G53)</f>
        <v>62756351</v>
      </c>
      <c r="H7" s="40">
        <f>SUM(H31:H53)</f>
        <v>34702681</v>
      </c>
      <c r="I7" s="40">
        <f>SUM(I31:I53)</f>
        <v>206097651</v>
      </c>
      <c r="J7" s="40">
        <f>SUM(J31:J53)</f>
        <v>54647799</v>
      </c>
      <c r="K7" s="40"/>
      <c r="L7" s="64"/>
    </row>
    <row r="8" spans="1:12" ht="15">
      <c r="A8" s="31"/>
      <c r="B8" s="32"/>
      <c r="C8" s="30"/>
      <c r="D8" s="38" t="s">
        <v>1694</v>
      </c>
      <c r="E8" s="33"/>
      <c r="F8" s="38">
        <f>SUM(F54:F123)</f>
        <v>642456491</v>
      </c>
      <c r="G8" s="38">
        <f>SUM(G54:G123)</f>
        <v>132280619</v>
      </c>
      <c r="H8" s="38">
        <f>SUM(H54:H123)</f>
        <v>218673622</v>
      </c>
      <c r="I8" s="38">
        <f>SUM(I54:I123)</f>
        <v>108215152</v>
      </c>
      <c r="J8" s="38">
        <f>SUM(J54:J123)</f>
        <v>183287098</v>
      </c>
      <c r="K8" s="38"/>
      <c r="L8" s="64"/>
    </row>
    <row r="9" spans="1:12" ht="15">
      <c r="A9" s="31"/>
      <c r="B9" s="32"/>
      <c r="C9" s="30"/>
      <c r="D9" s="38" t="s">
        <v>1907</v>
      </c>
      <c r="E9" s="33"/>
      <c r="F9" s="38">
        <f>SUM(F124:F163)</f>
        <v>245893331</v>
      </c>
      <c r="G9" s="38">
        <f>SUM(G124:G163)</f>
        <v>75254497</v>
      </c>
      <c r="H9" s="38">
        <f>SUM(H124:H163)</f>
        <v>48830186</v>
      </c>
      <c r="I9" s="38">
        <f>SUM(I124:I163)</f>
        <v>50575616</v>
      </c>
      <c r="J9" s="38">
        <f>SUM(J124:J163)</f>
        <v>71233032</v>
      </c>
      <c r="K9" s="38"/>
      <c r="L9" s="64"/>
    </row>
    <row r="10" spans="1:12" ht="15">
      <c r="A10" s="31"/>
      <c r="B10" s="32"/>
      <c r="C10" s="30"/>
      <c r="D10" s="38" t="s">
        <v>2027</v>
      </c>
      <c r="E10" s="33"/>
      <c r="F10" s="38">
        <f>SUM(F164:F200)</f>
        <v>310310307</v>
      </c>
      <c r="G10" s="38">
        <f>SUM(G164:G200)</f>
        <v>47340077</v>
      </c>
      <c r="H10" s="38">
        <f>SUM(H164:H200)</f>
        <v>57399528</v>
      </c>
      <c r="I10" s="38">
        <f>SUM(I164:I200)</f>
        <v>57922607</v>
      </c>
      <c r="J10" s="38">
        <f>SUM(J164:J200)</f>
        <v>147648095</v>
      </c>
      <c r="K10" s="38"/>
      <c r="L10" s="64"/>
    </row>
    <row r="11" spans="1:12" ht="15">
      <c r="A11" s="31"/>
      <c r="B11" s="32"/>
      <c r="C11" s="30"/>
      <c r="D11" s="38" t="s">
        <v>2139</v>
      </c>
      <c r="E11" s="33"/>
      <c r="F11" s="38">
        <f>SUM(F201:F216)</f>
        <v>139287939</v>
      </c>
      <c r="G11" s="38">
        <f>SUM(G201:G216)</f>
        <v>65571487</v>
      </c>
      <c r="H11" s="38">
        <f>SUM(H201:H216)</f>
        <v>43273167</v>
      </c>
      <c r="I11" s="38">
        <f>SUM(I201:I216)</f>
        <v>10794753</v>
      </c>
      <c r="J11" s="38">
        <f>SUM(J201:J216)</f>
        <v>19648532</v>
      </c>
      <c r="K11" s="38"/>
      <c r="L11" s="64"/>
    </row>
    <row r="12" spans="1:12" ht="15">
      <c r="A12" s="31"/>
      <c r="B12" s="32"/>
      <c r="C12" s="30"/>
      <c r="D12" s="38" t="s">
        <v>2188</v>
      </c>
      <c r="E12" s="33"/>
      <c r="F12" s="38">
        <f>SUM(F217:F230)</f>
        <v>74714520</v>
      </c>
      <c r="G12" s="38">
        <f>SUM(G217:G230)</f>
        <v>20304082</v>
      </c>
      <c r="H12" s="38">
        <f>SUM(H217:H230)</f>
        <v>10450812</v>
      </c>
      <c r="I12" s="38">
        <f>SUM(I217:I230)</f>
        <v>27121362</v>
      </c>
      <c r="J12" s="38">
        <f>SUM(J217:J230)</f>
        <v>16838264</v>
      </c>
      <c r="K12" s="38"/>
      <c r="L12" s="64"/>
    </row>
    <row r="13" spans="1:12" ht="15">
      <c r="A13" s="31"/>
      <c r="B13" s="32"/>
      <c r="C13" s="30"/>
      <c r="D13" s="38" t="s">
        <v>2231</v>
      </c>
      <c r="E13" s="33"/>
      <c r="F13" s="38">
        <f>SUM(F231:F252)</f>
        <v>405455079</v>
      </c>
      <c r="G13" s="38">
        <f>SUM(G231:G252)</f>
        <v>106385957</v>
      </c>
      <c r="H13" s="38">
        <f>SUM(H231:H252)</f>
        <v>144433791</v>
      </c>
      <c r="I13" s="38">
        <f>SUM(I231:I252)</f>
        <v>68006295</v>
      </c>
      <c r="J13" s="38">
        <f>SUM(J231:J252)</f>
        <v>86629036</v>
      </c>
      <c r="K13" s="38"/>
      <c r="L13" s="64"/>
    </row>
    <row r="14" spans="1:12" ht="15">
      <c r="A14" s="31"/>
      <c r="B14" s="32"/>
      <c r="C14" s="30"/>
      <c r="D14" s="38" t="s">
        <v>4</v>
      </c>
      <c r="E14" s="33"/>
      <c r="F14" s="38">
        <f>SUM(F253:F276)</f>
        <v>297385335</v>
      </c>
      <c r="G14" s="38">
        <f>SUM(G253:G276)</f>
        <v>70949111</v>
      </c>
      <c r="H14" s="38">
        <f>SUM(H253:H276)</f>
        <v>44688013</v>
      </c>
      <c r="I14" s="38">
        <f>SUM(I253:I276)</f>
        <v>91576324</v>
      </c>
      <c r="J14" s="38">
        <f>SUM(J253:J276)</f>
        <v>90171887</v>
      </c>
      <c r="K14" s="38"/>
      <c r="L14" s="64"/>
    </row>
    <row r="15" spans="1:12" ht="15">
      <c r="A15" s="31"/>
      <c r="B15" s="32"/>
      <c r="C15" s="30"/>
      <c r="D15" s="38" t="s">
        <v>75</v>
      </c>
      <c r="E15" s="33"/>
      <c r="F15" s="38">
        <f>SUM(F277:F288)</f>
        <v>522195293</v>
      </c>
      <c r="G15" s="38">
        <f>SUM(G277:G288)</f>
        <v>250728962</v>
      </c>
      <c r="H15" s="38">
        <f>SUM(H277:H288)</f>
        <v>87409586</v>
      </c>
      <c r="I15" s="38">
        <f>SUM(I277:I288)</f>
        <v>54894527</v>
      </c>
      <c r="J15" s="38">
        <f>SUM(J277:J288)</f>
        <v>129162218</v>
      </c>
      <c r="K15" s="38"/>
      <c r="L15" s="64"/>
    </row>
    <row r="16" spans="1:12" ht="15">
      <c r="A16" s="31"/>
      <c r="B16" s="32"/>
      <c r="C16" s="30"/>
      <c r="D16" s="38" t="s">
        <v>112</v>
      </c>
      <c r="E16" s="33"/>
      <c r="F16" s="38">
        <f>SUM(F289:F314)</f>
        <v>104643953</v>
      </c>
      <c r="G16" s="38">
        <f>SUM(G289:G314)</f>
        <v>22467711</v>
      </c>
      <c r="H16" s="38">
        <f>SUM(H289:H314)</f>
        <v>31489201</v>
      </c>
      <c r="I16" s="38">
        <f>SUM(I289:I314)</f>
        <v>33081863</v>
      </c>
      <c r="J16" s="38">
        <f>SUM(J289:J314)</f>
        <v>17605178</v>
      </c>
      <c r="K16" s="38"/>
      <c r="L16" s="64"/>
    </row>
    <row r="17" spans="1:12" ht="15">
      <c r="A17" s="31"/>
      <c r="B17" s="32"/>
      <c r="C17" s="30"/>
      <c r="D17" s="38" t="s">
        <v>190</v>
      </c>
      <c r="E17" s="33"/>
      <c r="F17" s="38">
        <f>SUM(F315:F327)</f>
        <v>533106675</v>
      </c>
      <c r="G17" s="38">
        <f>SUM(G315:G327)</f>
        <v>72735817</v>
      </c>
      <c r="H17" s="38">
        <f>SUM(H315:H327)</f>
        <v>57319294</v>
      </c>
      <c r="I17" s="38">
        <f>SUM(I315:I327)</f>
        <v>307423775</v>
      </c>
      <c r="J17" s="38">
        <f>SUM(J315:J327)</f>
        <v>95627789</v>
      </c>
      <c r="K17" s="38"/>
      <c r="L17" s="64"/>
    </row>
    <row r="18" spans="1:12" ht="15">
      <c r="A18" s="31"/>
      <c r="B18" s="32"/>
      <c r="C18" s="30"/>
      <c r="D18" s="38" t="s">
        <v>791</v>
      </c>
      <c r="E18" s="33"/>
      <c r="F18" s="38">
        <f>SUM(F328:F352)</f>
        <v>970786625</v>
      </c>
      <c r="G18" s="38">
        <f>SUM(G328:G352)</f>
        <v>59636579</v>
      </c>
      <c r="H18" s="38">
        <f>SUM(H328:H352)</f>
        <v>91410906</v>
      </c>
      <c r="I18" s="38">
        <f>SUM(I328:I352)</f>
        <v>599441531</v>
      </c>
      <c r="J18" s="38">
        <f>SUM(J328:J352)</f>
        <v>220297609</v>
      </c>
      <c r="K18" s="38"/>
      <c r="L18" s="64"/>
    </row>
    <row r="19" spans="1:12" ht="15">
      <c r="A19" s="31"/>
      <c r="B19" s="32"/>
      <c r="C19" s="30"/>
      <c r="D19" s="38" t="s">
        <v>865</v>
      </c>
      <c r="E19" s="33"/>
      <c r="F19" s="38">
        <f>SUM(F353:F405)</f>
        <v>511780039</v>
      </c>
      <c r="G19" s="38">
        <f>SUM(G353:G405)</f>
        <v>139383901</v>
      </c>
      <c r="H19" s="38">
        <f>SUM(H353:H405)</f>
        <v>152234138</v>
      </c>
      <c r="I19" s="38">
        <f>SUM(I353:I405)</f>
        <v>92898034</v>
      </c>
      <c r="J19" s="38">
        <f>SUM(J353:J405)</f>
        <v>127263966</v>
      </c>
      <c r="K19" s="38"/>
      <c r="L19" s="64"/>
    </row>
    <row r="20" spans="1:12" ht="15">
      <c r="A20" s="31"/>
      <c r="B20" s="32"/>
      <c r="C20" s="30"/>
      <c r="D20" s="38" t="s">
        <v>1023</v>
      </c>
      <c r="E20" s="33"/>
      <c r="F20" s="38">
        <f>SUM(F406:F444)</f>
        <v>462390750</v>
      </c>
      <c r="G20" s="38">
        <f>SUM(G406:G444)</f>
        <v>45227607</v>
      </c>
      <c r="H20" s="38">
        <f>SUM(H406:H444)</f>
        <v>136128858</v>
      </c>
      <c r="I20" s="38">
        <f>SUM(I406:I444)</f>
        <v>116719160</v>
      </c>
      <c r="J20" s="38">
        <f>SUM(J406:J444)</f>
        <v>164315125</v>
      </c>
      <c r="K20" s="38"/>
      <c r="L20" s="64"/>
    </row>
    <row r="21" spans="1:12" ht="15">
      <c r="A21" s="31"/>
      <c r="B21" s="32"/>
      <c r="C21" s="30"/>
      <c r="D21" s="38" t="s">
        <v>1140</v>
      </c>
      <c r="E21" s="33"/>
      <c r="F21" s="38">
        <f>SUM(F445:F477)</f>
        <v>339641787</v>
      </c>
      <c r="G21" s="38">
        <f>SUM(G445:G477)</f>
        <v>132063876</v>
      </c>
      <c r="H21" s="38">
        <f>SUM(H445:H477)</f>
        <v>103133437</v>
      </c>
      <c r="I21" s="38">
        <f>SUM(I445:I477)</f>
        <v>39866310</v>
      </c>
      <c r="J21" s="38">
        <f>SUM(J445:J477)</f>
        <v>64578164</v>
      </c>
      <c r="K21" s="38"/>
      <c r="L21" s="64"/>
    </row>
    <row r="22" spans="1:12" ht="15">
      <c r="A22" s="31"/>
      <c r="B22" s="32"/>
      <c r="C22" s="30"/>
      <c r="D22" s="38" t="s">
        <v>1239</v>
      </c>
      <c r="E22" s="33"/>
      <c r="F22" s="38">
        <f>SUM(F478:F493)</f>
        <v>164784149</v>
      </c>
      <c r="G22" s="38">
        <f>SUM(G478:G493)</f>
        <v>14715511</v>
      </c>
      <c r="H22" s="38">
        <f>SUM(H478:H493)</f>
        <v>65416212</v>
      </c>
      <c r="I22" s="38">
        <f>SUM(I478:I493)</f>
        <v>25614880</v>
      </c>
      <c r="J22" s="38">
        <f>SUM(J478:J493)</f>
        <v>59037546</v>
      </c>
      <c r="K22" s="38"/>
      <c r="L22" s="64"/>
    </row>
    <row r="23" spans="1:12" ht="15">
      <c r="A23" s="31"/>
      <c r="B23" s="32"/>
      <c r="C23" s="30"/>
      <c r="D23" s="38" t="s">
        <v>1288</v>
      </c>
      <c r="E23" s="33"/>
      <c r="F23" s="38">
        <f>SUM(F494:F508)</f>
        <v>37356202</v>
      </c>
      <c r="G23" s="38">
        <f>SUM(G494:G508)</f>
        <v>11913221</v>
      </c>
      <c r="H23" s="38">
        <f>SUM(H494:H508)</f>
        <v>12053895</v>
      </c>
      <c r="I23" s="38">
        <f>SUM(I494:I508)</f>
        <v>6001315</v>
      </c>
      <c r="J23" s="38">
        <f>SUM(J494:J508)</f>
        <v>7387771</v>
      </c>
      <c r="K23" s="38"/>
      <c r="L23" s="64"/>
    </row>
    <row r="24" spans="1:12" ht="15">
      <c r="A24" s="31"/>
      <c r="B24" s="32"/>
      <c r="C24" s="30"/>
      <c r="D24" s="38" t="s">
        <v>1339</v>
      </c>
      <c r="E24" s="33"/>
      <c r="F24" s="38">
        <f>SUM(F509:F529)</f>
        <v>356550044</v>
      </c>
      <c r="G24" s="38">
        <f>SUM(G509:G529)</f>
        <v>42633132</v>
      </c>
      <c r="H24" s="38">
        <f>SUM(H509:H529)</f>
        <v>73305483</v>
      </c>
      <c r="I24" s="38">
        <f>SUM(I509:I529)</f>
        <v>23304881</v>
      </c>
      <c r="J24" s="38">
        <f>SUM(J509:J529)</f>
        <v>217306548</v>
      </c>
      <c r="K24" s="38"/>
      <c r="L24" s="64"/>
    </row>
    <row r="25" spans="1:12" ht="15">
      <c r="A25" s="31"/>
      <c r="B25" s="32"/>
      <c r="C25" s="30"/>
      <c r="D25" s="38" t="s">
        <v>1416</v>
      </c>
      <c r="E25" s="33"/>
      <c r="F25" s="38">
        <f>SUM(F530:F553)</f>
        <v>116496922</v>
      </c>
      <c r="G25" s="38">
        <f>SUM(G530:G553)</f>
        <v>18041465</v>
      </c>
      <c r="H25" s="38">
        <f>SUM(H530:H553)</f>
        <v>27712040</v>
      </c>
      <c r="I25" s="38">
        <f>SUM(I530:I553)</f>
        <v>11791459</v>
      </c>
      <c r="J25" s="38">
        <f>SUM(J530:J553)</f>
        <v>58951958</v>
      </c>
      <c r="K25" s="38"/>
      <c r="L25" s="64"/>
    </row>
    <row r="26" spans="1:12" ht="15">
      <c r="A26" s="31"/>
      <c r="B26" s="32"/>
      <c r="C26" s="30"/>
      <c r="D26" s="38" t="s">
        <v>1499</v>
      </c>
      <c r="E26" s="33"/>
      <c r="F26" s="38">
        <f>SUM(F554:F574)</f>
        <v>300336245</v>
      </c>
      <c r="G26" s="38">
        <f>SUM(G554:G574)</f>
        <v>40055645</v>
      </c>
      <c r="H26" s="38">
        <f>SUM(H554:H574)</f>
        <v>111515615</v>
      </c>
      <c r="I26" s="38">
        <f>SUM(I554:I574)</f>
        <v>63929207</v>
      </c>
      <c r="J26" s="38">
        <f>SUM(J554:J574)</f>
        <v>84835778</v>
      </c>
      <c r="K26" s="38"/>
      <c r="L26" s="64"/>
    </row>
    <row r="27" spans="1:12" ht="15">
      <c r="A27" s="31"/>
      <c r="B27" s="32"/>
      <c r="C27" s="30"/>
      <c r="D27" s="38" t="s">
        <v>1564</v>
      </c>
      <c r="E27" s="33"/>
      <c r="F27" s="38">
        <f>SUM(F575:F597)</f>
        <v>41264611</v>
      </c>
      <c r="G27" s="38">
        <f>SUM(G575:G597)</f>
        <v>6799908</v>
      </c>
      <c r="H27" s="38">
        <f>SUM(H575:H597)</f>
        <v>11622964</v>
      </c>
      <c r="I27" s="38">
        <f>SUM(I575:I597)</f>
        <v>8987789</v>
      </c>
      <c r="J27" s="38">
        <f>SUM(J575:J597)</f>
        <v>13853950</v>
      </c>
      <c r="K27" s="38"/>
      <c r="L27" s="64"/>
    </row>
    <row r="28" spans="1:12" ht="15">
      <c r="A28" s="31"/>
      <c r="B28" s="32"/>
      <c r="C28" s="30"/>
      <c r="D28" s="38" t="s">
        <v>1372</v>
      </c>
      <c r="E28" s="33"/>
      <c r="F28" s="38">
        <f>F598</f>
        <v>379116476</v>
      </c>
      <c r="G28" s="38">
        <f>G598</f>
        <v>93562000</v>
      </c>
      <c r="H28" s="38">
        <f>H598</f>
        <v>3483990</v>
      </c>
      <c r="I28" s="38">
        <f>I598</f>
        <v>130570988</v>
      </c>
      <c r="J28" s="38">
        <f>J598</f>
        <v>151499498</v>
      </c>
      <c r="K28" s="38"/>
      <c r="L28" s="64"/>
    </row>
    <row r="29" spans="1:12" ht="15">
      <c r="A29" s="31"/>
      <c r="B29" s="32"/>
      <c r="C29" s="30"/>
      <c r="D29" s="38" t="s">
        <v>1373</v>
      </c>
      <c r="E29" s="33"/>
      <c r="F29" s="40">
        <f>SUM(F7:F28)</f>
        <v>7314157255</v>
      </c>
      <c r="G29" s="40">
        <f>SUM(G7:G28)</f>
        <v>1530807516</v>
      </c>
      <c r="H29" s="40">
        <f>SUM(H7:H28)</f>
        <v>1566687419</v>
      </c>
      <c r="I29" s="40">
        <f>SUM(I7:I28)</f>
        <v>2134835479</v>
      </c>
      <c r="J29" s="40">
        <f>SUM(J7:J28)</f>
        <v>2081826841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1625</v>
      </c>
      <c r="C31" s="18" t="s">
        <v>1626</v>
      </c>
      <c r="D31" s="17" t="s">
        <v>1624</v>
      </c>
      <c r="E31" s="17" t="s">
        <v>1627</v>
      </c>
      <c r="F31" s="73">
        <f aca="true" t="shared" si="0" ref="F31:F94">G31+H31+I31+J31</f>
        <v>2994245</v>
      </c>
      <c r="G31" s="52">
        <v>10250</v>
      </c>
      <c r="H31" s="52">
        <v>1028082</v>
      </c>
      <c r="I31" s="52">
        <v>1469143</v>
      </c>
      <c r="J31" s="52">
        <v>486770</v>
      </c>
      <c r="K31" s="37"/>
      <c r="L31" s="81">
        <v>20080707</v>
      </c>
    </row>
    <row r="32" spans="1:12" ht="15">
      <c r="A32" s="7">
        <v>2</v>
      </c>
      <c r="B32" s="17" t="s">
        <v>1628</v>
      </c>
      <c r="C32" s="18" t="s">
        <v>1629</v>
      </c>
      <c r="D32" s="17" t="s">
        <v>1624</v>
      </c>
      <c r="E32" s="17" t="s">
        <v>1630</v>
      </c>
      <c r="F32" s="74">
        <f t="shared" si="0"/>
        <v>213434162</v>
      </c>
      <c r="G32" s="37">
        <v>6819906</v>
      </c>
      <c r="H32" s="37">
        <v>4346401</v>
      </c>
      <c r="I32" s="37">
        <v>170464703</v>
      </c>
      <c r="J32" s="37">
        <v>31803152</v>
      </c>
      <c r="K32" s="37"/>
      <c r="L32" s="81">
        <v>20080807</v>
      </c>
    </row>
    <row r="33" spans="1:12" ht="15">
      <c r="A33" s="7">
        <v>3</v>
      </c>
      <c r="B33" s="17" t="s">
        <v>1631</v>
      </c>
      <c r="C33" s="18" t="s">
        <v>1632</v>
      </c>
      <c r="D33" s="17" t="s">
        <v>1624</v>
      </c>
      <c r="E33" s="17" t="s">
        <v>1633</v>
      </c>
      <c r="F33" s="74">
        <f t="shared" si="0"/>
        <v>12783180</v>
      </c>
      <c r="G33" s="37">
        <v>8198920</v>
      </c>
      <c r="H33" s="37">
        <v>3816583</v>
      </c>
      <c r="I33" s="37">
        <v>0</v>
      </c>
      <c r="J33" s="37">
        <v>767677</v>
      </c>
      <c r="K33" s="37"/>
      <c r="L33" s="81">
        <v>20080707</v>
      </c>
    </row>
    <row r="34" spans="1:12" ht="15">
      <c r="A34" s="7">
        <v>4</v>
      </c>
      <c r="B34" s="17" t="s">
        <v>1634</v>
      </c>
      <c r="C34" s="18" t="s">
        <v>1635</v>
      </c>
      <c r="D34" s="17" t="s">
        <v>1624</v>
      </c>
      <c r="E34" s="17" t="s">
        <v>1636</v>
      </c>
      <c r="F34" s="74">
        <f t="shared" si="0"/>
        <v>1530344</v>
      </c>
      <c r="G34" s="37">
        <v>890180</v>
      </c>
      <c r="H34" s="37">
        <v>121914</v>
      </c>
      <c r="I34" s="37">
        <v>308000</v>
      </c>
      <c r="J34" s="37">
        <v>210250</v>
      </c>
      <c r="K34" s="37"/>
      <c r="L34" s="81">
        <v>20080807</v>
      </c>
    </row>
    <row r="35" spans="1:12" ht="15">
      <c r="A35" s="7">
        <v>5</v>
      </c>
      <c r="B35" s="17" t="s">
        <v>1637</v>
      </c>
      <c r="C35" s="18" t="s">
        <v>1638</v>
      </c>
      <c r="D35" s="17" t="s">
        <v>1624</v>
      </c>
      <c r="E35" s="17" t="s">
        <v>1639</v>
      </c>
      <c r="F35" s="74">
        <f t="shared" si="0"/>
        <v>1547147</v>
      </c>
      <c r="G35" s="37">
        <v>655660</v>
      </c>
      <c r="H35" s="37">
        <v>526701</v>
      </c>
      <c r="I35" s="37">
        <v>238214</v>
      </c>
      <c r="J35" s="37">
        <v>126572</v>
      </c>
      <c r="K35" s="37"/>
      <c r="L35" s="81">
        <v>20080807</v>
      </c>
    </row>
    <row r="36" spans="1:12" ht="15">
      <c r="A36" s="7">
        <v>6</v>
      </c>
      <c r="B36" s="17" t="s">
        <v>1640</v>
      </c>
      <c r="C36" s="18" t="s">
        <v>1641</v>
      </c>
      <c r="D36" s="17" t="s">
        <v>1624</v>
      </c>
      <c r="E36" s="17" t="s">
        <v>1642</v>
      </c>
      <c r="F36" s="74">
        <f t="shared" si="0"/>
        <v>325850</v>
      </c>
      <c r="G36" s="37">
        <v>47600</v>
      </c>
      <c r="H36" s="37">
        <v>92950</v>
      </c>
      <c r="I36" s="37">
        <v>150200</v>
      </c>
      <c r="J36" s="37">
        <v>35100</v>
      </c>
      <c r="K36" s="37"/>
      <c r="L36" s="81">
        <v>20080707</v>
      </c>
    </row>
    <row r="37" spans="1:12" ht="15">
      <c r="A37" s="7">
        <v>7</v>
      </c>
      <c r="B37" s="17" t="s">
        <v>1643</v>
      </c>
      <c r="C37" s="18" t="s">
        <v>1644</v>
      </c>
      <c r="D37" s="17" t="s">
        <v>1624</v>
      </c>
      <c r="E37" s="17" t="s">
        <v>1645</v>
      </c>
      <c r="F37" s="74">
        <f t="shared" si="0"/>
        <v>450337</v>
      </c>
      <c r="G37" s="37">
        <v>43000</v>
      </c>
      <c r="H37" s="37">
        <v>230982</v>
      </c>
      <c r="I37" s="37">
        <v>2200</v>
      </c>
      <c r="J37" s="37">
        <v>174155</v>
      </c>
      <c r="K37" s="37"/>
      <c r="L37" s="81">
        <v>20080807</v>
      </c>
    </row>
    <row r="38" spans="1:12" ht="15">
      <c r="A38" s="7">
        <v>8</v>
      </c>
      <c r="B38" s="17" t="s">
        <v>1646</v>
      </c>
      <c r="C38" s="18" t="s">
        <v>1647</v>
      </c>
      <c r="D38" s="17" t="s">
        <v>1624</v>
      </c>
      <c r="E38" s="17" t="s">
        <v>1648</v>
      </c>
      <c r="F38" s="74">
        <f t="shared" si="0"/>
        <v>40597643</v>
      </c>
      <c r="G38" s="37">
        <v>12409869</v>
      </c>
      <c r="H38" s="37">
        <v>2829074</v>
      </c>
      <c r="I38" s="37">
        <v>21055397</v>
      </c>
      <c r="J38" s="37">
        <v>4303303</v>
      </c>
      <c r="K38" s="37"/>
      <c r="L38" s="81">
        <v>20080707</v>
      </c>
    </row>
    <row r="39" spans="1:12" ht="15">
      <c r="A39" s="7">
        <v>9</v>
      </c>
      <c r="B39" s="17" t="s">
        <v>1649</v>
      </c>
      <c r="C39" s="18" t="s">
        <v>1650</v>
      </c>
      <c r="D39" s="17" t="s">
        <v>1624</v>
      </c>
      <c r="E39" s="17" t="s">
        <v>1651</v>
      </c>
      <c r="F39" s="74">
        <f t="shared" si="0"/>
        <v>141209</v>
      </c>
      <c r="G39" s="37">
        <v>24400</v>
      </c>
      <c r="H39" s="37">
        <v>38850</v>
      </c>
      <c r="I39" s="37">
        <v>42941</v>
      </c>
      <c r="J39" s="37">
        <v>35018</v>
      </c>
      <c r="K39" s="37"/>
      <c r="L39" s="81">
        <v>20080707</v>
      </c>
    </row>
    <row r="40" spans="1:12" ht="15">
      <c r="A40" s="7">
        <v>10</v>
      </c>
      <c r="B40" s="17" t="s">
        <v>1652</v>
      </c>
      <c r="C40" s="18" t="s">
        <v>1653</v>
      </c>
      <c r="D40" s="17" t="s">
        <v>1624</v>
      </c>
      <c r="E40" s="17" t="s">
        <v>1654</v>
      </c>
      <c r="F40" s="74">
        <f t="shared" si="0"/>
        <v>965349</v>
      </c>
      <c r="G40" s="37">
        <v>425911</v>
      </c>
      <c r="H40" s="37">
        <v>219153</v>
      </c>
      <c r="I40" s="37">
        <v>0</v>
      </c>
      <c r="J40" s="37">
        <v>320285</v>
      </c>
      <c r="K40" s="37"/>
      <c r="L40" s="81">
        <v>20080707</v>
      </c>
    </row>
    <row r="41" spans="1:12" ht="15">
      <c r="A41" s="7">
        <v>11</v>
      </c>
      <c r="B41" s="17" t="s">
        <v>1655</v>
      </c>
      <c r="C41" s="18" t="s">
        <v>1656</v>
      </c>
      <c r="D41" s="17" t="s">
        <v>1624</v>
      </c>
      <c r="E41" s="17" t="s">
        <v>1657</v>
      </c>
      <c r="F41" s="74">
        <f t="shared" si="0"/>
        <v>18254936</v>
      </c>
      <c r="G41" s="37">
        <v>9243576</v>
      </c>
      <c r="H41" s="37">
        <v>2805066</v>
      </c>
      <c r="I41" s="37">
        <v>2713526</v>
      </c>
      <c r="J41" s="37">
        <v>3492768</v>
      </c>
      <c r="K41" s="37"/>
      <c r="L41" s="81">
        <v>20080707</v>
      </c>
    </row>
    <row r="42" spans="1:12" ht="15">
      <c r="A42" s="7">
        <v>12</v>
      </c>
      <c r="B42" s="17" t="s">
        <v>1658</v>
      </c>
      <c r="C42" s="18" t="s">
        <v>1659</v>
      </c>
      <c r="D42" s="17" t="s">
        <v>1624</v>
      </c>
      <c r="E42" s="17" t="s">
        <v>1660</v>
      </c>
      <c r="F42" s="74">
        <f t="shared" si="0"/>
        <v>14311683</v>
      </c>
      <c r="G42" s="37">
        <v>7757166</v>
      </c>
      <c r="H42" s="37">
        <v>2493769</v>
      </c>
      <c r="I42" s="37">
        <v>796187</v>
      </c>
      <c r="J42" s="37">
        <v>3264561</v>
      </c>
      <c r="K42" s="37"/>
      <c r="L42" s="81">
        <v>20080707</v>
      </c>
    </row>
    <row r="43" spans="1:12" ht="15">
      <c r="A43" s="7">
        <v>13</v>
      </c>
      <c r="B43" s="17" t="s">
        <v>1661</v>
      </c>
      <c r="C43" s="18" t="s">
        <v>1662</v>
      </c>
      <c r="D43" s="17" t="s">
        <v>1624</v>
      </c>
      <c r="E43" s="17" t="s">
        <v>1663</v>
      </c>
      <c r="F43" s="74">
        <f t="shared" si="0"/>
        <v>5547112</v>
      </c>
      <c r="G43" s="37">
        <v>1311335</v>
      </c>
      <c r="H43" s="37">
        <v>1075227</v>
      </c>
      <c r="I43" s="37">
        <v>620475</v>
      </c>
      <c r="J43" s="37">
        <v>2540075</v>
      </c>
      <c r="K43" s="37"/>
      <c r="L43" s="81">
        <v>20080707</v>
      </c>
    </row>
    <row r="44" spans="1:12" ht="15">
      <c r="A44" s="7">
        <v>14</v>
      </c>
      <c r="B44" s="17" t="s">
        <v>1664</v>
      </c>
      <c r="C44" s="18" t="s">
        <v>1665</v>
      </c>
      <c r="D44" s="17" t="s">
        <v>1624</v>
      </c>
      <c r="E44" s="17" t="s">
        <v>1666</v>
      </c>
      <c r="F44" s="74">
        <f t="shared" si="0"/>
        <v>3707494</v>
      </c>
      <c r="G44" s="37">
        <v>1823650</v>
      </c>
      <c r="H44" s="37">
        <v>1422244</v>
      </c>
      <c r="I44" s="37">
        <v>500</v>
      </c>
      <c r="J44" s="37">
        <v>461100</v>
      </c>
      <c r="K44" s="72"/>
      <c r="L44" s="66" t="s">
        <v>758</v>
      </c>
    </row>
    <row r="45" spans="1:12" ht="15">
      <c r="A45" s="7">
        <v>15</v>
      </c>
      <c r="B45" s="17" t="s">
        <v>1667</v>
      </c>
      <c r="C45" s="18" t="s">
        <v>1668</v>
      </c>
      <c r="D45" s="17" t="s">
        <v>1624</v>
      </c>
      <c r="E45" s="17" t="s">
        <v>1669</v>
      </c>
      <c r="F45" s="74">
        <f t="shared" si="0"/>
        <v>4899480</v>
      </c>
      <c r="G45" s="37">
        <v>3383680</v>
      </c>
      <c r="H45" s="37">
        <v>1513775</v>
      </c>
      <c r="I45" s="37">
        <v>0</v>
      </c>
      <c r="J45" s="37">
        <v>2025</v>
      </c>
      <c r="K45" s="37"/>
      <c r="L45" s="81">
        <v>20080707</v>
      </c>
    </row>
    <row r="46" spans="1:12" ht="15">
      <c r="A46" s="7">
        <v>16</v>
      </c>
      <c r="B46" s="17" t="s">
        <v>1670</v>
      </c>
      <c r="C46" s="18" t="s">
        <v>1671</v>
      </c>
      <c r="D46" s="17" t="s">
        <v>1624</v>
      </c>
      <c r="E46" s="17" t="s">
        <v>1672</v>
      </c>
      <c r="F46" s="74">
        <f t="shared" si="0"/>
        <v>12321175</v>
      </c>
      <c r="G46" s="37">
        <v>6104271</v>
      </c>
      <c r="H46" s="37">
        <v>5023740</v>
      </c>
      <c r="I46" s="37">
        <v>17500</v>
      </c>
      <c r="J46" s="37">
        <v>1175664</v>
      </c>
      <c r="K46" s="72"/>
      <c r="L46" s="81">
        <v>20080707</v>
      </c>
    </row>
    <row r="47" spans="1:12" ht="15">
      <c r="A47" s="7">
        <v>17</v>
      </c>
      <c r="B47" s="17" t="s">
        <v>1673</v>
      </c>
      <c r="C47" s="18" t="s">
        <v>1674</v>
      </c>
      <c r="D47" s="17" t="s">
        <v>1624</v>
      </c>
      <c r="E47" s="17" t="s">
        <v>1675</v>
      </c>
      <c r="F47" s="74">
        <f t="shared" si="0"/>
        <v>1242171</v>
      </c>
      <c r="G47" s="37">
        <v>421497</v>
      </c>
      <c r="H47" s="37">
        <v>618741</v>
      </c>
      <c r="I47" s="37">
        <v>21504</v>
      </c>
      <c r="J47" s="37">
        <v>180429</v>
      </c>
      <c r="K47" s="37"/>
      <c r="L47" s="81">
        <v>20080707</v>
      </c>
    </row>
    <row r="48" spans="1:12" ht="15">
      <c r="A48" s="7">
        <v>18</v>
      </c>
      <c r="B48" s="17" t="s">
        <v>1676</v>
      </c>
      <c r="C48" s="18" t="s">
        <v>1677</v>
      </c>
      <c r="D48" s="17" t="s">
        <v>1624</v>
      </c>
      <c r="E48" s="17" t="s">
        <v>1678</v>
      </c>
      <c r="F48" s="74">
        <f t="shared" si="0"/>
        <v>3012677</v>
      </c>
      <c r="G48" s="37">
        <v>200000</v>
      </c>
      <c r="H48" s="37">
        <v>920319</v>
      </c>
      <c r="I48" s="37">
        <v>0</v>
      </c>
      <c r="J48" s="37">
        <v>1892358</v>
      </c>
      <c r="K48" s="37"/>
      <c r="L48" s="81">
        <v>20080707</v>
      </c>
    </row>
    <row r="49" spans="1:12" ht="15">
      <c r="A49" s="7">
        <v>19</v>
      </c>
      <c r="B49" s="17" t="s">
        <v>1679</v>
      </c>
      <c r="C49" s="18" t="s">
        <v>1680</v>
      </c>
      <c r="D49" s="17" t="s">
        <v>1624</v>
      </c>
      <c r="E49" s="17" t="s">
        <v>1681</v>
      </c>
      <c r="F49" s="74">
        <f t="shared" si="0"/>
        <v>9444633</v>
      </c>
      <c r="G49" s="37">
        <v>739250</v>
      </c>
      <c r="H49" s="37">
        <v>754955</v>
      </c>
      <c r="I49" s="37">
        <v>5922868</v>
      </c>
      <c r="J49" s="37">
        <v>2027560</v>
      </c>
      <c r="K49" s="37"/>
      <c r="L49" s="81">
        <v>20080707</v>
      </c>
    </row>
    <row r="50" spans="1:12" ht="15">
      <c r="A50" s="7">
        <v>20</v>
      </c>
      <c r="B50" s="17" t="s">
        <v>1682</v>
      </c>
      <c r="C50" s="18" t="s">
        <v>1683</v>
      </c>
      <c r="D50" s="17" t="s">
        <v>1624</v>
      </c>
      <c r="E50" s="17" t="s">
        <v>1684</v>
      </c>
      <c r="F50" s="74">
        <f t="shared" si="0"/>
        <v>912290</v>
      </c>
      <c r="G50" s="37">
        <v>275000</v>
      </c>
      <c r="H50" s="37">
        <v>479790</v>
      </c>
      <c r="I50" s="37">
        <v>31000</v>
      </c>
      <c r="J50" s="37">
        <v>126500</v>
      </c>
      <c r="K50" s="37"/>
      <c r="L50" s="81">
        <v>20080707</v>
      </c>
    </row>
    <row r="51" spans="1:12" ht="15">
      <c r="A51" s="7">
        <v>21</v>
      </c>
      <c r="B51" s="17" t="s">
        <v>1685</v>
      </c>
      <c r="C51" s="18" t="s">
        <v>1686</v>
      </c>
      <c r="D51" s="17" t="s">
        <v>1624</v>
      </c>
      <c r="E51" s="17" t="s">
        <v>1687</v>
      </c>
      <c r="F51" s="74">
        <f t="shared" si="0"/>
        <v>6017350</v>
      </c>
      <c r="G51" s="37">
        <v>1879530</v>
      </c>
      <c r="H51" s="37">
        <v>1304703</v>
      </c>
      <c r="I51" s="37">
        <v>2225193</v>
      </c>
      <c r="J51" s="37">
        <v>607924</v>
      </c>
      <c r="K51" s="37"/>
      <c r="L51" s="81">
        <v>20080807</v>
      </c>
    </row>
    <row r="52" spans="1:12" ht="15">
      <c r="A52" s="7">
        <v>22</v>
      </c>
      <c r="B52" s="17" t="s">
        <v>1688</v>
      </c>
      <c r="C52" s="18" t="s">
        <v>1689</v>
      </c>
      <c r="D52" s="17" t="s">
        <v>1624</v>
      </c>
      <c r="E52" s="17" t="s">
        <v>1690</v>
      </c>
      <c r="F52" s="74">
        <f t="shared" si="0"/>
        <v>3495649</v>
      </c>
      <c r="G52" s="37">
        <v>91700</v>
      </c>
      <c r="H52" s="37">
        <v>2863399</v>
      </c>
      <c r="I52" s="37">
        <v>0</v>
      </c>
      <c r="J52" s="37">
        <v>540550</v>
      </c>
      <c r="K52" s="37"/>
      <c r="L52" s="81">
        <v>20080807</v>
      </c>
    </row>
    <row r="53" spans="1:12" ht="15">
      <c r="A53" s="7">
        <v>23</v>
      </c>
      <c r="B53" s="17" t="s">
        <v>1691</v>
      </c>
      <c r="C53" s="18" t="s">
        <v>1692</v>
      </c>
      <c r="D53" s="17" t="s">
        <v>1624</v>
      </c>
      <c r="E53" s="17" t="s">
        <v>1693</v>
      </c>
      <c r="F53" s="74">
        <f t="shared" si="0"/>
        <v>268366</v>
      </c>
      <c r="G53" s="37">
        <v>0</v>
      </c>
      <c r="H53" s="37">
        <v>176263</v>
      </c>
      <c r="I53" s="37">
        <v>18100</v>
      </c>
      <c r="J53" s="37">
        <v>74003</v>
      </c>
      <c r="K53" s="37"/>
      <c r="L53" s="81">
        <v>20080807</v>
      </c>
    </row>
    <row r="54" spans="1:12" ht="15">
      <c r="A54" s="7">
        <v>24</v>
      </c>
      <c r="B54" s="17" t="s">
        <v>1695</v>
      </c>
      <c r="C54" s="18" t="s">
        <v>1696</v>
      </c>
      <c r="D54" s="17" t="s">
        <v>1694</v>
      </c>
      <c r="E54" s="17" t="s">
        <v>1697</v>
      </c>
      <c r="F54" s="74">
        <f t="shared" si="0"/>
        <v>4548992</v>
      </c>
      <c r="G54" s="37">
        <v>1516800</v>
      </c>
      <c r="H54" s="37">
        <v>1454535</v>
      </c>
      <c r="I54" s="37">
        <v>0</v>
      </c>
      <c r="J54" s="37">
        <v>1577657</v>
      </c>
      <c r="K54" s="37"/>
      <c r="L54" s="81">
        <v>20080807</v>
      </c>
    </row>
    <row r="55" spans="1:12" ht="15">
      <c r="A55" s="7">
        <v>25</v>
      </c>
      <c r="B55" s="17" t="s">
        <v>1698</v>
      </c>
      <c r="C55" s="18" t="s">
        <v>1699</v>
      </c>
      <c r="D55" s="17" t="s">
        <v>1694</v>
      </c>
      <c r="E55" s="17" t="s">
        <v>1700</v>
      </c>
      <c r="F55" s="74">
        <f t="shared" si="0"/>
        <v>4772247</v>
      </c>
      <c r="G55" s="37">
        <v>2790500</v>
      </c>
      <c r="H55" s="37">
        <v>1428897</v>
      </c>
      <c r="I55" s="37">
        <v>165150</v>
      </c>
      <c r="J55" s="37">
        <v>387700</v>
      </c>
      <c r="K55" s="37"/>
      <c r="L55" s="81">
        <v>20080807</v>
      </c>
    </row>
    <row r="56" spans="1:12" ht="15">
      <c r="A56" s="7">
        <v>26</v>
      </c>
      <c r="B56" s="17" t="s">
        <v>1701</v>
      </c>
      <c r="C56" s="18" t="s">
        <v>1702</v>
      </c>
      <c r="D56" s="17" t="s">
        <v>1694</v>
      </c>
      <c r="E56" s="17" t="s">
        <v>1703</v>
      </c>
      <c r="F56" s="74">
        <f t="shared" si="0"/>
        <v>4192987</v>
      </c>
      <c r="G56" s="37">
        <v>678100</v>
      </c>
      <c r="H56" s="37">
        <v>3131063</v>
      </c>
      <c r="I56" s="37">
        <v>142000</v>
      </c>
      <c r="J56" s="37">
        <v>241824</v>
      </c>
      <c r="K56" s="37"/>
      <c r="L56" s="81">
        <v>20080807</v>
      </c>
    </row>
    <row r="57" spans="1:12" ht="15">
      <c r="A57" s="7">
        <v>27</v>
      </c>
      <c r="B57" s="17" t="s">
        <v>1704</v>
      </c>
      <c r="C57" s="18" t="s">
        <v>1705</v>
      </c>
      <c r="D57" s="17" t="s">
        <v>1694</v>
      </c>
      <c r="E57" s="17" t="s">
        <v>1706</v>
      </c>
      <c r="F57" s="74">
        <f t="shared" si="0"/>
        <v>1026447</v>
      </c>
      <c r="G57" s="37">
        <v>61700</v>
      </c>
      <c r="H57" s="37">
        <v>532297</v>
      </c>
      <c r="I57" s="37">
        <v>0</v>
      </c>
      <c r="J57" s="37">
        <v>432450</v>
      </c>
      <c r="K57" s="37"/>
      <c r="L57" s="81">
        <v>20080609</v>
      </c>
    </row>
    <row r="58" spans="1:12" ht="15">
      <c r="A58" s="7">
        <v>28</v>
      </c>
      <c r="B58" s="17" t="s">
        <v>1707</v>
      </c>
      <c r="C58" s="18" t="s">
        <v>1708</v>
      </c>
      <c r="D58" s="17" t="s">
        <v>1694</v>
      </c>
      <c r="E58" s="17" t="s">
        <v>1709</v>
      </c>
      <c r="F58" s="74">
        <f t="shared" si="0"/>
        <v>11158339</v>
      </c>
      <c r="G58" s="37">
        <v>315000</v>
      </c>
      <c r="H58" s="37">
        <v>609895</v>
      </c>
      <c r="I58" s="37">
        <v>416890</v>
      </c>
      <c r="J58" s="37">
        <v>9816554</v>
      </c>
      <c r="K58" s="37"/>
      <c r="L58" s="66" t="s">
        <v>758</v>
      </c>
    </row>
    <row r="59" spans="1:12" ht="15">
      <c r="A59" s="7">
        <v>29</v>
      </c>
      <c r="B59" s="17" t="s">
        <v>1710</v>
      </c>
      <c r="C59" s="18" t="s">
        <v>1711</v>
      </c>
      <c r="D59" s="17" t="s">
        <v>1694</v>
      </c>
      <c r="E59" s="17" t="s">
        <v>1712</v>
      </c>
      <c r="F59" s="74">
        <f t="shared" si="0"/>
        <v>17541291</v>
      </c>
      <c r="G59" s="37">
        <v>14747500</v>
      </c>
      <c r="H59" s="37">
        <v>2214411</v>
      </c>
      <c r="I59" s="37">
        <v>0</v>
      </c>
      <c r="J59" s="37">
        <v>579380</v>
      </c>
      <c r="K59" s="37"/>
      <c r="L59" s="81">
        <v>20080707</v>
      </c>
    </row>
    <row r="60" spans="1:12" ht="15">
      <c r="A60" s="7">
        <v>30</v>
      </c>
      <c r="B60" s="17" t="s">
        <v>1713</v>
      </c>
      <c r="C60" s="18" t="s">
        <v>1714</v>
      </c>
      <c r="D60" s="17" t="s">
        <v>1694</v>
      </c>
      <c r="E60" s="17" t="s">
        <v>1715</v>
      </c>
      <c r="F60" s="74">
        <f t="shared" si="0"/>
        <v>4218577</v>
      </c>
      <c r="G60" s="37">
        <v>1859399</v>
      </c>
      <c r="H60" s="37">
        <v>1231044</v>
      </c>
      <c r="I60" s="37">
        <v>0</v>
      </c>
      <c r="J60" s="37">
        <v>1128134</v>
      </c>
      <c r="K60" s="37"/>
      <c r="L60" s="81">
        <v>20080707</v>
      </c>
    </row>
    <row r="61" spans="1:12" ht="15">
      <c r="A61" s="7">
        <v>31</v>
      </c>
      <c r="B61" s="17" t="s">
        <v>1716</v>
      </c>
      <c r="C61" s="18" t="s">
        <v>1717</v>
      </c>
      <c r="D61" s="17" t="s">
        <v>1694</v>
      </c>
      <c r="E61" s="17" t="s">
        <v>1718</v>
      </c>
      <c r="F61" s="74">
        <f t="shared" si="0"/>
        <v>7321988</v>
      </c>
      <c r="G61" s="37">
        <v>3893781</v>
      </c>
      <c r="H61" s="37">
        <v>2907909</v>
      </c>
      <c r="I61" s="37">
        <v>9400</v>
      </c>
      <c r="J61" s="37">
        <v>510898</v>
      </c>
      <c r="K61" s="37"/>
      <c r="L61" s="81">
        <v>20080707</v>
      </c>
    </row>
    <row r="62" spans="1:12" ht="15">
      <c r="A62" s="7">
        <v>32</v>
      </c>
      <c r="B62" s="17" t="s">
        <v>1719</v>
      </c>
      <c r="C62" s="18" t="s">
        <v>1720</v>
      </c>
      <c r="D62" s="17" t="s">
        <v>1694</v>
      </c>
      <c r="E62" s="17" t="s">
        <v>1721</v>
      </c>
      <c r="F62" s="74">
        <f t="shared" si="0"/>
        <v>4051764</v>
      </c>
      <c r="G62" s="37">
        <v>2395425</v>
      </c>
      <c r="H62" s="37">
        <v>1420089</v>
      </c>
      <c r="I62" s="37">
        <v>142050</v>
      </c>
      <c r="J62" s="37">
        <v>94200</v>
      </c>
      <c r="K62" s="37"/>
      <c r="L62" s="81">
        <v>20080707</v>
      </c>
    </row>
    <row r="63" spans="1:12" ht="15">
      <c r="A63" s="7">
        <v>33</v>
      </c>
      <c r="B63" s="17" t="s">
        <v>1722</v>
      </c>
      <c r="C63" s="18" t="s">
        <v>1723</v>
      </c>
      <c r="D63" s="17" t="s">
        <v>1694</v>
      </c>
      <c r="E63" s="17" t="s">
        <v>1724</v>
      </c>
      <c r="F63" s="74">
        <f t="shared" si="0"/>
        <v>2793923</v>
      </c>
      <c r="G63" s="37">
        <v>683050</v>
      </c>
      <c r="H63" s="37">
        <v>2095873</v>
      </c>
      <c r="I63" s="37">
        <v>0</v>
      </c>
      <c r="J63" s="37">
        <v>15000</v>
      </c>
      <c r="K63" s="72"/>
      <c r="L63" s="81">
        <v>20080707</v>
      </c>
    </row>
    <row r="64" spans="1:12" ht="15">
      <c r="A64" s="7">
        <v>34</v>
      </c>
      <c r="B64" s="17" t="s">
        <v>1725</v>
      </c>
      <c r="C64" s="18" t="s">
        <v>1726</v>
      </c>
      <c r="D64" s="17" t="s">
        <v>1694</v>
      </c>
      <c r="E64" s="17" t="s">
        <v>1727</v>
      </c>
      <c r="F64" s="74">
        <f t="shared" si="0"/>
        <v>5473098</v>
      </c>
      <c r="G64" s="37">
        <v>1501501</v>
      </c>
      <c r="H64" s="37">
        <v>2817347</v>
      </c>
      <c r="I64" s="37">
        <v>0</v>
      </c>
      <c r="J64" s="37">
        <v>1154250</v>
      </c>
      <c r="K64" s="37"/>
      <c r="L64" s="81">
        <v>20080707</v>
      </c>
    </row>
    <row r="65" spans="1:12" ht="15">
      <c r="A65" s="7">
        <v>35</v>
      </c>
      <c r="B65" s="17" t="s">
        <v>1728</v>
      </c>
      <c r="C65" s="18" t="s">
        <v>1729</v>
      </c>
      <c r="D65" s="17" t="s">
        <v>1694</v>
      </c>
      <c r="E65" s="17" t="s">
        <v>1730</v>
      </c>
      <c r="F65" s="74">
        <f t="shared" si="0"/>
        <v>10329319</v>
      </c>
      <c r="G65" s="37">
        <v>3237500</v>
      </c>
      <c r="H65" s="37">
        <v>1048343</v>
      </c>
      <c r="I65" s="37">
        <v>2180851</v>
      </c>
      <c r="J65" s="37">
        <v>3862625</v>
      </c>
      <c r="K65" s="37"/>
      <c r="L65" s="81">
        <v>20080807</v>
      </c>
    </row>
    <row r="66" spans="1:12" ht="15">
      <c r="A66" s="7">
        <v>36</v>
      </c>
      <c r="B66" s="17" t="s">
        <v>1731</v>
      </c>
      <c r="C66" s="18" t="s">
        <v>1732</v>
      </c>
      <c r="D66" s="17" t="s">
        <v>1694</v>
      </c>
      <c r="E66" s="17" t="s">
        <v>1733</v>
      </c>
      <c r="F66" s="74">
        <f t="shared" si="0"/>
        <v>8725011</v>
      </c>
      <c r="G66" s="37">
        <v>2410000</v>
      </c>
      <c r="H66" s="37">
        <v>4852933</v>
      </c>
      <c r="I66" s="37">
        <v>0</v>
      </c>
      <c r="J66" s="37">
        <v>1462078</v>
      </c>
      <c r="K66" s="37"/>
      <c r="L66" s="81">
        <v>20080707</v>
      </c>
    </row>
    <row r="67" spans="1:12" ht="15">
      <c r="A67" s="7">
        <v>37</v>
      </c>
      <c r="B67" s="17" t="s">
        <v>1734</v>
      </c>
      <c r="C67" s="18" t="s">
        <v>1735</v>
      </c>
      <c r="D67" s="17" t="s">
        <v>1694</v>
      </c>
      <c r="E67" s="17" t="s">
        <v>1736</v>
      </c>
      <c r="F67" s="74">
        <f t="shared" si="0"/>
        <v>4621310</v>
      </c>
      <c r="G67" s="37">
        <v>850</v>
      </c>
      <c r="H67" s="37">
        <v>2238270</v>
      </c>
      <c r="I67" s="37">
        <v>1891602</v>
      </c>
      <c r="J67" s="37">
        <v>490588</v>
      </c>
      <c r="K67" s="37"/>
      <c r="L67" s="81">
        <v>20080807</v>
      </c>
    </row>
    <row r="68" spans="1:12" ht="15">
      <c r="A68" s="7">
        <v>38</v>
      </c>
      <c r="B68" s="17" t="s">
        <v>1737</v>
      </c>
      <c r="C68" s="18" t="s">
        <v>1738</v>
      </c>
      <c r="D68" s="17" t="s">
        <v>1694</v>
      </c>
      <c r="E68" s="17" t="s">
        <v>1739</v>
      </c>
      <c r="F68" s="74">
        <f t="shared" si="0"/>
        <v>24090194</v>
      </c>
      <c r="G68" s="37">
        <v>583639</v>
      </c>
      <c r="H68" s="37">
        <v>6043176</v>
      </c>
      <c r="I68" s="37">
        <v>990025</v>
      </c>
      <c r="J68" s="37">
        <v>16473354</v>
      </c>
      <c r="K68" s="37"/>
      <c r="L68" s="81">
        <v>20080707</v>
      </c>
    </row>
    <row r="69" spans="1:12" ht="15">
      <c r="A69" s="7">
        <v>39</v>
      </c>
      <c r="B69" s="17" t="s">
        <v>1740</v>
      </c>
      <c r="C69" s="18" t="s">
        <v>1741</v>
      </c>
      <c r="D69" s="17" t="s">
        <v>1694</v>
      </c>
      <c r="E69" s="17" t="s">
        <v>1742</v>
      </c>
      <c r="F69" s="74">
        <f t="shared" si="0"/>
        <v>17223135</v>
      </c>
      <c r="G69" s="37">
        <v>8371000</v>
      </c>
      <c r="H69" s="37">
        <v>4887395</v>
      </c>
      <c r="I69" s="37">
        <v>19000</v>
      </c>
      <c r="J69" s="37">
        <v>3945740</v>
      </c>
      <c r="K69" s="37"/>
      <c r="L69" s="81">
        <v>20080807</v>
      </c>
    </row>
    <row r="70" spans="1:12" ht="15">
      <c r="A70" s="7">
        <v>40</v>
      </c>
      <c r="B70" s="17" t="s">
        <v>1743</v>
      </c>
      <c r="C70" s="18" t="s">
        <v>1744</v>
      </c>
      <c r="D70" s="17" t="s">
        <v>1694</v>
      </c>
      <c r="E70" s="17" t="s">
        <v>1745</v>
      </c>
      <c r="F70" s="74">
        <f t="shared" si="0"/>
        <v>11552306</v>
      </c>
      <c r="G70" s="37">
        <v>198051</v>
      </c>
      <c r="H70" s="37">
        <v>6798801</v>
      </c>
      <c r="I70" s="37">
        <v>248103</v>
      </c>
      <c r="J70" s="37">
        <v>4307351</v>
      </c>
      <c r="K70" s="37"/>
      <c r="L70" s="81">
        <v>20080807</v>
      </c>
    </row>
    <row r="71" spans="1:12" ht="15">
      <c r="A71" s="7">
        <v>41</v>
      </c>
      <c r="B71" s="17" t="s">
        <v>1746</v>
      </c>
      <c r="C71" s="18" t="s">
        <v>1747</v>
      </c>
      <c r="D71" s="17" t="s">
        <v>1694</v>
      </c>
      <c r="E71" s="17" t="s">
        <v>1748</v>
      </c>
      <c r="F71" s="74">
        <f t="shared" si="0"/>
        <v>2725338</v>
      </c>
      <c r="G71" s="37">
        <v>1105500</v>
      </c>
      <c r="H71" s="37">
        <v>651125</v>
      </c>
      <c r="I71" s="37">
        <v>683000</v>
      </c>
      <c r="J71" s="37">
        <v>285713</v>
      </c>
      <c r="K71" s="72"/>
      <c r="L71" s="81">
        <v>20080707</v>
      </c>
    </row>
    <row r="72" spans="1:12" ht="15">
      <c r="A72" s="7">
        <v>42</v>
      </c>
      <c r="B72" s="17" t="s">
        <v>1749</v>
      </c>
      <c r="C72" s="18" t="s">
        <v>1750</v>
      </c>
      <c r="D72" s="17" t="s">
        <v>1694</v>
      </c>
      <c r="E72" s="17" t="s">
        <v>1751</v>
      </c>
      <c r="F72" s="74">
        <f t="shared" si="0"/>
        <v>15762823</v>
      </c>
      <c r="G72" s="37">
        <v>6146100</v>
      </c>
      <c r="H72" s="37">
        <v>7143951</v>
      </c>
      <c r="I72" s="37">
        <v>555600</v>
      </c>
      <c r="J72" s="37">
        <v>1917172</v>
      </c>
      <c r="K72" s="37"/>
      <c r="L72" s="81">
        <v>20080707</v>
      </c>
    </row>
    <row r="73" spans="1:12" ht="15">
      <c r="A73" s="7">
        <v>43</v>
      </c>
      <c r="B73" s="17" t="s">
        <v>1752</v>
      </c>
      <c r="C73" s="18" t="s">
        <v>1753</v>
      </c>
      <c r="D73" s="17" t="s">
        <v>1694</v>
      </c>
      <c r="E73" s="17" t="s">
        <v>1754</v>
      </c>
      <c r="F73" s="74">
        <f t="shared" si="0"/>
        <v>21841512</v>
      </c>
      <c r="G73" s="37">
        <v>6121500</v>
      </c>
      <c r="H73" s="37">
        <v>4604297</v>
      </c>
      <c r="I73" s="37">
        <v>7655276</v>
      </c>
      <c r="J73" s="37">
        <v>3460439</v>
      </c>
      <c r="K73" s="37"/>
      <c r="L73" s="81">
        <v>20080807</v>
      </c>
    </row>
    <row r="74" spans="1:12" ht="15">
      <c r="A74" s="7">
        <v>44</v>
      </c>
      <c r="B74" s="17" t="s">
        <v>1755</v>
      </c>
      <c r="C74" s="18" t="s">
        <v>1756</v>
      </c>
      <c r="D74" s="17" t="s">
        <v>1694</v>
      </c>
      <c r="E74" s="17" t="s">
        <v>1757</v>
      </c>
      <c r="F74" s="74">
        <f t="shared" si="0"/>
        <v>3765521</v>
      </c>
      <c r="G74" s="37">
        <v>644652</v>
      </c>
      <c r="H74" s="37">
        <v>1610866</v>
      </c>
      <c r="I74" s="37">
        <v>714485</v>
      </c>
      <c r="J74" s="37">
        <v>795518</v>
      </c>
      <c r="K74" s="37"/>
      <c r="L74" s="66" t="s">
        <v>758</v>
      </c>
    </row>
    <row r="75" spans="1:12" ht="15">
      <c r="A75" s="7">
        <v>45</v>
      </c>
      <c r="B75" s="17" t="s">
        <v>1758</v>
      </c>
      <c r="C75" s="18" t="s">
        <v>1759</v>
      </c>
      <c r="D75" s="17" t="s">
        <v>1694</v>
      </c>
      <c r="E75" s="17" t="s">
        <v>1760</v>
      </c>
      <c r="F75" s="74">
        <f t="shared" si="0"/>
        <v>9068571</v>
      </c>
      <c r="G75" s="37">
        <v>816900</v>
      </c>
      <c r="H75" s="37">
        <v>6213016</v>
      </c>
      <c r="I75" s="37">
        <v>1000</v>
      </c>
      <c r="J75" s="37">
        <v>2037655</v>
      </c>
      <c r="K75" s="37"/>
      <c r="L75" s="81">
        <v>20080609</v>
      </c>
    </row>
    <row r="76" spans="1:12" ht="15">
      <c r="A76" s="7">
        <v>46</v>
      </c>
      <c r="B76" s="17" t="s">
        <v>1761</v>
      </c>
      <c r="C76" s="18" t="s">
        <v>1762</v>
      </c>
      <c r="D76" s="17" t="s">
        <v>1694</v>
      </c>
      <c r="E76" s="17" t="s">
        <v>1763</v>
      </c>
      <c r="F76" s="74">
        <f t="shared" si="0"/>
        <v>67400522</v>
      </c>
      <c r="G76" s="37">
        <v>5221100</v>
      </c>
      <c r="H76" s="37">
        <v>3227410</v>
      </c>
      <c r="I76" s="37">
        <v>45906601</v>
      </c>
      <c r="J76" s="37">
        <v>13045411</v>
      </c>
      <c r="K76" s="37"/>
      <c r="L76" s="81">
        <v>20080707</v>
      </c>
    </row>
    <row r="77" spans="1:12" ht="15">
      <c r="A77" s="7">
        <v>47</v>
      </c>
      <c r="B77" s="17" t="s">
        <v>1764</v>
      </c>
      <c r="C77" s="18" t="s">
        <v>1765</v>
      </c>
      <c r="D77" s="17" t="s">
        <v>1694</v>
      </c>
      <c r="E77" s="17" t="s">
        <v>1766</v>
      </c>
      <c r="F77" s="74">
        <f t="shared" si="0"/>
        <v>3417573</v>
      </c>
      <c r="G77" s="37">
        <v>453523</v>
      </c>
      <c r="H77" s="37">
        <v>2003700</v>
      </c>
      <c r="I77" s="37">
        <v>919000</v>
      </c>
      <c r="J77" s="37">
        <v>41350</v>
      </c>
      <c r="K77" s="37"/>
      <c r="L77" s="81">
        <v>20080807</v>
      </c>
    </row>
    <row r="78" spans="1:12" ht="15">
      <c r="A78" s="7">
        <v>48</v>
      </c>
      <c r="B78" s="17" t="s">
        <v>1767</v>
      </c>
      <c r="C78" s="18" t="s">
        <v>1768</v>
      </c>
      <c r="D78" s="17" t="s">
        <v>1694</v>
      </c>
      <c r="E78" s="17" t="s">
        <v>1769</v>
      </c>
      <c r="F78" s="74">
        <f t="shared" si="0"/>
        <v>12048860</v>
      </c>
      <c r="G78" s="37">
        <v>2751340</v>
      </c>
      <c r="H78" s="37">
        <v>2130505</v>
      </c>
      <c r="I78" s="37">
        <v>30700</v>
      </c>
      <c r="J78" s="37">
        <v>7136315</v>
      </c>
      <c r="K78" s="37"/>
      <c r="L78" s="81">
        <v>20080807</v>
      </c>
    </row>
    <row r="79" spans="1:12" ht="15">
      <c r="A79" s="7">
        <v>49</v>
      </c>
      <c r="B79" s="17" t="s">
        <v>1770</v>
      </c>
      <c r="C79" s="18" t="s">
        <v>1771</v>
      </c>
      <c r="D79" s="17" t="s">
        <v>1694</v>
      </c>
      <c r="E79" s="17" t="s">
        <v>1772</v>
      </c>
      <c r="F79" s="74">
        <f t="shared" si="0"/>
        <v>4847432</v>
      </c>
      <c r="G79" s="37">
        <v>430695</v>
      </c>
      <c r="H79" s="37">
        <v>1652912</v>
      </c>
      <c r="I79" s="37">
        <v>2600000</v>
      </c>
      <c r="J79" s="37">
        <v>163825</v>
      </c>
      <c r="K79" s="37"/>
      <c r="L79" s="81">
        <v>20080707</v>
      </c>
    </row>
    <row r="80" spans="1:12" ht="15">
      <c r="A80" s="7">
        <v>50</v>
      </c>
      <c r="B80" s="17" t="s">
        <v>1773</v>
      </c>
      <c r="C80" s="18" t="s">
        <v>1774</v>
      </c>
      <c r="D80" s="17" t="s">
        <v>1694</v>
      </c>
      <c r="E80" s="17" t="s">
        <v>1775</v>
      </c>
      <c r="F80" s="74">
        <f t="shared" si="0"/>
        <v>4483648</v>
      </c>
      <c r="G80" s="37">
        <v>257125</v>
      </c>
      <c r="H80" s="37">
        <v>3592824</v>
      </c>
      <c r="I80" s="37">
        <v>203200</v>
      </c>
      <c r="J80" s="37">
        <v>430499</v>
      </c>
      <c r="K80" s="37"/>
      <c r="L80" s="81">
        <v>20080707</v>
      </c>
    </row>
    <row r="81" spans="1:12" ht="15">
      <c r="A81" s="7">
        <v>51</v>
      </c>
      <c r="B81" s="17" t="s">
        <v>1776</v>
      </c>
      <c r="C81" s="18" t="s">
        <v>1777</v>
      </c>
      <c r="D81" s="17" t="s">
        <v>1694</v>
      </c>
      <c r="E81" s="17" t="s">
        <v>1778</v>
      </c>
      <c r="F81" s="74">
        <f t="shared" si="0"/>
        <v>3795878</v>
      </c>
      <c r="G81" s="37">
        <v>9201</v>
      </c>
      <c r="H81" s="37">
        <v>2834048</v>
      </c>
      <c r="I81" s="37">
        <v>177600</v>
      </c>
      <c r="J81" s="37">
        <v>775029</v>
      </c>
      <c r="K81" s="37"/>
      <c r="L81" s="81">
        <v>20080707</v>
      </c>
    </row>
    <row r="82" spans="1:12" ht="15">
      <c r="A82" s="7">
        <v>52</v>
      </c>
      <c r="B82" s="17" t="s">
        <v>1779</v>
      </c>
      <c r="C82" s="18" t="s">
        <v>1780</v>
      </c>
      <c r="D82" s="17" t="s">
        <v>1694</v>
      </c>
      <c r="E82" s="17" t="s">
        <v>1781</v>
      </c>
      <c r="F82" s="74">
        <f t="shared" si="0"/>
        <v>2157894</v>
      </c>
      <c r="G82" s="37">
        <v>400</v>
      </c>
      <c r="H82" s="37">
        <v>1725113</v>
      </c>
      <c r="I82" s="37">
        <v>58200</v>
      </c>
      <c r="J82" s="37">
        <v>374181</v>
      </c>
      <c r="K82" s="37"/>
      <c r="L82" s="81">
        <v>20080707</v>
      </c>
    </row>
    <row r="83" spans="1:12" ht="15">
      <c r="A83" s="7">
        <v>53</v>
      </c>
      <c r="B83" s="17" t="s">
        <v>1782</v>
      </c>
      <c r="C83" s="18" t="s">
        <v>1783</v>
      </c>
      <c r="D83" s="17" t="s">
        <v>1694</v>
      </c>
      <c r="E83" s="17" t="s">
        <v>1784</v>
      </c>
      <c r="F83" s="74">
        <f t="shared" si="0"/>
        <v>2529953</v>
      </c>
      <c r="G83" s="37">
        <v>241000</v>
      </c>
      <c r="H83" s="37">
        <v>909787</v>
      </c>
      <c r="I83" s="37">
        <v>1176761</v>
      </c>
      <c r="J83" s="37">
        <v>202405</v>
      </c>
      <c r="K83" s="37"/>
      <c r="L83" s="81">
        <v>20080707</v>
      </c>
    </row>
    <row r="84" spans="1:12" ht="15">
      <c r="A84" s="7">
        <v>54</v>
      </c>
      <c r="B84" s="17" t="s">
        <v>1785</v>
      </c>
      <c r="C84" s="18" t="s">
        <v>1786</v>
      </c>
      <c r="D84" s="17" t="s">
        <v>1694</v>
      </c>
      <c r="E84" s="17" t="s">
        <v>1787</v>
      </c>
      <c r="F84" s="74">
        <f t="shared" si="0"/>
        <v>2106148</v>
      </c>
      <c r="G84" s="37">
        <v>0</v>
      </c>
      <c r="H84" s="37">
        <v>1360698</v>
      </c>
      <c r="I84" s="37">
        <v>12700</v>
      </c>
      <c r="J84" s="37">
        <v>732750</v>
      </c>
      <c r="K84" s="37"/>
      <c r="L84" s="81">
        <v>20080707</v>
      </c>
    </row>
    <row r="85" spans="1:12" ht="15">
      <c r="A85" s="7">
        <v>55</v>
      </c>
      <c r="B85" s="17" t="s">
        <v>1788</v>
      </c>
      <c r="C85" s="18" t="s">
        <v>1789</v>
      </c>
      <c r="D85" s="17" t="s">
        <v>1694</v>
      </c>
      <c r="E85" s="17" t="s">
        <v>1790</v>
      </c>
      <c r="F85" s="74">
        <f t="shared" si="0"/>
        <v>4925688</v>
      </c>
      <c r="G85" s="37">
        <v>1035301</v>
      </c>
      <c r="H85" s="37">
        <v>2492288</v>
      </c>
      <c r="I85" s="37">
        <v>17882</v>
      </c>
      <c r="J85" s="37">
        <v>1380217</v>
      </c>
      <c r="K85" s="37"/>
      <c r="L85" s="81">
        <v>20080807</v>
      </c>
    </row>
    <row r="86" spans="1:12" ht="15">
      <c r="A86" s="7">
        <v>56</v>
      </c>
      <c r="B86" s="17" t="s">
        <v>1791</v>
      </c>
      <c r="C86" s="18" t="s">
        <v>1792</v>
      </c>
      <c r="D86" s="17" t="s">
        <v>1694</v>
      </c>
      <c r="E86" s="17" t="s">
        <v>1793</v>
      </c>
      <c r="F86" s="74">
        <f t="shared" si="0"/>
        <v>26411244</v>
      </c>
      <c r="G86" s="37">
        <v>1397967</v>
      </c>
      <c r="H86" s="37">
        <v>8621210</v>
      </c>
      <c r="I86" s="37">
        <v>14862197</v>
      </c>
      <c r="J86" s="37">
        <v>1529870</v>
      </c>
      <c r="K86" s="37"/>
      <c r="L86" s="81">
        <v>20080807</v>
      </c>
    </row>
    <row r="87" spans="1:12" ht="15">
      <c r="A87" s="7">
        <v>57</v>
      </c>
      <c r="B87" s="17" t="s">
        <v>1794</v>
      </c>
      <c r="C87" s="18" t="s">
        <v>1795</v>
      </c>
      <c r="D87" s="17" t="s">
        <v>1694</v>
      </c>
      <c r="E87" s="17" t="s">
        <v>1796</v>
      </c>
      <c r="F87" s="74">
        <f t="shared" si="0"/>
        <v>3401093</v>
      </c>
      <c r="G87" s="37">
        <v>1048500</v>
      </c>
      <c r="H87" s="37">
        <v>1492968</v>
      </c>
      <c r="I87" s="37">
        <v>33750</v>
      </c>
      <c r="J87" s="37">
        <v>825875</v>
      </c>
      <c r="K87" s="37"/>
      <c r="L87" s="81">
        <v>20080707</v>
      </c>
    </row>
    <row r="88" spans="1:12" ht="15">
      <c r="A88" s="7">
        <v>58</v>
      </c>
      <c r="B88" s="17" t="s">
        <v>1797</v>
      </c>
      <c r="C88" s="18" t="s">
        <v>1798</v>
      </c>
      <c r="D88" s="17" t="s">
        <v>1694</v>
      </c>
      <c r="E88" s="17" t="s">
        <v>1799</v>
      </c>
      <c r="F88" s="74">
        <f t="shared" si="0"/>
        <v>3236006</v>
      </c>
      <c r="G88" s="37">
        <v>0</v>
      </c>
      <c r="H88" s="37">
        <v>1978588</v>
      </c>
      <c r="I88" s="37">
        <v>0</v>
      </c>
      <c r="J88" s="37">
        <v>1257418</v>
      </c>
      <c r="K88" s="37"/>
      <c r="L88" s="81">
        <v>20080707</v>
      </c>
    </row>
    <row r="89" spans="1:12" ht="15">
      <c r="A89" s="7">
        <v>59</v>
      </c>
      <c r="B89" s="17" t="s">
        <v>1800</v>
      </c>
      <c r="C89" s="18" t="s">
        <v>1801</v>
      </c>
      <c r="D89" s="17" t="s">
        <v>1694</v>
      </c>
      <c r="E89" s="17" t="s">
        <v>1802</v>
      </c>
      <c r="F89" s="74">
        <f t="shared" si="0"/>
        <v>12690447</v>
      </c>
      <c r="G89" s="37">
        <v>2216299</v>
      </c>
      <c r="H89" s="37">
        <v>2447373</v>
      </c>
      <c r="I89" s="37">
        <v>800000</v>
      </c>
      <c r="J89" s="37">
        <v>7226775</v>
      </c>
      <c r="K89" s="37"/>
      <c r="L89" s="81">
        <v>20080707</v>
      </c>
    </row>
    <row r="90" spans="1:12" ht="15">
      <c r="A90" s="7">
        <v>60</v>
      </c>
      <c r="B90" s="17" t="s">
        <v>1803</v>
      </c>
      <c r="C90" s="18" t="s">
        <v>1804</v>
      </c>
      <c r="D90" s="17" t="s">
        <v>1694</v>
      </c>
      <c r="E90" s="17" t="s">
        <v>1805</v>
      </c>
      <c r="F90" s="74">
        <f t="shared" si="0"/>
        <v>2377146</v>
      </c>
      <c r="G90" s="37">
        <v>0</v>
      </c>
      <c r="H90" s="37">
        <v>344944</v>
      </c>
      <c r="I90" s="37">
        <v>0</v>
      </c>
      <c r="J90" s="37">
        <v>2032202</v>
      </c>
      <c r="K90" s="37"/>
      <c r="L90" s="81">
        <v>20080807</v>
      </c>
    </row>
    <row r="91" spans="1:12" ht="15">
      <c r="A91" s="7">
        <v>61</v>
      </c>
      <c r="B91" s="17" t="s">
        <v>1806</v>
      </c>
      <c r="C91" s="18" t="s">
        <v>1807</v>
      </c>
      <c r="D91" s="17" t="s">
        <v>1694</v>
      </c>
      <c r="E91" s="17" t="s">
        <v>1808</v>
      </c>
      <c r="F91" s="74">
        <f t="shared" si="0"/>
        <v>5095439</v>
      </c>
      <c r="G91" s="37">
        <v>2024620</v>
      </c>
      <c r="H91" s="37">
        <v>2957174</v>
      </c>
      <c r="I91" s="37">
        <v>17000</v>
      </c>
      <c r="J91" s="37">
        <v>96645</v>
      </c>
      <c r="K91" s="37"/>
      <c r="L91" s="81">
        <v>20080707</v>
      </c>
    </row>
    <row r="92" spans="1:12" ht="15">
      <c r="A92" s="7">
        <v>62</v>
      </c>
      <c r="B92" s="17" t="s">
        <v>1809</v>
      </c>
      <c r="C92" s="18" t="s">
        <v>1810</v>
      </c>
      <c r="D92" s="17" t="s">
        <v>1694</v>
      </c>
      <c r="E92" s="17" t="s">
        <v>1811</v>
      </c>
      <c r="F92" s="74">
        <f t="shared" si="0"/>
        <v>2780133</v>
      </c>
      <c r="G92" s="37">
        <v>179400</v>
      </c>
      <c r="H92" s="37">
        <v>1533033</v>
      </c>
      <c r="I92" s="37">
        <v>0</v>
      </c>
      <c r="J92" s="37">
        <v>1067700</v>
      </c>
      <c r="K92" s="37"/>
      <c r="L92" s="81">
        <v>20080707</v>
      </c>
    </row>
    <row r="93" spans="1:12" ht="15">
      <c r="A93" s="7">
        <v>63</v>
      </c>
      <c r="B93" s="17" t="s">
        <v>1812</v>
      </c>
      <c r="C93" s="18" t="s">
        <v>1813</v>
      </c>
      <c r="D93" s="17" t="s">
        <v>1694</v>
      </c>
      <c r="E93" s="17" t="s">
        <v>1814</v>
      </c>
      <c r="F93" s="74">
        <f t="shared" si="0"/>
        <v>2609628</v>
      </c>
      <c r="G93" s="37">
        <v>626650</v>
      </c>
      <c r="H93" s="37">
        <v>673460</v>
      </c>
      <c r="I93" s="37">
        <v>531808</v>
      </c>
      <c r="J93" s="37">
        <v>777710</v>
      </c>
      <c r="K93" s="37"/>
      <c r="L93" s="81">
        <v>20080707</v>
      </c>
    </row>
    <row r="94" spans="1:12" ht="15">
      <c r="A94" s="7">
        <v>64</v>
      </c>
      <c r="B94" s="17" t="s">
        <v>1815</v>
      </c>
      <c r="C94" s="18" t="s">
        <v>1816</v>
      </c>
      <c r="D94" s="17" t="s">
        <v>1694</v>
      </c>
      <c r="E94" s="17" t="s">
        <v>1817</v>
      </c>
      <c r="F94" s="74">
        <f t="shared" si="0"/>
        <v>2471460</v>
      </c>
      <c r="G94" s="37">
        <v>518000</v>
      </c>
      <c r="H94" s="37">
        <v>1208214</v>
      </c>
      <c r="I94" s="37">
        <v>10000</v>
      </c>
      <c r="J94" s="37">
        <v>735246</v>
      </c>
      <c r="K94" s="37"/>
      <c r="L94" s="81">
        <v>20080807</v>
      </c>
    </row>
    <row r="95" spans="1:12" ht="15">
      <c r="A95" s="7">
        <v>65</v>
      </c>
      <c r="B95" s="17" t="s">
        <v>1818</v>
      </c>
      <c r="C95" s="18" t="s">
        <v>1819</v>
      </c>
      <c r="D95" s="17" t="s">
        <v>1694</v>
      </c>
      <c r="E95" s="17" t="s">
        <v>1821</v>
      </c>
      <c r="F95" s="74">
        <f aca="true" t="shared" si="1" ref="F95:F158">G95+H95+I95+J95</f>
        <v>8733923</v>
      </c>
      <c r="G95" s="37">
        <v>1</v>
      </c>
      <c r="H95" s="37">
        <v>3031300</v>
      </c>
      <c r="I95" s="37">
        <v>2666186</v>
      </c>
      <c r="J95" s="37">
        <v>3036436</v>
      </c>
      <c r="K95" s="37"/>
      <c r="L95" s="81">
        <v>20080807</v>
      </c>
    </row>
    <row r="96" spans="1:12" ht="15">
      <c r="A96" s="7">
        <v>66</v>
      </c>
      <c r="B96" s="17" t="s">
        <v>1822</v>
      </c>
      <c r="C96" s="18" t="s">
        <v>1823</v>
      </c>
      <c r="D96" s="17" t="s">
        <v>1694</v>
      </c>
      <c r="E96" s="17" t="s">
        <v>1824</v>
      </c>
      <c r="F96" s="74">
        <f t="shared" si="1"/>
        <v>9526301</v>
      </c>
      <c r="G96" s="37">
        <v>3425175</v>
      </c>
      <c r="H96" s="37">
        <v>2995845</v>
      </c>
      <c r="I96" s="37">
        <v>2962050</v>
      </c>
      <c r="J96" s="37">
        <v>143231</v>
      </c>
      <c r="K96" s="37"/>
      <c r="L96" s="81">
        <v>20080707</v>
      </c>
    </row>
    <row r="97" spans="1:12" ht="15">
      <c r="A97" s="7">
        <v>67</v>
      </c>
      <c r="B97" s="17" t="s">
        <v>1825</v>
      </c>
      <c r="C97" s="18" t="s">
        <v>1826</v>
      </c>
      <c r="D97" s="17" t="s">
        <v>1694</v>
      </c>
      <c r="E97" s="17" t="s">
        <v>1827</v>
      </c>
      <c r="F97" s="74">
        <f t="shared" si="1"/>
        <v>3519741</v>
      </c>
      <c r="G97" s="37">
        <v>207401</v>
      </c>
      <c r="H97" s="37">
        <v>2283537</v>
      </c>
      <c r="I97" s="37">
        <v>8700</v>
      </c>
      <c r="J97" s="37">
        <v>1020103</v>
      </c>
      <c r="K97" s="72"/>
      <c r="L97" s="81">
        <v>20080707</v>
      </c>
    </row>
    <row r="98" spans="1:12" ht="15">
      <c r="A98" s="7">
        <v>68</v>
      </c>
      <c r="B98" s="17" t="s">
        <v>1828</v>
      </c>
      <c r="C98" s="18" t="s">
        <v>1829</v>
      </c>
      <c r="D98" s="17" t="s">
        <v>1694</v>
      </c>
      <c r="E98" s="17" t="s">
        <v>1830</v>
      </c>
      <c r="F98" s="74">
        <f t="shared" si="1"/>
        <v>5578355</v>
      </c>
      <c r="G98" s="37">
        <v>3425100</v>
      </c>
      <c r="H98" s="37">
        <v>857787</v>
      </c>
      <c r="I98" s="37">
        <v>0</v>
      </c>
      <c r="J98" s="37">
        <v>1295468</v>
      </c>
      <c r="K98" s="37"/>
      <c r="L98" s="81">
        <v>20080707</v>
      </c>
    </row>
    <row r="99" spans="1:12" ht="15">
      <c r="A99" s="7">
        <v>69</v>
      </c>
      <c r="B99" s="17" t="s">
        <v>1831</v>
      </c>
      <c r="C99" s="18" t="s">
        <v>1832</v>
      </c>
      <c r="D99" s="17" t="s">
        <v>1694</v>
      </c>
      <c r="E99" s="17" t="s">
        <v>1833</v>
      </c>
      <c r="F99" s="74">
        <f t="shared" si="1"/>
        <v>48882508</v>
      </c>
      <c r="G99" s="37">
        <v>1841351</v>
      </c>
      <c r="H99" s="37">
        <v>9174934</v>
      </c>
      <c r="I99" s="37">
        <v>3211385</v>
      </c>
      <c r="J99" s="37">
        <v>34654838</v>
      </c>
      <c r="K99" s="37"/>
      <c r="L99" s="81">
        <v>20080707</v>
      </c>
    </row>
    <row r="100" spans="1:12" ht="15">
      <c r="A100" s="7">
        <v>70</v>
      </c>
      <c r="B100" s="17" t="s">
        <v>1834</v>
      </c>
      <c r="C100" s="18" t="s">
        <v>1835</v>
      </c>
      <c r="D100" s="17" t="s">
        <v>1694</v>
      </c>
      <c r="E100" s="17" t="s">
        <v>1836</v>
      </c>
      <c r="F100" s="74">
        <f t="shared" si="1"/>
        <v>4394473</v>
      </c>
      <c r="G100" s="37">
        <v>765500</v>
      </c>
      <c r="H100" s="37">
        <v>2593058</v>
      </c>
      <c r="I100" s="37">
        <v>0</v>
      </c>
      <c r="J100" s="37">
        <v>1035915</v>
      </c>
      <c r="K100" s="37"/>
      <c r="L100" s="81">
        <v>20080807</v>
      </c>
    </row>
    <row r="101" spans="1:12" ht="15">
      <c r="A101" s="7">
        <v>71</v>
      </c>
      <c r="B101" s="17" t="s">
        <v>1837</v>
      </c>
      <c r="C101" s="18" t="s">
        <v>1838</v>
      </c>
      <c r="D101" s="17" t="s">
        <v>1694</v>
      </c>
      <c r="E101" s="17" t="s">
        <v>1839</v>
      </c>
      <c r="F101" s="74">
        <f t="shared" si="1"/>
        <v>17468475</v>
      </c>
      <c r="G101" s="37">
        <v>735990</v>
      </c>
      <c r="H101" s="37">
        <v>6204991</v>
      </c>
      <c r="I101" s="37">
        <v>8478700</v>
      </c>
      <c r="J101" s="37">
        <v>2048794</v>
      </c>
      <c r="K101" s="37"/>
      <c r="L101" s="81">
        <v>20080807</v>
      </c>
    </row>
    <row r="102" spans="1:12" ht="15">
      <c r="A102" s="7">
        <v>72</v>
      </c>
      <c r="B102" s="17" t="s">
        <v>1840</v>
      </c>
      <c r="C102" s="18" t="s">
        <v>1841</v>
      </c>
      <c r="D102" s="17" t="s">
        <v>1694</v>
      </c>
      <c r="E102" s="17" t="s">
        <v>1842</v>
      </c>
      <c r="F102" s="74">
        <f t="shared" si="1"/>
        <v>5413560</v>
      </c>
      <c r="G102" s="37">
        <v>711000</v>
      </c>
      <c r="H102" s="37">
        <v>1656470</v>
      </c>
      <c r="I102" s="37">
        <v>0</v>
      </c>
      <c r="J102" s="37">
        <v>3046090</v>
      </c>
      <c r="K102" s="37"/>
      <c r="L102" s="81">
        <v>20080707</v>
      </c>
    </row>
    <row r="103" spans="1:12" ht="15">
      <c r="A103" s="7">
        <v>73</v>
      </c>
      <c r="B103" s="17" t="s">
        <v>1843</v>
      </c>
      <c r="C103" s="18" t="s">
        <v>1844</v>
      </c>
      <c r="D103" s="17" t="s">
        <v>1694</v>
      </c>
      <c r="E103" s="17" t="s">
        <v>1845</v>
      </c>
      <c r="F103" s="74">
        <f t="shared" si="1"/>
        <v>3368524</v>
      </c>
      <c r="G103" s="37">
        <v>7500</v>
      </c>
      <c r="H103" s="37">
        <v>1653250</v>
      </c>
      <c r="I103" s="37">
        <v>0</v>
      </c>
      <c r="J103" s="37">
        <v>1707774</v>
      </c>
      <c r="K103" s="37"/>
      <c r="L103" s="81">
        <v>20080707</v>
      </c>
    </row>
    <row r="104" spans="1:12" ht="15">
      <c r="A104" s="7">
        <v>74</v>
      </c>
      <c r="B104" s="17" t="s">
        <v>1846</v>
      </c>
      <c r="C104" s="18" t="s">
        <v>1847</v>
      </c>
      <c r="D104" s="17" t="s">
        <v>1694</v>
      </c>
      <c r="E104" s="17" t="s">
        <v>1848</v>
      </c>
      <c r="F104" s="74">
        <f t="shared" si="1"/>
        <v>19401821</v>
      </c>
      <c r="G104" s="37">
        <v>2984150</v>
      </c>
      <c r="H104" s="37">
        <v>14072824</v>
      </c>
      <c r="I104" s="37">
        <v>456325</v>
      </c>
      <c r="J104" s="37">
        <v>1888522</v>
      </c>
      <c r="K104" s="37"/>
      <c r="L104" s="81">
        <v>20080807</v>
      </c>
    </row>
    <row r="105" spans="1:12" ht="15">
      <c r="A105" s="7">
        <v>75</v>
      </c>
      <c r="B105" s="17" t="s">
        <v>1849</v>
      </c>
      <c r="C105" s="18" t="s">
        <v>1850</v>
      </c>
      <c r="D105" s="17" t="s">
        <v>1694</v>
      </c>
      <c r="E105" s="17" t="s">
        <v>1851</v>
      </c>
      <c r="F105" s="74">
        <f t="shared" si="1"/>
        <v>4697379</v>
      </c>
      <c r="G105" s="37">
        <v>500</v>
      </c>
      <c r="H105" s="37">
        <v>3695613</v>
      </c>
      <c r="I105" s="37">
        <v>15000</v>
      </c>
      <c r="J105" s="37">
        <v>986266</v>
      </c>
      <c r="K105" s="37"/>
      <c r="L105" s="81">
        <v>20080707</v>
      </c>
    </row>
    <row r="106" spans="1:12" ht="15">
      <c r="A106" s="7">
        <v>76</v>
      </c>
      <c r="B106" s="17" t="s">
        <v>1852</v>
      </c>
      <c r="C106" s="18" t="s">
        <v>1853</v>
      </c>
      <c r="D106" s="17" t="s">
        <v>1694</v>
      </c>
      <c r="E106" s="17" t="s">
        <v>1854</v>
      </c>
      <c r="F106" s="74">
        <f t="shared" si="1"/>
        <v>9714325</v>
      </c>
      <c r="G106" s="37">
        <v>1764210</v>
      </c>
      <c r="H106" s="37">
        <v>4447816</v>
      </c>
      <c r="I106" s="37">
        <v>3300000</v>
      </c>
      <c r="J106" s="37">
        <v>202299</v>
      </c>
      <c r="K106" s="37"/>
      <c r="L106" s="81">
        <v>20080707</v>
      </c>
    </row>
    <row r="107" spans="1:12" ht="15">
      <c r="A107" s="7">
        <v>77</v>
      </c>
      <c r="B107" s="17" t="s">
        <v>1855</v>
      </c>
      <c r="C107" s="18" t="s">
        <v>1856</v>
      </c>
      <c r="D107" s="17" t="s">
        <v>1694</v>
      </c>
      <c r="E107" s="17" t="s">
        <v>1857</v>
      </c>
      <c r="F107" s="74">
        <f t="shared" si="1"/>
        <v>4597086</v>
      </c>
      <c r="G107" s="37">
        <v>438200</v>
      </c>
      <c r="H107" s="37">
        <v>1262297</v>
      </c>
      <c r="I107" s="37">
        <v>1185000</v>
      </c>
      <c r="J107" s="37">
        <v>1711589</v>
      </c>
      <c r="K107" s="37"/>
      <c r="L107" s="81">
        <v>20080707</v>
      </c>
    </row>
    <row r="108" spans="1:12" ht="15">
      <c r="A108" s="7">
        <v>78</v>
      </c>
      <c r="B108" s="17" t="s">
        <v>1858</v>
      </c>
      <c r="C108" s="18" t="s">
        <v>1859</v>
      </c>
      <c r="D108" s="17" t="s">
        <v>1694</v>
      </c>
      <c r="E108" s="17" t="s">
        <v>1860</v>
      </c>
      <c r="F108" s="74">
        <f t="shared" si="1"/>
        <v>771560</v>
      </c>
      <c r="G108" s="37">
        <v>0</v>
      </c>
      <c r="H108" s="37">
        <v>48100</v>
      </c>
      <c r="I108" s="37">
        <v>335600</v>
      </c>
      <c r="J108" s="37">
        <v>387860</v>
      </c>
      <c r="K108" s="37"/>
      <c r="L108" s="81">
        <v>20080707</v>
      </c>
    </row>
    <row r="109" spans="1:12" ht="15">
      <c r="A109" s="7">
        <v>79</v>
      </c>
      <c r="B109" s="17" t="s">
        <v>1861</v>
      </c>
      <c r="C109" s="18" t="s">
        <v>1862</v>
      </c>
      <c r="D109" s="17" t="s">
        <v>1694</v>
      </c>
      <c r="E109" s="17" t="s">
        <v>1865</v>
      </c>
      <c r="F109" s="74">
        <f t="shared" si="1"/>
        <v>7216810</v>
      </c>
      <c r="G109" s="37">
        <v>590050</v>
      </c>
      <c r="H109" s="37">
        <v>4709776</v>
      </c>
      <c r="I109" s="37">
        <v>20500</v>
      </c>
      <c r="J109" s="37">
        <v>1896484</v>
      </c>
      <c r="K109" s="37"/>
      <c r="L109" s="81">
        <v>20080707</v>
      </c>
    </row>
    <row r="110" spans="1:12" ht="15">
      <c r="A110" s="7">
        <v>80</v>
      </c>
      <c r="B110" s="17" t="s">
        <v>1866</v>
      </c>
      <c r="C110" s="18" t="s">
        <v>1867</v>
      </c>
      <c r="D110" s="17" t="s">
        <v>1694</v>
      </c>
      <c r="E110" s="17" t="s">
        <v>1868</v>
      </c>
      <c r="F110" s="74">
        <f t="shared" si="1"/>
        <v>10211667</v>
      </c>
      <c r="G110" s="37">
        <v>494900</v>
      </c>
      <c r="H110" s="37">
        <v>2585846</v>
      </c>
      <c r="I110" s="37">
        <v>17500</v>
      </c>
      <c r="J110" s="37">
        <v>7113421</v>
      </c>
      <c r="K110" s="37"/>
      <c r="L110" s="81">
        <v>20080807</v>
      </c>
    </row>
    <row r="111" spans="1:12" ht="15">
      <c r="A111" s="7">
        <v>81</v>
      </c>
      <c r="B111" s="17" t="s">
        <v>1869</v>
      </c>
      <c r="C111" s="18" t="s">
        <v>1870</v>
      </c>
      <c r="D111" s="17" t="s">
        <v>1694</v>
      </c>
      <c r="E111" s="17" t="s">
        <v>1871</v>
      </c>
      <c r="F111" s="74">
        <f t="shared" si="1"/>
        <v>8465244</v>
      </c>
      <c r="G111" s="37">
        <v>4669601</v>
      </c>
      <c r="H111" s="37">
        <v>2730979</v>
      </c>
      <c r="I111" s="37">
        <v>0</v>
      </c>
      <c r="J111" s="37">
        <v>1064664</v>
      </c>
      <c r="K111" s="37"/>
      <c r="L111" s="81">
        <v>20080707</v>
      </c>
    </row>
    <row r="112" spans="1:12" ht="15">
      <c r="A112" s="7">
        <v>82</v>
      </c>
      <c r="B112" s="17" t="s">
        <v>1872</v>
      </c>
      <c r="C112" s="18" t="s">
        <v>1873</v>
      </c>
      <c r="D112" s="17" t="s">
        <v>1694</v>
      </c>
      <c r="E112" s="17" t="s">
        <v>1321</v>
      </c>
      <c r="F112" s="74">
        <f t="shared" si="1"/>
        <v>7970046</v>
      </c>
      <c r="G112" s="37">
        <v>3012000</v>
      </c>
      <c r="H112" s="37">
        <v>173539</v>
      </c>
      <c r="I112" s="37">
        <v>750000</v>
      </c>
      <c r="J112" s="37">
        <v>4034507</v>
      </c>
      <c r="K112" s="37"/>
      <c r="L112" s="81">
        <v>20080807</v>
      </c>
    </row>
    <row r="113" spans="1:12" ht="15">
      <c r="A113" s="7">
        <v>83</v>
      </c>
      <c r="B113" s="17" t="s">
        <v>1874</v>
      </c>
      <c r="C113" s="18" t="s">
        <v>1875</v>
      </c>
      <c r="D113" s="17" t="s">
        <v>1694</v>
      </c>
      <c r="E113" s="17" t="s">
        <v>1876</v>
      </c>
      <c r="F113" s="74">
        <f t="shared" si="1"/>
        <v>21740866</v>
      </c>
      <c r="G113" s="37">
        <v>6010458</v>
      </c>
      <c r="H113" s="37">
        <v>10551744</v>
      </c>
      <c r="I113" s="37">
        <v>56500</v>
      </c>
      <c r="J113" s="37">
        <v>5122164</v>
      </c>
      <c r="K113" s="37"/>
      <c r="L113" s="81">
        <v>20080707</v>
      </c>
    </row>
    <row r="114" spans="1:12" ht="15">
      <c r="A114" s="7">
        <v>84</v>
      </c>
      <c r="B114" s="17" t="s">
        <v>1877</v>
      </c>
      <c r="C114" s="18" t="s">
        <v>1878</v>
      </c>
      <c r="D114" s="17" t="s">
        <v>1694</v>
      </c>
      <c r="E114" s="17" t="s">
        <v>1879</v>
      </c>
      <c r="F114" s="74">
        <f t="shared" si="1"/>
        <v>18404858</v>
      </c>
      <c r="G114" s="37">
        <v>11693876</v>
      </c>
      <c r="H114" s="37">
        <v>5186211</v>
      </c>
      <c r="I114" s="37">
        <v>251850</v>
      </c>
      <c r="J114" s="37">
        <v>1272921</v>
      </c>
      <c r="K114" s="37"/>
      <c r="L114" s="81">
        <v>20080707</v>
      </c>
    </row>
    <row r="115" spans="1:12" ht="15">
      <c r="A115" s="7">
        <v>85</v>
      </c>
      <c r="B115" s="17" t="s">
        <v>1880</v>
      </c>
      <c r="C115" s="18" t="s">
        <v>1881</v>
      </c>
      <c r="D115" s="17" t="s">
        <v>1694</v>
      </c>
      <c r="E115" s="17" t="s">
        <v>1882</v>
      </c>
      <c r="F115" s="74">
        <f t="shared" si="1"/>
        <v>2573828</v>
      </c>
      <c r="G115" s="37">
        <v>0</v>
      </c>
      <c r="H115" s="37">
        <v>0</v>
      </c>
      <c r="I115" s="37">
        <v>0</v>
      </c>
      <c r="J115" s="37">
        <v>2573828</v>
      </c>
      <c r="K115" s="72"/>
      <c r="L115" s="81">
        <v>20080707</v>
      </c>
    </row>
    <row r="116" spans="1:12" ht="15">
      <c r="A116" s="7">
        <v>86</v>
      </c>
      <c r="B116" s="17" t="s">
        <v>1883</v>
      </c>
      <c r="C116" s="18" t="s">
        <v>1884</v>
      </c>
      <c r="D116" s="17" t="s">
        <v>1694</v>
      </c>
      <c r="E116" s="17" t="s">
        <v>1885</v>
      </c>
      <c r="F116" s="74">
        <f t="shared" si="1"/>
        <v>12193328</v>
      </c>
      <c r="G116" s="37">
        <v>5221451</v>
      </c>
      <c r="H116" s="37">
        <v>6719792</v>
      </c>
      <c r="I116" s="37">
        <v>0</v>
      </c>
      <c r="J116" s="37">
        <v>252085</v>
      </c>
      <c r="K116" s="72"/>
      <c r="L116" s="81">
        <v>20080707</v>
      </c>
    </row>
    <row r="117" spans="1:12" ht="15">
      <c r="A117" s="7">
        <v>87</v>
      </c>
      <c r="B117" s="17" t="s">
        <v>1886</v>
      </c>
      <c r="C117" s="18" t="s">
        <v>1887</v>
      </c>
      <c r="D117" s="17" t="s">
        <v>1694</v>
      </c>
      <c r="E117" s="17" t="s">
        <v>1888</v>
      </c>
      <c r="F117" s="74">
        <f t="shared" si="1"/>
        <v>4411760</v>
      </c>
      <c r="G117" s="37">
        <v>322000</v>
      </c>
      <c r="H117" s="37">
        <v>1954317</v>
      </c>
      <c r="I117" s="37">
        <v>300</v>
      </c>
      <c r="J117" s="37">
        <v>2135143</v>
      </c>
      <c r="K117" s="37"/>
      <c r="L117" s="81">
        <v>20080707</v>
      </c>
    </row>
    <row r="118" spans="1:12" ht="15">
      <c r="A118" s="7">
        <v>88</v>
      </c>
      <c r="B118" s="17" t="s">
        <v>1889</v>
      </c>
      <c r="C118" s="18" t="s">
        <v>1890</v>
      </c>
      <c r="D118" s="17" t="s">
        <v>1694</v>
      </c>
      <c r="E118" s="17" t="s">
        <v>1891</v>
      </c>
      <c r="F118" s="74">
        <f t="shared" si="1"/>
        <v>6438715</v>
      </c>
      <c r="G118" s="37">
        <v>116600</v>
      </c>
      <c r="H118" s="37">
        <v>1416790</v>
      </c>
      <c r="I118" s="37">
        <v>1100000</v>
      </c>
      <c r="J118" s="37">
        <v>3805325</v>
      </c>
      <c r="K118" s="37"/>
      <c r="L118" s="81">
        <v>20080807</v>
      </c>
    </row>
    <row r="119" spans="1:12" ht="15">
      <c r="A119" s="7">
        <v>89</v>
      </c>
      <c r="B119" s="17" t="s">
        <v>1892</v>
      </c>
      <c r="C119" s="18" t="s">
        <v>1893</v>
      </c>
      <c r="D119" s="17" t="s">
        <v>1694</v>
      </c>
      <c r="E119" s="17" t="s">
        <v>1894</v>
      </c>
      <c r="F119" s="74">
        <f t="shared" si="1"/>
        <v>4705215</v>
      </c>
      <c r="G119" s="37">
        <v>582000</v>
      </c>
      <c r="H119" s="37">
        <v>2205435</v>
      </c>
      <c r="I119" s="37">
        <v>0</v>
      </c>
      <c r="J119" s="37">
        <v>1917780</v>
      </c>
      <c r="K119" s="37"/>
      <c r="L119" s="81">
        <v>20080807</v>
      </c>
    </row>
    <row r="120" spans="1:12" ht="15">
      <c r="A120" s="7">
        <v>90</v>
      </c>
      <c r="B120" s="17" t="s">
        <v>1895</v>
      </c>
      <c r="C120" s="18" t="s">
        <v>1896</v>
      </c>
      <c r="D120" s="17" t="s">
        <v>1694</v>
      </c>
      <c r="E120" s="17" t="s">
        <v>1897</v>
      </c>
      <c r="F120" s="74">
        <f t="shared" si="1"/>
        <v>3784121</v>
      </c>
      <c r="G120" s="37">
        <v>375800</v>
      </c>
      <c r="H120" s="37">
        <v>2375250</v>
      </c>
      <c r="I120" s="37">
        <v>55250</v>
      </c>
      <c r="J120" s="37">
        <v>977821</v>
      </c>
      <c r="K120" s="37"/>
      <c r="L120" s="81">
        <v>20080707</v>
      </c>
    </row>
    <row r="121" spans="1:12" ht="15">
      <c r="A121" s="7">
        <v>91</v>
      </c>
      <c r="B121" s="17" t="s">
        <v>1898</v>
      </c>
      <c r="C121" s="18" t="s">
        <v>1899</v>
      </c>
      <c r="D121" s="17" t="s">
        <v>1694</v>
      </c>
      <c r="E121" s="17" t="s">
        <v>1900</v>
      </c>
      <c r="F121" s="74">
        <f t="shared" si="1"/>
        <v>6251591</v>
      </c>
      <c r="G121" s="37">
        <v>1645000</v>
      </c>
      <c r="H121" s="37">
        <v>3072005</v>
      </c>
      <c r="I121" s="37">
        <v>0</v>
      </c>
      <c r="J121" s="37">
        <v>1534586</v>
      </c>
      <c r="K121" s="37"/>
      <c r="L121" s="81">
        <v>20080807</v>
      </c>
    </row>
    <row r="122" spans="1:12" ht="15">
      <c r="A122" s="7">
        <v>92</v>
      </c>
      <c r="B122" s="17" t="s">
        <v>1901</v>
      </c>
      <c r="C122" s="18" t="s">
        <v>1902</v>
      </c>
      <c r="D122" s="17" t="s">
        <v>1694</v>
      </c>
      <c r="E122" s="17" t="s">
        <v>1903</v>
      </c>
      <c r="F122" s="74">
        <f t="shared" si="1"/>
        <v>1980488</v>
      </c>
      <c r="G122" s="37">
        <v>683901</v>
      </c>
      <c r="H122" s="37">
        <v>993565</v>
      </c>
      <c r="I122" s="37">
        <v>22100</v>
      </c>
      <c r="J122" s="37">
        <v>280922</v>
      </c>
      <c r="K122" s="37"/>
      <c r="L122" s="81">
        <v>20080707</v>
      </c>
    </row>
    <row r="123" spans="1:12" ht="15">
      <c r="A123" s="7">
        <v>93</v>
      </c>
      <c r="B123" s="17" t="s">
        <v>1904</v>
      </c>
      <c r="C123" s="18" t="s">
        <v>1905</v>
      </c>
      <c r="D123" s="17" t="s">
        <v>1694</v>
      </c>
      <c r="E123" s="17" t="s">
        <v>1906</v>
      </c>
      <c r="F123" s="74">
        <f t="shared" si="1"/>
        <v>14449038</v>
      </c>
      <c r="G123" s="37">
        <v>2067335</v>
      </c>
      <c r="H123" s="37">
        <v>10898769</v>
      </c>
      <c r="I123" s="37">
        <v>150375</v>
      </c>
      <c r="J123" s="37">
        <v>1332559</v>
      </c>
      <c r="K123" s="37"/>
      <c r="L123" s="81">
        <v>20080807</v>
      </c>
    </row>
    <row r="124" spans="1:12" ht="15">
      <c r="A124" s="7">
        <v>94</v>
      </c>
      <c r="B124" s="17" t="s">
        <v>1908</v>
      </c>
      <c r="C124" s="18" t="s">
        <v>1909</v>
      </c>
      <c r="D124" s="17" t="s">
        <v>1907</v>
      </c>
      <c r="E124" s="17" t="s">
        <v>1910</v>
      </c>
      <c r="F124" s="74">
        <f t="shared" si="1"/>
        <v>201551</v>
      </c>
      <c r="G124" s="37">
        <v>0</v>
      </c>
      <c r="H124" s="37">
        <v>106359</v>
      </c>
      <c r="I124" s="37">
        <v>30000</v>
      </c>
      <c r="J124" s="37">
        <v>65192</v>
      </c>
      <c r="K124" s="37"/>
      <c r="L124" s="81">
        <v>20080707</v>
      </c>
    </row>
    <row r="125" spans="1:12" ht="15">
      <c r="A125" s="7">
        <v>95</v>
      </c>
      <c r="B125" s="17" t="s">
        <v>1911</v>
      </c>
      <c r="C125" s="18" t="s">
        <v>1912</v>
      </c>
      <c r="D125" s="17" t="s">
        <v>1907</v>
      </c>
      <c r="E125" s="17" t="s">
        <v>1913</v>
      </c>
      <c r="F125" s="74">
        <f t="shared" si="1"/>
        <v>818675</v>
      </c>
      <c r="G125" s="37">
        <v>481460</v>
      </c>
      <c r="H125" s="37">
        <v>304615</v>
      </c>
      <c r="I125" s="37">
        <v>17000</v>
      </c>
      <c r="J125" s="37">
        <v>15600</v>
      </c>
      <c r="K125" s="37"/>
      <c r="L125" s="81">
        <v>20080807</v>
      </c>
    </row>
    <row r="126" spans="1:12" ht="15">
      <c r="A126" s="7">
        <v>96</v>
      </c>
      <c r="B126" s="17" t="s">
        <v>1914</v>
      </c>
      <c r="C126" s="18" t="s">
        <v>1915</v>
      </c>
      <c r="D126" s="17" t="s">
        <v>1907</v>
      </c>
      <c r="E126" s="17" t="s">
        <v>1916</v>
      </c>
      <c r="F126" s="74">
        <f t="shared" si="1"/>
        <v>953259</v>
      </c>
      <c r="G126" s="37">
        <v>300</v>
      </c>
      <c r="H126" s="37">
        <v>732644</v>
      </c>
      <c r="I126" s="37">
        <v>0</v>
      </c>
      <c r="J126" s="37">
        <v>220315</v>
      </c>
      <c r="K126" s="37"/>
      <c r="L126" s="81">
        <v>20080807</v>
      </c>
    </row>
    <row r="127" spans="1:12" ht="15">
      <c r="A127" s="7">
        <v>97</v>
      </c>
      <c r="B127" s="17" t="s">
        <v>1917</v>
      </c>
      <c r="C127" s="18" t="s">
        <v>1918</v>
      </c>
      <c r="D127" s="17" t="s">
        <v>1907</v>
      </c>
      <c r="E127" s="17" t="s">
        <v>1919</v>
      </c>
      <c r="F127" s="74">
        <f t="shared" si="1"/>
        <v>2332138</v>
      </c>
      <c r="G127" s="37">
        <v>226500</v>
      </c>
      <c r="H127" s="37">
        <v>1447446</v>
      </c>
      <c r="I127" s="37">
        <v>2600</v>
      </c>
      <c r="J127" s="37">
        <v>655592</v>
      </c>
      <c r="K127" s="37"/>
      <c r="L127" s="81">
        <v>20080807</v>
      </c>
    </row>
    <row r="128" spans="1:12" ht="15">
      <c r="A128" s="7">
        <v>98</v>
      </c>
      <c r="B128" s="17" t="s">
        <v>1920</v>
      </c>
      <c r="C128" s="18" t="s">
        <v>1921</v>
      </c>
      <c r="D128" s="17" t="s">
        <v>1907</v>
      </c>
      <c r="E128" s="17" t="s">
        <v>1922</v>
      </c>
      <c r="F128" s="74">
        <f t="shared" si="1"/>
        <v>1842671</v>
      </c>
      <c r="G128" s="37">
        <v>383185</v>
      </c>
      <c r="H128" s="37">
        <v>769352</v>
      </c>
      <c r="I128" s="37">
        <v>14800</v>
      </c>
      <c r="J128" s="37">
        <v>675334</v>
      </c>
      <c r="K128" s="37"/>
      <c r="L128" s="81">
        <v>20080807</v>
      </c>
    </row>
    <row r="129" spans="1:12" ht="15">
      <c r="A129" s="7">
        <v>99</v>
      </c>
      <c r="B129" s="17" t="s">
        <v>1923</v>
      </c>
      <c r="C129" s="18" t="s">
        <v>1924</v>
      </c>
      <c r="D129" s="17" t="s">
        <v>1907</v>
      </c>
      <c r="E129" s="17" t="s">
        <v>1925</v>
      </c>
      <c r="F129" s="74">
        <f t="shared" si="1"/>
        <v>15135582</v>
      </c>
      <c r="G129" s="37">
        <v>1414626</v>
      </c>
      <c r="H129" s="37">
        <v>1627482</v>
      </c>
      <c r="I129" s="37">
        <v>9077841</v>
      </c>
      <c r="J129" s="37">
        <v>3015633</v>
      </c>
      <c r="K129" s="37"/>
      <c r="L129" s="81">
        <v>20080807</v>
      </c>
    </row>
    <row r="130" spans="1:12" ht="15">
      <c r="A130" s="7">
        <v>100</v>
      </c>
      <c r="B130" s="17" t="s">
        <v>1926</v>
      </c>
      <c r="C130" s="18" t="s">
        <v>1927</v>
      </c>
      <c r="D130" s="17" t="s">
        <v>1907</v>
      </c>
      <c r="E130" s="17" t="s">
        <v>1928</v>
      </c>
      <c r="F130" s="74">
        <f t="shared" si="1"/>
        <v>14348462</v>
      </c>
      <c r="G130" s="37">
        <v>12581986</v>
      </c>
      <c r="H130" s="37">
        <v>1328999</v>
      </c>
      <c r="I130" s="37">
        <v>425902</v>
      </c>
      <c r="J130" s="37">
        <v>11575</v>
      </c>
      <c r="K130" s="37"/>
      <c r="L130" s="81">
        <v>20080707</v>
      </c>
    </row>
    <row r="131" spans="1:12" ht="15">
      <c r="A131" s="7">
        <v>101</v>
      </c>
      <c r="B131" s="17" t="s">
        <v>1929</v>
      </c>
      <c r="C131" s="18" t="s">
        <v>1930</v>
      </c>
      <c r="D131" s="17" t="s">
        <v>1907</v>
      </c>
      <c r="E131" s="17" t="s">
        <v>1931</v>
      </c>
      <c r="F131" s="74">
        <f t="shared" si="1"/>
        <v>26124309</v>
      </c>
      <c r="G131" s="37">
        <v>5830650</v>
      </c>
      <c r="H131" s="37">
        <v>1864456</v>
      </c>
      <c r="I131" s="37">
        <v>15054670</v>
      </c>
      <c r="J131" s="37">
        <v>3374533</v>
      </c>
      <c r="K131" s="37"/>
      <c r="L131" s="81">
        <v>20080807</v>
      </c>
    </row>
    <row r="132" spans="1:12" ht="15">
      <c r="A132" s="7">
        <v>102</v>
      </c>
      <c r="B132" s="17" t="s">
        <v>1932</v>
      </c>
      <c r="C132" s="18" t="s">
        <v>1933</v>
      </c>
      <c r="D132" s="17" t="s">
        <v>1907</v>
      </c>
      <c r="E132" s="17" t="s">
        <v>1934</v>
      </c>
      <c r="F132" s="74">
        <f t="shared" si="1"/>
        <v>730649</v>
      </c>
      <c r="G132" s="37">
        <v>307706</v>
      </c>
      <c r="H132" s="37">
        <v>238836</v>
      </c>
      <c r="I132" s="37">
        <v>0</v>
      </c>
      <c r="J132" s="37">
        <v>184107</v>
      </c>
      <c r="K132" s="37"/>
      <c r="L132" s="81">
        <v>20080807</v>
      </c>
    </row>
    <row r="133" spans="1:12" ht="15">
      <c r="A133" s="7">
        <v>103</v>
      </c>
      <c r="B133" s="17" t="s">
        <v>1935</v>
      </c>
      <c r="C133" s="18" t="s">
        <v>1936</v>
      </c>
      <c r="D133" s="17" t="s">
        <v>1907</v>
      </c>
      <c r="E133" s="17" t="s">
        <v>1937</v>
      </c>
      <c r="F133" s="74">
        <f t="shared" si="1"/>
        <v>5032432</v>
      </c>
      <c r="G133" s="37">
        <v>0</v>
      </c>
      <c r="H133" s="37">
        <v>1313765</v>
      </c>
      <c r="I133" s="37">
        <v>2777395</v>
      </c>
      <c r="J133" s="37">
        <v>941272</v>
      </c>
      <c r="K133" s="37"/>
      <c r="L133" s="81">
        <v>20080707</v>
      </c>
    </row>
    <row r="134" spans="1:12" ht="15">
      <c r="A134" s="7">
        <v>104</v>
      </c>
      <c r="B134" s="17" t="s">
        <v>1938</v>
      </c>
      <c r="C134" s="18" t="s">
        <v>1939</v>
      </c>
      <c r="D134" s="17" t="s">
        <v>1907</v>
      </c>
      <c r="E134" s="17" t="s">
        <v>1940</v>
      </c>
      <c r="F134" s="74">
        <f t="shared" si="1"/>
        <v>1558264</v>
      </c>
      <c r="G134" s="37">
        <v>311200</v>
      </c>
      <c r="H134" s="37">
        <v>610672</v>
      </c>
      <c r="I134" s="37">
        <v>22880</v>
      </c>
      <c r="J134" s="37">
        <v>613512</v>
      </c>
      <c r="K134" s="37"/>
      <c r="L134" s="81">
        <v>20080807</v>
      </c>
    </row>
    <row r="135" spans="1:12" ht="15">
      <c r="A135" s="7">
        <v>105</v>
      </c>
      <c r="B135" s="17" t="s">
        <v>1941</v>
      </c>
      <c r="C135" s="18" t="s">
        <v>1942</v>
      </c>
      <c r="D135" s="17" t="s">
        <v>1907</v>
      </c>
      <c r="E135" s="17" t="s">
        <v>1943</v>
      </c>
      <c r="F135" s="74">
        <f t="shared" si="1"/>
        <v>1235981</v>
      </c>
      <c r="G135" s="37">
        <v>10000</v>
      </c>
      <c r="H135" s="37">
        <v>760948</v>
      </c>
      <c r="I135" s="37">
        <v>0</v>
      </c>
      <c r="J135" s="37">
        <v>465033</v>
      </c>
      <c r="K135" s="37"/>
      <c r="L135" s="81">
        <v>20080807</v>
      </c>
    </row>
    <row r="136" spans="1:12" ht="15">
      <c r="A136" s="7">
        <v>106</v>
      </c>
      <c r="B136" s="17" t="s">
        <v>1944</v>
      </c>
      <c r="C136" s="18" t="s">
        <v>1945</v>
      </c>
      <c r="D136" s="17" t="s">
        <v>1907</v>
      </c>
      <c r="E136" s="17" t="s">
        <v>1946</v>
      </c>
      <c r="F136" s="74">
        <f t="shared" si="1"/>
        <v>22413319</v>
      </c>
      <c r="G136" s="37">
        <v>6087128</v>
      </c>
      <c r="H136" s="37">
        <v>1074712</v>
      </c>
      <c r="I136" s="37">
        <v>3864357</v>
      </c>
      <c r="J136" s="37">
        <v>11387122</v>
      </c>
      <c r="K136" s="37"/>
      <c r="L136" s="81">
        <v>20080707</v>
      </c>
    </row>
    <row r="137" spans="1:12" ht="15">
      <c r="A137" s="7">
        <v>107</v>
      </c>
      <c r="B137" s="17" t="s">
        <v>1947</v>
      </c>
      <c r="C137" s="18" t="s">
        <v>1948</v>
      </c>
      <c r="D137" s="17" t="s">
        <v>1907</v>
      </c>
      <c r="E137" s="17" t="s">
        <v>1949</v>
      </c>
      <c r="F137" s="74">
        <f t="shared" si="1"/>
        <v>63046</v>
      </c>
      <c r="G137" s="37">
        <v>0</v>
      </c>
      <c r="H137" s="37">
        <v>49046</v>
      </c>
      <c r="I137" s="37">
        <v>0</v>
      </c>
      <c r="J137" s="37">
        <v>14000</v>
      </c>
      <c r="K137" s="37"/>
      <c r="L137" s="81">
        <v>20080707</v>
      </c>
    </row>
    <row r="138" spans="1:12" ht="15">
      <c r="A138" s="7">
        <v>108</v>
      </c>
      <c r="B138" s="17" t="s">
        <v>1950</v>
      </c>
      <c r="C138" s="18" t="s">
        <v>1951</v>
      </c>
      <c r="D138" s="17" t="s">
        <v>1907</v>
      </c>
      <c r="E138" s="17" t="s">
        <v>1952</v>
      </c>
      <c r="F138" s="74">
        <f t="shared" si="1"/>
        <v>10945426</v>
      </c>
      <c r="G138" s="37">
        <v>5840830</v>
      </c>
      <c r="H138" s="37">
        <v>1807922</v>
      </c>
      <c r="I138" s="37">
        <v>2431446</v>
      </c>
      <c r="J138" s="37">
        <v>865228</v>
      </c>
      <c r="K138" s="37"/>
      <c r="L138" s="81">
        <v>20080707</v>
      </c>
    </row>
    <row r="139" spans="1:12" ht="15">
      <c r="A139" s="7">
        <v>109</v>
      </c>
      <c r="B139" s="17" t="s">
        <v>1953</v>
      </c>
      <c r="C139" s="18" t="s">
        <v>1954</v>
      </c>
      <c r="D139" s="17" t="s">
        <v>1907</v>
      </c>
      <c r="E139" s="17" t="s">
        <v>1955</v>
      </c>
      <c r="F139" s="74">
        <f t="shared" si="1"/>
        <v>2009198</v>
      </c>
      <c r="G139" s="37">
        <v>364727</v>
      </c>
      <c r="H139" s="37">
        <v>831038</v>
      </c>
      <c r="I139" s="37">
        <v>249668</v>
      </c>
      <c r="J139" s="37">
        <v>563765</v>
      </c>
      <c r="K139" s="37"/>
      <c r="L139" s="81">
        <v>20080707</v>
      </c>
    </row>
    <row r="140" spans="1:12" ht="15">
      <c r="A140" s="7">
        <v>110</v>
      </c>
      <c r="B140" s="17" t="s">
        <v>1956</v>
      </c>
      <c r="C140" s="18" t="s">
        <v>1957</v>
      </c>
      <c r="D140" s="17" t="s">
        <v>1907</v>
      </c>
      <c r="E140" s="17" t="s">
        <v>1958</v>
      </c>
      <c r="F140" s="74">
        <f t="shared" si="1"/>
        <v>3883537</v>
      </c>
      <c r="G140" s="37">
        <v>39000</v>
      </c>
      <c r="H140" s="37">
        <v>689418</v>
      </c>
      <c r="I140" s="37">
        <v>521080</v>
      </c>
      <c r="J140" s="37">
        <v>2634039</v>
      </c>
      <c r="K140" s="37"/>
      <c r="L140" s="81">
        <v>20080707</v>
      </c>
    </row>
    <row r="141" spans="1:12" ht="15">
      <c r="A141" s="7">
        <v>111</v>
      </c>
      <c r="B141" s="17" t="s">
        <v>1959</v>
      </c>
      <c r="C141" s="18" t="s">
        <v>1960</v>
      </c>
      <c r="D141" s="17" t="s">
        <v>1907</v>
      </c>
      <c r="E141" s="17" t="s">
        <v>1961</v>
      </c>
      <c r="F141" s="74">
        <f t="shared" si="1"/>
        <v>9800967</v>
      </c>
      <c r="G141" s="37">
        <v>5710845</v>
      </c>
      <c r="H141" s="37">
        <v>1043216</v>
      </c>
      <c r="I141" s="37">
        <v>1895750</v>
      </c>
      <c r="J141" s="37">
        <v>1151156</v>
      </c>
      <c r="K141" s="37"/>
      <c r="L141" s="81">
        <v>20080807</v>
      </c>
    </row>
    <row r="142" spans="1:12" ht="15">
      <c r="A142" s="7">
        <v>112</v>
      </c>
      <c r="B142" s="17" t="s">
        <v>1962</v>
      </c>
      <c r="C142" s="18" t="s">
        <v>1963</v>
      </c>
      <c r="D142" s="17" t="s">
        <v>1907</v>
      </c>
      <c r="E142" s="17" t="s">
        <v>1964</v>
      </c>
      <c r="F142" s="74">
        <f t="shared" si="1"/>
        <v>3756647</v>
      </c>
      <c r="G142" s="37">
        <v>310651</v>
      </c>
      <c r="H142" s="37">
        <v>2035504</v>
      </c>
      <c r="I142" s="37">
        <v>147001</v>
      </c>
      <c r="J142" s="37">
        <v>1263491</v>
      </c>
      <c r="K142" s="37"/>
      <c r="L142" s="81">
        <v>20080807</v>
      </c>
    </row>
    <row r="143" spans="1:12" ht="15">
      <c r="A143" s="7">
        <v>113</v>
      </c>
      <c r="B143" s="17" t="s">
        <v>1965</v>
      </c>
      <c r="C143" s="18" t="s">
        <v>1966</v>
      </c>
      <c r="D143" s="17" t="s">
        <v>1907</v>
      </c>
      <c r="E143" s="17" t="s">
        <v>1967</v>
      </c>
      <c r="F143" s="74">
        <f t="shared" si="1"/>
        <v>11865674</v>
      </c>
      <c r="G143" s="37">
        <v>2368787</v>
      </c>
      <c r="H143" s="37">
        <v>4889502</v>
      </c>
      <c r="I143" s="37">
        <v>1124295</v>
      </c>
      <c r="J143" s="37">
        <v>3483090</v>
      </c>
      <c r="K143" s="72"/>
      <c r="L143" s="81">
        <v>20080707</v>
      </c>
    </row>
    <row r="144" spans="1:12" ht="15">
      <c r="A144" s="7">
        <v>114</v>
      </c>
      <c r="B144" s="17" t="s">
        <v>1968</v>
      </c>
      <c r="C144" s="18" t="s">
        <v>1969</v>
      </c>
      <c r="D144" s="17" t="s">
        <v>1907</v>
      </c>
      <c r="E144" s="17" t="s">
        <v>1970</v>
      </c>
      <c r="F144" s="74">
        <f t="shared" si="1"/>
        <v>1369872</v>
      </c>
      <c r="G144" s="37">
        <v>0</v>
      </c>
      <c r="H144" s="37">
        <v>1357472</v>
      </c>
      <c r="I144" s="37">
        <v>0</v>
      </c>
      <c r="J144" s="37">
        <v>12400</v>
      </c>
      <c r="K144" s="37"/>
      <c r="L144" s="81">
        <v>20080807</v>
      </c>
    </row>
    <row r="145" spans="1:12" ht="15">
      <c r="A145" s="7">
        <v>115</v>
      </c>
      <c r="B145" s="17" t="s">
        <v>1971</v>
      </c>
      <c r="C145" s="18" t="s">
        <v>1972</v>
      </c>
      <c r="D145" s="17" t="s">
        <v>1907</v>
      </c>
      <c r="E145" s="17" t="s">
        <v>1973</v>
      </c>
      <c r="F145" s="74">
        <f t="shared" si="1"/>
        <v>23948047</v>
      </c>
      <c r="G145" s="37">
        <v>2316400</v>
      </c>
      <c r="H145" s="37">
        <v>7637538</v>
      </c>
      <c r="I145" s="37">
        <v>1796451</v>
      </c>
      <c r="J145" s="37">
        <v>12197658</v>
      </c>
      <c r="K145" s="37"/>
      <c r="L145" s="81">
        <v>20080707</v>
      </c>
    </row>
    <row r="146" spans="1:12" ht="15">
      <c r="A146" s="7">
        <v>116</v>
      </c>
      <c r="B146" s="17" t="s">
        <v>1974</v>
      </c>
      <c r="C146" s="18" t="s">
        <v>1975</v>
      </c>
      <c r="D146" s="17" t="s">
        <v>1907</v>
      </c>
      <c r="E146" s="17" t="s">
        <v>1976</v>
      </c>
      <c r="F146" s="74">
        <f t="shared" si="1"/>
        <v>2238361</v>
      </c>
      <c r="G146" s="37">
        <v>144550</v>
      </c>
      <c r="H146" s="37">
        <v>945606</v>
      </c>
      <c r="I146" s="37">
        <v>0</v>
      </c>
      <c r="J146" s="37">
        <v>1148205</v>
      </c>
      <c r="K146" s="37"/>
      <c r="L146" s="81">
        <v>20080707</v>
      </c>
    </row>
    <row r="147" spans="1:12" ht="15">
      <c r="A147" s="7">
        <v>117</v>
      </c>
      <c r="B147" s="17" t="s">
        <v>1977</v>
      </c>
      <c r="C147" s="18" t="s">
        <v>1978</v>
      </c>
      <c r="D147" s="17" t="s">
        <v>1907</v>
      </c>
      <c r="E147" s="17" t="s">
        <v>1979</v>
      </c>
      <c r="F147" s="74">
        <f t="shared" si="1"/>
        <v>36755795</v>
      </c>
      <c r="G147" s="37">
        <v>16119232</v>
      </c>
      <c r="H147" s="37">
        <v>2034137</v>
      </c>
      <c r="I147" s="37">
        <v>3068131</v>
      </c>
      <c r="J147" s="37">
        <v>15534295</v>
      </c>
      <c r="K147" s="37"/>
      <c r="L147" s="81">
        <v>20080707</v>
      </c>
    </row>
    <row r="148" spans="1:12" ht="15">
      <c r="A148" s="7">
        <v>118</v>
      </c>
      <c r="B148" s="17" t="s">
        <v>1980</v>
      </c>
      <c r="C148" s="18" t="s">
        <v>1981</v>
      </c>
      <c r="D148" s="17" t="s">
        <v>1907</v>
      </c>
      <c r="E148" s="17" t="s">
        <v>1982</v>
      </c>
      <c r="F148" s="74">
        <f t="shared" si="1"/>
        <v>344113</v>
      </c>
      <c r="G148" s="37">
        <v>203450</v>
      </c>
      <c r="H148" s="37">
        <v>96062</v>
      </c>
      <c r="I148" s="37">
        <v>0</v>
      </c>
      <c r="J148" s="37">
        <v>44601</v>
      </c>
      <c r="K148" s="37"/>
      <c r="L148" s="81">
        <v>20080807</v>
      </c>
    </row>
    <row r="149" spans="1:12" ht="15">
      <c r="A149" s="7">
        <v>119</v>
      </c>
      <c r="B149" s="17" t="s">
        <v>1983</v>
      </c>
      <c r="C149" s="18" t="s">
        <v>1984</v>
      </c>
      <c r="D149" s="17" t="s">
        <v>1907</v>
      </c>
      <c r="E149" s="17" t="s">
        <v>1985</v>
      </c>
      <c r="F149" s="74">
        <f t="shared" si="1"/>
        <v>2424160</v>
      </c>
      <c r="G149" s="37">
        <v>684500</v>
      </c>
      <c r="H149" s="37">
        <v>707810</v>
      </c>
      <c r="I149" s="37">
        <v>991900</v>
      </c>
      <c r="J149" s="37">
        <v>39950</v>
      </c>
      <c r="K149" s="37"/>
      <c r="L149" s="81">
        <v>20080707</v>
      </c>
    </row>
    <row r="150" spans="1:12" ht="15">
      <c r="A150" s="7">
        <v>120</v>
      </c>
      <c r="B150" s="17" t="s">
        <v>1986</v>
      </c>
      <c r="C150" s="18" t="s">
        <v>1987</v>
      </c>
      <c r="D150" s="17" t="s">
        <v>1907</v>
      </c>
      <c r="E150" s="17" t="s">
        <v>1988</v>
      </c>
      <c r="F150" s="74">
        <f t="shared" si="1"/>
        <v>983469</v>
      </c>
      <c r="G150" s="37">
        <v>0</v>
      </c>
      <c r="H150" s="37">
        <v>954769</v>
      </c>
      <c r="I150" s="37">
        <v>0</v>
      </c>
      <c r="J150" s="37">
        <v>28700</v>
      </c>
      <c r="K150" s="37"/>
      <c r="L150" s="81">
        <v>20080807</v>
      </c>
    </row>
    <row r="151" spans="1:12" ht="15">
      <c r="A151" s="7">
        <v>121</v>
      </c>
      <c r="B151" s="17" t="s">
        <v>1989</v>
      </c>
      <c r="C151" s="18" t="s">
        <v>1990</v>
      </c>
      <c r="D151" s="17" t="s">
        <v>1907</v>
      </c>
      <c r="E151" s="17" t="s">
        <v>1991</v>
      </c>
      <c r="F151" s="74">
        <f t="shared" si="1"/>
        <v>1921325</v>
      </c>
      <c r="G151" s="37">
        <v>1689055</v>
      </c>
      <c r="H151" s="37">
        <v>221670</v>
      </c>
      <c r="I151" s="37">
        <v>0</v>
      </c>
      <c r="J151" s="37">
        <v>10600</v>
      </c>
      <c r="K151" s="37"/>
      <c r="L151" s="81">
        <v>20080807</v>
      </c>
    </row>
    <row r="152" spans="1:12" ht="15">
      <c r="A152" s="7">
        <v>122</v>
      </c>
      <c r="B152" s="17" t="s">
        <v>1992</v>
      </c>
      <c r="C152" s="18" t="s">
        <v>1993</v>
      </c>
      <c r="D152" s="17" t="s">
        <v>1907</v>
      </c>
      <c r="E152" s="17" t="s">
        <v>1994</v>
      </c>
      <c r="F152" s="74">
        <f t="shared" si="1"/>
        <v>6389758</v>
      </c>
      <c r="G152" s="37">
        <v>1780319</v>
      </c>
      <c r="H152" s="37">
        <v>1983101</v>
      </c>
      <c r="I152" s="37">
        <v>812643</v>
      </c>
      <c r="J152" s="37">
        <v>1813695</v>
      </c>
      <c r="K152" s="37"/>
      <c r="L152" s="81">
        <v>20080707</v>
      </c>
    </row>
    <row r="153" spans="1:12" ht="15">
      <c r="A153" s="7">
        <v>123</v>
      </c>
      <c r="B153" s="17" t="s">
        <v>1995</v>
      </c>
      <c r="C153" s="18" t="s">
        <v>1996</v>
      </c>
      <c r="D153" s="17" t="s">
        <v>1907</v>
      </c>
      <c r="E153" s="17" t="s">
        <v>1997</v>
      </c>
      <c r="F153" s="74">
        <f t="shared" si="1"/>
        <v>749682</v>
      </c>
      <c r="G153" s="37">
        <v>0</v>
      </c>
      <c r="H153" s="37">
        <v>671611</v>
      </c>
      <c r="I153" s="37">
        <v>0</v>
      </c>
      <c r="J153" s="37">
        <v>78071</v>
      </c>
      <c r="K153" s="37"/>
      <c r="L153" s="81">
        <v>20080807</v>
      </c>
    </row>
    <row r="154" spans="1:12" ht="15">
      <c r="A154" s="7">
        <v>124</v>
      </c>
      <c r="B154" s="17" t="s">
        <v>1998</v>
      </c>
      <c r="C154" s="18" t="s">
        <v>1999</v>
      </c>
      <c r="D154" s="17" t="s">
        <v>1907</v>
      </c>
      <c r="E154" s="17" t="s">
        <v>2000</v>
      </c>
      <c r="F154" s="74">
        <f t="shared" si="1"/>
        <v>706421</v>
      </c>
      <c r="G154" s="37">
        <v>0</v>
      </c>
      <c r="H154" s="37">
        <v>571170</v>
      </c>
      <c r="I154" s="37">
        <v>0</v>
      </c>
      <c r="J154" s="37">
        <v>135251</v>
      </c>
      <c r="K154" s="37"/>
      <c r="L154" s="81">
        <v>20080807</v>
      </c>
    </row>
    <row r="155" spans="1:12" ht="15">
      <c r="A155" s="7">
        <v>125</v>
      </c>
      <c r="B155" s="17" t="s">
        <v>2001</v>
      </c>
      <c r="C155" s="18" t="s">
        <v>2002</v>
      </c>
      <c r="D155" s="17" t="s">
        <v>1907</v>
      </c>
      <c r="E155" s="17" t="s">
        <v>2003</v>
      </c>
      <c r="F155" s="74">
        <f t="shared" si="1"/>
        <v>1993124</v>
      </c>
      <c r="G155" s="37">
        <v>895000</v>
      </c>
      <c r="H155" s="37">
        <v>681837</v>
      </c>
      <c r="I155" s="37">
        <v>157300</v>
      </c>
      <c r="J155" s="37">
        <v>258987</v>
      </c>
      <c r="K155" s="37"/>
      <c r="L155" s="81">
        <v>20080707</v>
      </c>
    </row>
    <row r="156" spans="1:12" ht="15">
      <c r="A156" s="7">
        <v>126</v>
      </c>
      <c r="B156" s="17" t="s">
        <v>2004</v>
      </c>
      <c r="C156" s="18" t="s">
        <v>2005</v>
      </c>
      <c r="D156" s="17" t="s">
        <v>1907</v>
      </c>
      <c r="E156" s="17" t="s">
        <v>2006</v>
      </c>
      <c r="F156" s="74">
        <f t="shared" si="1"/>
        <v>4436862</v>
      </c>
      <c r="G156" s="37">
        <v>545100</v>
      </c>
      <c r="H156" s="37">
        <v>1032904</v>
      </c>
      <c r="I156" s="37">
        <v>1372547</v>
      </c>
      <c r="J156" s="37">
        <v>1486311</v>
      </c>
      <c r="K156" s="37"/>
      <c r="L156" s="81">
        <v>20080807</v>
      </c>
    </row>
    <row r="157" spans="1:12" ht="15">
      <c r="A157" s="7">
        <v>127</v>
      </c>
      <c r="B157" s="17" t="s">
        <v>2007</v>
      </c>
      <c r="C157" s="18" t="s">
        <v>2008</v>
      </c>
      <c r="D157" s="17" t="s">
        <v>1907</v>
      </c>
      <c r="E157" s="17" t="s">
        <v>2009</v>
      </c>
      <c r="F157" s="74">
        <f t="shared" si="1"/>
        <v>699377</v>
      </c>
      <c r="G157" s="37">
        <v>89900</v>
      </c>
      <c r="H157" s="37">
        <v>472147</v>
      </c>
      <c r="I157" s="37">
        <v>45150</v>
      </c>
      <c r="J157" s="37">
        <v>92180</v>
      </c>
      <c r="K157" s="37"/>
      <c r="L157" s="81">
        <v>20080707</v>
      </c>
    </row>
    <row r="158" spans="1:12" ht="15">
      <c r="A158" s="7">
        <v>128</v>
      </c>
      <c r="B158" s="17" t="s">
        <v>2010</v>
      </c>
      <c r="C158" s="18" t="s">
        <v>2011</v>
      </c>
      <c r="D158" s="17" t="s">
        <v>1907</v>
      </c>
      <c r="E158" s="17" t="s">
        <v>2012</v>
      </c>
      <c r="F158" s="74">
        <f t="shared" si="1"/>
        <v>6063348</v>
      </c>
      <c r="G158" s="37">
        <v>2868615</v>
      </c>
      <c r="H158" s="37">
        <v>1502518</v>
      </c>
      <c r="I158" s="37">
        <v>1222919</v>
      </c>
      <c r="J158" s="37">
        <v>469296</v>
      </c>
      <c r="K158" s="72"/>
      <c r="L158" s="81">
        <v>20080707</v>
      </c>
    </row>
    <row r="159" spans="1:12" ht="15">
      <c r="A159" s="7">
        <v>129</v>
      </c>
      <c r="B159" s="17" t="s">
        <v>2013</v>
      </c>
      <c r="C159" s="18" t="s">
        <v>2014</v>
      </c>
      <c r="D159" s="17" t="s">
        <v>1907</v>
      </c>
      <c r="E159" s="17" t="s">
        <v>1894</v>
      </c>
      <c r="F159" s="74">
        <f aca="true" t="shared" si="2" ref="F159:F222">G159+H159+I159+J159</f>
        <v>777261</v>
      </c>
      <c r="G159" s="37">
        <v>419345</v>
      </c>
      <c r="H159" s="37">
        <v>214198</v>
      </c>
      <c r="I159" s="37">
        <v>34550</v>
      </c>
      <c r="J159" s="37">
        <v>109168</v>
      </c>
      <c r="K159" s="37"/>
      <c r="L159" s="81">
        <v>20080707</v>
      </c>
    </row>
    <row r="160" spans="1:12" ht="15">
      <c r="A160" s="7">
        <v>130</v>
      </c>
      <c r="B160" s="17" t="s">
        <v>2015</v>
      </c>
      <c r="C160" s="18" t="s">
        <v>2016</v>
      </c>
      <c r="D160" s="17" t="s">
        <v>1907</v>
      </c>
      <c r="E160" s="17" t="s">
        <v>2017</v>
      </c>
      <c r="F160" s="74">
        <f t="shared" si="2"/>
        <v>11559750</v>
      </c>
      <c r="G160" s="37">
        <v>4586300</v>
      </c>
      <c r="H160" s="37">
        <v>1001285</v>
      </c>
      <c r="I160" s="37">
        <v>1740501</v>
      </c>
      <c r="J160" s="37">
        <v>4231664</v>
      </c>
      <c r="K160" s="37"/>
      <c r="L160" s="81">
        <v>20080707</v>
      </c>
    </row>
    <row r="161" spans="1:12" ht="15">
      <c r="A161" s="7">
        <v>131</v>
      </c>
      <c r="B161" s="17" t="s">
        <v>2018</v>
      </c>
      <c r="C161" s="18" t="s">
        <v>2019</v>
      </c>
      <c r="D161" s="17" t="s">
        <v>1907</v>
      </c>
      <c r="E161" s="17" t="s">
        <v>2020</v>
      </c>
      <c r="F161" s="74">
        <f t="shared" si="2"/>
        <v>5523229</v>
      </c>
      <c r="G161" s="37">
        <v>342900</v>
      </c>
      <c r="H161" s="37">
        <v>3021290</v>
      </c>
      <c r="I161" s="37">
        <v>469067</v>
      </c>
      <c r="J161" s="37">
        <v>1689972</v>
      </c>
      <c r="K161" s="37"/>
      <c r="L161" s="81">
        <v>20080807</v>
      </c>
    </row>
    <row r="162" spans="1:12" ht="15">
      <c r="A162" s="7">
        <v>132</v>
      </c>
      <c r="B162" s="17" t="s">
        <v>2021</v>
      </c>
      <c r="C162" s="18" t="s">
        <v>2022</v>
      </c>
      <c r="D162" s="17" t="s">
        <v>1907</v>
      </c>
      <c r="E162" s="17" t="s">
        <v>2023</v>
      </c>
      <c r="F162" s="74">
        <f t="shared" si="2"/>
        <v>423941</v>
      </c>
      <c r="G162" s="37">
        <v>150000</v>
      </c>
      <c r="H162" s="37">
        <v>147945</v>
      </c>
      <c r="I162" s="37">
        <v>60772</v>
      </c>
      <c r="J162" s="37">
        <v>65224</v>
      </c>
      <c r="K162" s="37"/>
      <c r="L162" s="81">
        <v>20080807</v>
      </c>
    </row>
    <row r="163" spans="1:12" ht="15">
      <c r="A163" s="7">
        <v>133</v>
      </c>
      <c r="B163" s="17" t="s">
        <v>2024</v>
      </c>
      <c r="C163" s="18" t="s">
        <v>2025</v>
      </c>
      <c r="D163" s="17" t="s">
        <v>1907</v>
      </c>
      <c r="E163" s="17" t="s">
        <v>2026</v>
      </c>
      <c r="F163" s="74">
        <f t="shared" si="2"/>
        <v>1533649</v>
      </c>
      <c r="G163" s="37">
        <v>150250</v>
      </c>
      <c r="H163" s="37">
        <v>49184</v>
      </c>
      <c r="I163" s="37">
        <v>1147000</v>
      </c>
      <c r="J163" s="37">
        <v>187215</v>
      </c>
      <c r="K163" s="37"/>
      <c r="L163" s="81">
        <v>20080707</v>
      </c>
    </row>
    <row r="164" spans="1:12" ht="15">
      <c r="A164" s="7">
        <v>134</v>
      </c>
      <c r="B164" s="17" t="s">
        <v>2028</v>
      </c>
      <c r="C164" s="18" t="s">
        <v>2029</v>
      </c>
      <c r="D164" s="17" t="s">
        <v>2027</v>
      </c>
      <c r="E164" s="17" t="s">
        <v>2030</v>
      </c>
      <c r="F164" s="74">
        <f t="shared" si="2"/>
        <v>4011413</v>
      </c>
      <c r="G164" s="37">
        <v>2444600</v>
      </c>
      <c r="H164" s="37">
        <v>1041195</v>
      </c>
      <c r="I164" s="37">
        <v>0</v>
      </c>
      <c r="J164" s="37">
        <v>525618</v>
      </c>
      <c r="K164" s="72"/>
      <c r="L164" s="81">
        <v>20080707</v>
      </c>
    </row>
    <row r="165" spans="1:12" ht="15">
      <c r="A165" s="7">
        <v>135</v>
      </c>
      <c r="B165" s="17" t="s">
        <v>2031</v>
      </c>
      <c r="C165" s="18" t="s">
        <v>2032</v>
      </c>
      <c r="D165" s="17" t="s">
        <v>2027</v>
      </c>
      <c r="E165" s="17" t="s">
        <v>2033</v>
      </c>
      <c r="F165" s="74">
        <f t="shared" si="2"/>
        <v>28210</v>
      </c>
      <c r="G165" s="37">
        <v>0</v>
      </c>
      <c r="H165" s="37">
        <v>25310</v>
      </c>
      <c r="I165" s="37">
        <v>0</v>
      </c>
      <c r="J165" s="37">
        <v>2900</v>
      </c>
      <c r="K165" s="37"/>
      <c r="L165" s="81">
        <v>20080609</v>
      </c>
    </row>
    <row r="166" spans="1:12" ht="15">
      <c r="A166" s="7">
        <v>136</v>
      </c>
      <c r="B166" s="17" t="s">
        <v>2034</v>
      </c>
      <c r="C166" s="18" t="s">
        <v>2035</v>
      </c>
      <c r="D166" s="17" t="s">
        <v>2027</v>
      </c>
      <c r="E166" s="17" t="s">
        <v>2036</v>
      </c>
      <c r="F166" s="74">
        <f t="shared" si="2"/>
        <v>2553343</v>
      </c>
      <c r="G166" s="37">
        <v>1296650</v>
      </c>
      <c r="H166" s="37">
        <v>1215893</v>
      </c>
      <c r="I166" s="37">
        <v>0</v>
      </c>
      <c r="J166" s="37">
        <v>40800</v>
      </c>
      <c r="K166" s="37"/>
      <c r="L166" s="81">
        <v>20080807</v>
      </c>
    </row>
    <row r="167" spans="1:12" ht="15">
      <c r="A167" s="7">
        <v>137</v>
      </c>
      <c r="B167" s="17" t="s">
        <v>2037</v>
      </c>
      <c r="C167" s="18" t="s">
        <v>2038</v>
      </c>
      <c r="D167" s="17" t="s">
        <v>2027</v>
      </c>
      <c r="E167" s="17" t="s">
        <v>2039</v>
      </c>
      <c r="F167" s="74">
        <f t="shared" si="2"/>
        <v>2625775</v>
      </c>
      <c r="G167" s="37">
        <v>415700</v>
      </c>
      <c r="H167" s="37">
        <v>1011485</v>
      </c>
      <c r="I167" s="37">
        <v>309800</v>
      </c>
      <c r="J167" s="37">
        <v>888790</v>
      </c>
      <c r="K167" s="37"/>
      <c r="L167" s="81">
        <v>20080707</v>
      </c>
    </row>
    <row r="168" spans="1:12" ht="15">
      <c r="A168" s="7">
        <v>138</v>
      </c>
      <c r="B168" s="17" t="s">
        <v>2040</v>
      </c>
      <c r="C168" s="18" t="s">
        <v>2041</v>
      </c>
      <c r="D168" s="17" t="s">
        <v>2027</v>
      </c>
      <c r="E168" s="17" t="s">
        <v>2042</v>
      </c>
      <c r="F168" s="74">
        <f t="shared" si="2"/>
        <v>2231309</v>
      </c>
      <c r="G168" s="37">
        <v>871840</v>
      </c>
      <c r="H168" s="37">
        <v>419881</v>
      </c>
      <c r="I168" s="37">
        <v>219036</v>
      </c>
      <c r="J168" s="37">
        <v>720552</v>
      </c>
      <c r="K168" s="72"/>
      <c r="L168" s="81">
        <v>20080807</v>
      </c>
    </row>
    <row r="169" spans="1:12" ht="15">
      <c r="A169" s="7">
        <v>139</v>
      </c>
      <c r="B169" s="17" t="s">
        <v>2043</v>
      </c>
      <c r="C169" s="18" t="s">
        <v>2044</v>
      </c>
      <c r="D169" s="17" t="s">
        <v>2027</v>
      </c>
      <c r="E169" s="17" t="s">
        <v>2045</v>
      </c>
      <c r="F169" s="74">
        <f t="shared" si="2"/>
        <v>14761969</v>
      </c>
      <c r="G169" s="37">
        <v>3107460</v>
      </c>
      <c r="H169" s="37">
        <v>385686</v>
      </c>
      <c r="I169" s="37">
        <v>10404662</v>
      </c>
      <c r="J169" s="37">
        <v>864161</v>
      </c>
      <c r="K169" s="37"/>
      <c r="L169" s="81">
        <v>20080707</v>
      </c>
    </row>
    <row r="170" spans="1:12" ht="15">
      <c r="A170" s="7">
        <v>140</v>
      </c>
      <c r="B170" s="17" t="s">
        <v>2046</v>
      </c>
      <c r="C170" s="18" t="s">
        <v>2047</v>
      </c>
      <c r="D170" s="17" t="s">
        <v>2027</v>
      </c>
      <c r="E170" s="17" t="s">
        <v>2048</v>
      </c>
      <c r="F170" s="74">
        <f t="shared" si="2"/>
        <v>197586</v>
      </c>
      <c r="G170" s="37">
        <v>0</v>
      </c>
      <c r="H170" s="37">
        <v>137361</v>
      </c>
      <c r="I170" s="37">
        <v>0</v>
      </c>
      <c r="J170" s="37">
        <v>60225</v>
      </c>
      <c r="K170" s="37"/>
      <c r="L170" s="81">
        <v>20080807</v>
      </c>
    </row>
    <row r="171" spans="1:12" ht="15">
      <c r="A171" s="7">
        <v>141</v>
      </c>
      <c r="B171" s="17" t="s">
        <v>2049</v>
      </c>
      <c r="C171" s="18" t="s">
        <v>2050</v>
      </c>
      <c r="D171" s="17" t="s">
        <v>2027</v>
      </c>
      <c r="E171" s="17" t="s">
        <v>2051</v>
      </c>
      <c r="F171" s="74">
        <f t="shared" si="2"/>
        <v>41541744</v>
      </c>
      <c r="G171" s="37">
        <v>8861267</v>
      </c>
      <c r="H171" s="37">
        <v>10628512</v>
      </c>
      <c r="I171" s="37">
        <v>3409000</v>
      </c>
      <c r="J171" s="37">
        <v>18642965</v>
      </c>
      <c r="K171" s="37"/>
      <c r="L171" s="81">
        <v>20080707</v>
      </c>
    </row>
    <row r="172" spans="1:12" ht="15">
      <c r="A172" s="7">
        <v>142</v>
      </c>
      <c r="B172" s="17" t="s">
        <v>2052</v>
      </c>
      <c r="C172" s="18" t="s">
        <v>2053</v>
      </c>
      <c r="D172" s="17" t="s">
        <v>2027</v>
      </c>
      <c r="E172" s="17" t="s">
        <v>2054</v>
      </c>
      <c r="F172" s="74">
        <f t="shared" si="2"/>
        <v>118809799</v>
      </c>
      <c r="G172" s="37">
        <v>2634200</v>
      </c>
      <c r="H172" s="37">
        <v>10380406</v>
      </c>
      <c r="I172" s="37">
        <v>12490000</v>
      </c>
      <c r="J172" s="37">
        <v>93305193</v>
      </c>
      <c r="K172" s="37"/>
      <c r="L172" s="81">
        <v>20080707</v>
      </c>
    </row>
    <row r="173" spans="1:12" ht="15">
      <c r="A173" s="7">
        <v>143</v>
      </c>
      <c r="B173" s="17" t="s">
        <v>2055</v>
      </c>
      <c r="C173" s="18" t="s">
        <v>2056</v>
      </c>
      <c r="D173" s="17" t="s">
        <v>2027</v>
      </c>
      <c r="E173" s="17" t="s">
        <v>2057</v>
      </c>
      <c r="F173" s="74">
        <f t="shared" si="2"/>
        <v>423188</v>
      </c>
      <c r="G173" s="37">
        <v>216489</v>
      </c>
      <c r="H173" s="37">
        <v>171949</v>
      </c>
      <c r="I173" s="37">
        <v>30300</v>
      </c>
      <c r="J173" s="37">
        <v>4450</v>
      </c>
      <c r="K173" s="37"/>
      <c r="L173" s="81">
        <v>20080707</v>
      </c>
    </row>
    <row r="174" spans="1:12" ht="15">
      <c r="A174" s="7">
        <v>144</v>
      </c>
      <c r="B174" s="17" t="s">
        <v>2058</v>
      </c>
      <c r="C174" s="18" t="s">
        <v>2059</v>
      </c>
      <c r="D174" s="17" t="s">
        <v>2027</v>
      </c>
      <c r="E174" s="17" t="s">
        <v>2060</v>
      </c>
      <c r="F174" s="74">
        <f t="shared" si="2"/>
        <v>1290885</v>
      </c>
      <c r="G174" s="37">
        <v>148250</v>
      </c>
      <c r="H174" s="37">
        <v>314241</v>
      </c>
      <c r="I174" s="37">
        <v>310350</v>
      </c>
      <c r="J174" s="37">
        <v>518044</v>
      </c>
      <c r="K174" s="37"/>
      <c r="L174" s="81">
        <v>20080807</v>
      </c>
    </row>
    <row r="175" spans="1:12" ht="15">
      <c r="A175" s="7">
        <v>145</v>
      </c>
      <c r="B175" s="17" t="s">
        <v>2061</v>
      </c>
      <c r="C175" s="18" t="s">
        <v>2062</v>
      </c>
      <c r="D175" s="17" t="s">
        <v>2027</v>
      </c>
      <c r="E175" s="17" t="s">
        <v>2063</v>
      </c>
      <c r="F175" s="74">
        <f t="shared" si="2"/>
        <v>2461202</v>
      </c>
      <c r="G175" s="37">
        <v>0</v>
      </c>
      <c r="H175" s="37">
        <v>2155306</v>
      </c>
      <c r="I175" s="37">
        <v>0</v>
      </c>
      <c r="J175" s="37">
        <v>305896</v>
      </c>
      <c r="K175" s="37"/>
      <c r="L175" s="81">
        <v>20080707</v>
      </c>
    </row>
    <row r="176" spans="1:12" ht="15">
      <c r="A176" s="7">
        <v>146</v>
      </c>
      <c r="B176" s="17" t="s">
        <v>2064</v>
      </c>
      <c r="C176" s="18" t="s">
        <v>2065</v>
      </c>
      <c r="D176" s="17" t="s">
        <v>2027</v>
      </c>
      <c r="E176" s="17" t="s">
        <v>2066</v>
      </c>
      <c r="F176" s="74">
        <f t="shared" si="2"/>
        <v>1647433</v>
      </c>
      <c r="G176" s="37">
        <v>0</v>
      </c>
      <c r="H176" s="37">
        <v>464033</v>
      </c>
      <c r="I176" s="37">
        <v>0</v>
      </c>
      <c r="J176" s="37">
        <v>1183400</v>
      </c>
      <c r="K176" s="37"/>
      <c r="L176" s="81">
        <v>20080807</v>
      </c>
    </row>
    <row r="177" spans="1:12" ht="15">
      <c r="A177" s="7">
        <v>147</v>
      </c>
      <c r="B177" s="17" t="s">
        <v>2067</v>
      </c>
      <c r="C177" s="18" t="s">
        <v>2068</v>
      </c>
      <c r="D177" s="17" t="s">
        <v>2027</v>
      </c>
      <c r="E177" s="17" t="s">
        <v>2069</v>
      </c>
      <c r="F177" s="74">
        <f t="shared" si="2"/>
        <v>2232002</v>
      </c>
      <c r="G177" s="37">
        <v>92100</v>
      </c>
      <c r="H177" s="37">
        <v>882142</v>
      </c>
      <c r="I177" s="37">
        <v>92800</v>
      </c>
      <c r="J177" s="37">
        <v>1164960</v>
      </c>
      <c r="K177" s="37"/>
      <c r="L177" s="81">
        <v>20080807</v>
      </c>
    </row>
    <row r="178" spans="1:12" ht="15">
      <c r="A178" s="7">
        <v>148</v>
      </c>
      <c r="B178" s="17" t="s">
        <v>2070</v>
      </c>
      <c r="C178" s="18" t="s">
        <v>2071</v>
      </c>
      <c r="D178" s="17" t="s">
        <v>2027</v>
      </c>
      <c r="E178" s="17" t="s">
        <v>2072</v>
      </c>
      <c r="F178" s="74">
        <f t="shared" si="2"/>
        <v>15067016</v>
      </c>
      <c r="G178" s="37">
        <v>789210</v>
      </c>
      <c r="H178" s="37">
        <v>4720418</v>
      </c>
      <c r="I178" s="37">
        <v>1118350</v>
      </c>
      <c r="J178" s="37">
        <v>8439038</v>
      </c>
      <c r="K178" s="37"/>
      <c r="L178" s="81">
        <v>20080807</v>
      </c>
    </row>
    <row r="179" spans="1:12" ht="15">
      <c r="A179" s="7">
        <v>149</v>
      </c>
      <c r="B179" s="17" t="s">
        <v>2073</v>
      </c>
      <c r="C179" s="18" t="s">
        <v>2074</v>
      </c>
      <c r="D179" s="17" t="s">
        <v>2027</v>
      </c>
      <c r="E179" s="17" t="s">
        <v>2075</v>
      </c>
      <c r="F179" s="74">
        <f t="shared" si="2"/>
        <v>2859434</v>
      </c>
      <c r="G179" s="37">
        <v>0</v>
      </c>
      <c r="H179" s="37">
        <v>1977053</v>
      </c>
      <c r="I179" s="37">
        <v>0</v>
      </c>
      <c r="J179" s="37">
        <v>882381</v>
      </c>
      <c r="K179" s="37"/>
      <c r="L179" s="81">
        <v>20080707</v>
      </c>
    </row>
    <row r="180" spans="1:12" ht="15">
      <c r="A180" s="7">
        <v>150</v>
      </c>
      <c r="B180" s="17" t="s">
        <v>2076</v>
      </c>
      <c r="C180" s="18" t="s">
        <v>2077</v>
      </c>
      <c r="D180" s="17" t="s">
        <v>2027</v>
      </c>
      <c r="E180" s="17" t="s">
        <v>2078</v>
      </c>
      <c r="F180" s="74">
        <f t="shared" si="2"/>
        <v>6759782</v>
      </c>
      <c r="G180" s="37">
        <v>746300</v>
      </c>
      <c r="H180" s="37">
        <v>5347300</v>
      </c>
      <c r="I180" s="37">
        <v>397500</v>
      </c>
      <c r="J180" s="37">
        <v>268682</v>
      </c>
      <c r="K180" s="37"/>
      <c r="L180" s="81">
        <v>20080807</v>
      </c>
    </row>
    <row r="181" spans="1:12" ht="15">
      <c r="A181" s="7">
        <v>151</v>
      </c>
      <c r="B181" s="17" t="s">
        <v>2079</v>
      </c>
      <c r="C181" s="18" t="s">
        <v>2080</v>
      </c>
      <c r="D181" s="17" t="s">
        <v>2027</v>
      </c>
      <c r="E181" s="17" t="s">
        <v>2081</v>
      </c>
      <c r="F181" s="74">
        <f t="shared" si="2"/>
        <v>2645592</v>
      </c>
      <c r="G181" s="37">
        <v>225600</v>
      </c>
      <c r="H181" s="37">
        <v>2392492</v>
      </c>
      <c r="I181" s="37">
        <v>0</v>
      </c>
      <c r="J181" s="37">
        <v>27500</v>
      </c>
      <c r="K181" s="37"/>
      <c r="L181" s="81">
        <v>20080807</v>
      </c>
    </row>
    <row r="182" spans="1:12" ht="15">
      <c r="A182" s="7">
        <v>152</v>
      </c>
      <c r="B182" s="17" t="s">
        <v>2082</v>
      </c>
      <c r="C182" s="18" t="s">
        <v>2083</v>
      </c>
      <c r="D182" s="17" t="s">
        <v>2027</v>
      </c>
      <c r="E182" s="17" t="s">
        <v>2084</v>
      </c>
      <c r="F182" s="74">
        <f t="shared" si="2"/>
        <v>19550</v>
      </c>
      <c r="G182" s="37">
        <v>0</v>
      </c>
      <c r="H182" s="37">
        <v>19550</v>
      </c>
      <c r="I182" s="37">
        <v>0</v>
      </c>
      <c r="J182" s="37">
        <v>0</v>
      </c>
      <c r="K182" s="37"/>
      <c r="L182" s="66" t="s">
        <v>758</v>
      </c>
    </row>
    <row r="183" spans="1:12" ht="15">
      <c r="A183" s="7">
        <v>153</v>
      </c>
      <c r="B183" s="17" t="s">
        <v>2085</v>
      </c>
      <c r="C183" s="18" t="s">
        <v>2086</v>
      </c>
      <c r="D183" s="17" t="s">
        <v>2027</v>
      </c>
      <c r="E183" s="17" t="s">
        <v>2087</v>
      </c>
      <c r="F183" s="74">
        <f t="shared" si="2"/>
        <v>1472470</v>
      </c>
      <c r="G183" s="37">
        <v>91000</v>
      </c>
      <c r="H183" s="37">
        <v>92070</v>
      </c>
      <c r="I183" s="37">
        <v>0</v>
      </c>
      <c r="J183" s="37">
        <v>1289400</v>
      </c>
      <c r="K183" s="37"/>
      <c r="L183" s="81">
        <v>20080707</v>
      </c>
    </row>
    <row r="184" spans="1:12" ht="15">
      <c r="A184" s="7">
        <v>154</v>
      </c>
      <c r="B184" s="17" t="s">
        <v>2088</v>
      </c>
      <c r="C184" s="18" t="s">
        <v>2089</v>
      </c>
      <c r="D184" s="17" t="s">
        <v>2027</v>
      </c>
      <c r="E184" s="17" t="s">
        <v>2090</v>
      </c>
      <c r="F184" s="74">
        <f t="shared" si="2"/>
        <v>1701538</v>
      </c>
      <c r="G184" s="37">
        <v>267799</v>
      </c>
      <c r="H184" s="37">
        <v>502403</v>
      </c>
      <c r="I184" s="37">
        <v>744300</v>
      </c>
      <c r="J184" s="37">
        <v>187036</v>
      </c>
      <c r="K184" s="37"/>
      <c r="L184" s="81">
        <v>20080707</v>
      </c>
    </row>
    <row r="185" spans="1:12" ht="15">
      <c r="A185" s="7">
        <v>155</v>
      </c>
      <c r="B185" s="17" t="s">
        <v>2091</v>
      </c>
      <c r="C185" s="18" t="s">
        <v>2092</v>
      </c>
      <c r="D185" s="17" t="s">
        <v>2027</v>
      </c>
      <c r="E185" s="17" t="s">
        <v>2093</v>
      </c>
      <c r="F185" s="74">
        <f t="shared" si="2"/>
        <v>1366177</v>
      </c>
      <c r="G185" s="37">
        <v>3000</v>
      </c>
      <c r="H185" s="37">
        <v>985676</v>
      </c>
      <c r="I185" s="37">
        <v>223250</v>
      </c>
      <c r="J185" s="37">
        <v>154251</v>
      </c>
      <c r="K185" s="72"/>
      <c r="L185" s="81">
        <v>20080807</v>
      </c>
    </row>
    <row r="186" spans="1:12" ht="15">
      <c r="A186" s="7">
        <v>156</v>
      </c>
      <c r="B186" s="17" t="s">
        <v>2094</v>
      </c>
      <c r="C186" s="18" t="s">
        <v>2095</v>
      </c>
      <c r="D186" s="17" t="s">
        <v>2027</v>
      </c>
      <c r="E186" s="17" t="s">
        <v>2096</v>
      </c>
      <c r="F186" s="74">
        <f t="shared" si="2"/>
        <v>1836303</v>
      </c>
      <c r="G186" s="37">
        <v>174200</v>
      </c>
      <c r="H186" s="37">
        <v>341006</v>
      </c>
      <c r="I186" s="37">
        <v>631372</v>
      </c>
      <c r="J186" s="37">
        <v>689725</v>
      </c>
      <c r="K186" s="37"/>
      <c r="L186" s="81">
        <v>20080707</v>
      </c>
    </row>
    <row r="187" spans="1:12" ht="15">
      <c r="A187" s="7">
        <v>157</v>
      </c>
      <c r="B187" s="17" t="s">
        <v>2097</v>
      </c>
      <c r="C187" s="18" t="s">
        <v>2098</v>
      </c>
      <c r="D187" s="17" t="s">
        <v>2027</v>
      </c>
      <c r="E187" s="17" t="s">
        <v>2099</v>
      </c>
      <c r="F187" s="74">
        <f t="shared" si="2"/>
        <v>1184147</v>
      </c>
      <c r="G187" s="37">
        <v>0</v>
      </c>
      <c r="H187" s="37">
        <v>449317</v>
      </c>
      <c r="I187" s="37">
        <v>705410</v>
      </c>
      <c r="J187" s="37">
        <v>29420</v>
      </c>
      <c r="K187" s="37"/>
      <c r="L187" s="81">
        <v>20080807</v>
      </c>
    </row>
    <row r="188" spans="1:12" ht="15">
      <c r="A188" s="7">
        <v>158</v>
      </c>
      <c r="B188" s="17" t="s">
        <v>2100</v>
      </c>
      <c r="C188" s="18" t="s">
        <v>2101</v>
      </c>
      <c r="D188" s="17" t="s">
        <v>2027</v>
      </c>
      <c r="E188" s="17" t="s">
        <v>2102</v>
      </c>
      <c r="F188" s="74">
        <f t="shared" si="2"/>
        <v>674163</v>
      </c>
      <c r="G188" s="37">
        <v>205100</v>
      </c>
      <c r="H188" s="37">
        <v>395347</v>
      </c>
      <c r="I188" s="37">
        <v>1000</v>
      </c>
      <c r="J188" s="37">
        <v>72716</v>
      </c>
      <c r="K188" s="37"/>
      <c r="L188" s="81">
        <v>20080707</v>
      </c>
    </row>
    <row r="189" spans="1:12" ht="15">
      <c r="A189" s="7">
        <v>159</v>
      </c>
      <c r="B189" s="17" t="s">
        <v>2103</v>
      </c>
      <c r="C189" s="18" t="s">
        <v>2104</v>
      </c>
      <c r="D189" s="17" t="s">
        <v>2027</v>
      </c>
      <c r="E189" s="17" t="s">
        <v>2105</v>
      </c>
      <c r="F189" s="74">
        <f t="shared" si="2"/>
        <v>1046223</v>
      </c>
      <c r="G189" s="37">
        <v>0</v>
      </c>
      <c r="H189" s="37">
        <v>489045</v>
      </c>
      <c r="I189" s="37">
        <v>0</v>
      </c>
      <c r="J189" s="37">
        <v>557178</v>
      </c>
      <c r="K189" s="37"/>
      <c r="L189" s="81">
        <v>20080707</v>
      </c>
    </row>
    <row r="190" spans="1:12" ht="15">
      <c r="A190" s="7">
        <v>160</v>
      </c>
      <c r="B190" s="17" t="s">
        <v>2106</v>
      </c>
      <c r="C190" s="18" t="s">
        <v>2107</v>
      </c>
      <c r="D190" s="17" t="s">
        <v>2027</v>
      </c>
      <c r="E190" s="17" t="s">
        <v>2108</v>
      </c>
      <c r="F190" s="74">
        <f t="shared" si="2"/>
        <v>8222727</v>
      </c>
      <c r="G190" s="37">
        <v>294150</v>
      </c>
      <c r="H190" s="37">
        <v>2856916</v>
      </c>
      <c r="I190" s="37">
        <v>976800</v>
      </c>
      <c r="J190" s="37">
        <v>4094861</v>
      </c>
      <c r="K190" s="37"/>
      <c r="L190" s="81">
        <v>20080707</v>
      </c>
    </row>
    <row r="191" spans="1:12" ht="15">
      <c r="A191" s="7">
        <v>161</v>
      </c>
      <c r="B191" s="17" t="s">
        <v>2109</v>
      </c>
      <c r="C191" s="18" t="s">
        <v>2110</v>
      </c>
      <c r="D191" s="17" t="s">
        <v>2027</v>
      </c>
      <c r="E191" s="17" t="s">
        <v>2111</v>
      </c>
      <c r="F191" s="74">
        <f t="shared" si="2"/>
        <v>1551199</v>
      </c>
      <c r="G191" s="37">
        <v>0</v>
      </c>
      <c r="H191" s="37">
        <v>909357</v>
      </c>
      <c r="I191" s="37">
        <v>105000</v>
      </c>
      <c r="J191" s="37">
        <v>536842</v>
      </c>
      <c r="K191" s="37"/>
      <c r="L191" s="81">
        <v>20080807</v>
      </c>
    </row>
    <row r="192" spans="1:12" ht="15">
      <c r="A192" s="7">
        <v>162</v>
      </c>
      <c r="B192" s="17" t="s">
        <v>2112</v>
      </c>
      <c r="C192" s="18" t="s">
        <v>2113</v>
      </c>
      <c r="D192" s="17" t="s">
        <v>2027</v>
      </c>
      <c r="E192" s="17" t="s">
        <v>2114</v>
      </c>
      <c r="F192" s="74">
        <f t="shared" si="2"/>
        <v>55300</v>
      </c>
      <c r="G192" s="37">
        <v>0</v>
      </c>
      <c r="H192" s="37">
        <v>48800</v>
      </c>
      <c r="I192" s="37">
        <v>0</v>
      </c>
      <c r="J192" s="37">
        <v>6500</v>
      </c>
      <c r="K192" s="37"/>
      <c r="L192" s="66" t="s">
        <v>758</v>
      </c>
    </row>
    <row r="193" spans="1:12" ht="15">
      <c r="A193" s="7">
        <v>163</v>
      </c>
      <c r="B193" s="17" t="s">
        <v>2115</v>
      </c>
      <c r="C193" s="18" t="s">
        <v>2116</v>
      </c>
      <c r="D193" s="17" t="s">
        <v>2027</v>
      </c>
      <c r="E193" s="17" t="s">
        <v>2117</v>
      </c>
      <c r="F193" s="74">
        <f t="shared" si="2"/>
        <v>2374152</v>
      </c>
      <c r="G193" s="37">
        <v>0</v>
      </c>
      <c r="H193" s="37">
        <v>716247</v>
      </c>
      <c r="I193" s="37">
        <v>634600</v>
      </c>
      <c r="J193" s="37">
        <v>1023305</v>
      </c>
      <c r="K193" s="37"/>
      <c r="L193" s="81">
        <v>20080707</v>
      </c>
    </row>
    <row r="194" spans="1:12" ht="15">
      <c r="A194" s="7">
        <v>164</v>
      </c>
      <c r="B194" s="17" t="s">
        <v>2118</v>
      </c>
      <c r="C194" s="18" t="s">
        <v>2119</v>
      </c>
      <c r="D194" s="17" t="s">
        <v>2027</v>
      </c>
      <c r="E194" s="17" t="s">
        <v>2120</v>
      </c>
      <c r="F194" s="74">
        <f t="shared" si="2"/>
        <v>1253143</v>
      </c>
      <c r="G194" s="37">
        <v>602783</v>
      </c>
      <c r="H194" s="37">
        <v>359159</v>
      </c>
      <c r="I194" s="37">
        <v>0</v>
      </c>
      <c r="J194" s="37">
        <v>291201</v>
      </c>
      <c r="K194" s="37"/>
      <c r="L194" s="81">
        <v>20080707</v>
      </c>
    </row>
    <row r="195" spans="1:12" ht="15">
      <c r="A195" s="7">
        <v>165</v>
      </c>
      <c r="B195" s="17" t="s">
        <v>2121</v>
      </c>
      <c r="C195" s="18" t="s">
        <v>2122</v>
      </c>
      <c r="D195" s="17" t="s">
        <v>2027</v>
      </c>
      <c r="E195" s="17" t="s">
        <v>2123</v>
      </c>
      <c r="F195" s="74">
        <f t="shared" si="2"/>
        <v>1309958</v>
      </c>
      <c r="G195" s="37">
        <v>0</v>
      </c>
      <c r="H195" s="37">
        <v>523949</v>
      </c>
      <c r="I195" s="37">
        <v>571525</v>
      </c>
      <c r="J195" s="37">
        <v>214484</v>
      </c>
      <c r="K195" s="37"/>
      <c r="L195" s="81">
        <v>20080707</v>
      </c>
    </row>
    <row r="196" spans="1:12" ht="15">
      <c r="A196" s="7">
        <v>166</v>
      </c>
      <c r="B196" s="17" t="s">
        <v>2124</v>
      </c>
      <c r="C196" s="18" t="s">
        <v>2125</v>
      </c>
      <c r="D196" s="17" t="s">
        <v>2027</v>
      </c>
      <c r="E196" s="17" t="s">
        <v>2126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20080807</v>
      </c>
    </row>
    <row r="197" spans="1:12" ht="15">
      <c r="A197" s="7">
        <v>167</v>
      </c>
      <c r="B197" s="17" t="s">
        <v>2127</v>
      </c>
      <c r="C197" s="18" t="s">
        <v>2128</v>
      </c>
      <c r="D197" s="17" t="s">
        <v>2027</v>
      </c>
      <c r="E197" s="17" t="s">
        <v>2129</v>
      </c>
      <c r="F197" s="74">
        <f t="shared" si="2"/>
        <v>41539704</v>
      </c>
      <c r="G197" s="37">
        <v>13736846</v>
      </c>
      <c r="H197" s="37">
        <v>1938507</v>
      </c>
      <c r="I197" s="37">
        <v>17278200</v>
      </c>
      <c r="J197" s="37">
        <v>8586151</v>
      </c>
      <c r="K197" s="37"/>
      <c r="L197" s="81">
        <v>20080707</v>
      </c>
    </row>
    <row r="198" spans="1:12" ht="15">
      <c r="A198" s="7">
        <v>168</v>
      </c>
      <c r="B198" s="17" t="s">
        <v>2130</v>
      </c>
      <c r="C198" s="18" t="s">
        <v>2131</v>
      </c>
      <c r="D198" s="17" t="s">
        <v>2027</v>
      </c>
      <c r="E198" s="17" t="s">
        <v>2132</v>
      </c>
      <c r="F198" s="74">
        <f t="shared" si="2"/>
        <v>3301107</v>
      </c>
      <c r="G198" s="37">
        <v>1257515</v>
      </c>
      <c r="H198" s="37">
        <v>802686</v>
      </c>
      <c r="I198" s="37">
        <v>1025833</v>
      </c>
      <c r="J198" s="37">
        <v>215073</v>
      </c>
      <c r="K198" s="37"/>
      <c r="L198" s="81">
        <v>20080707</v>
      </c>
    </row>
    <row r="199" spans="1:12" ht="15">
      <c r="A199" s="7">
        <v>169</v>
      </c>
      <c r="B199" s="17" t="s">
        <v>2133</v>
      </c>
      <c r="C199" s="18" t="s">
        <v>2134</v>
      </c>
      <c r="D199" s="17" t="s">
        <v>2027</v>
      </c>
      <c r="E199" s="17" t="s">
        <v>2135</v>
      </c>
      <c r="F199" s="74">
        <f t="shared" si="2"/>
        <v>19155858</v>
      </c>
      <c r="G199" s="37">
        <v>8858018</v>
      </c>
      <c r="H199" s="37">
        <v>2202699</v>
      </c>
      <c r="I199" s="37">
        <v>6243519</v>
      </c>
      <c r="J199" s="37">
        <v>1851622</v>
      </c>
      <c r="K199" s="37"/>
      <c r="L199" s="81">
        <v>20080707</v>
      </c>
    </row>
    <row r="200" spans="1:12" ht="15">
      <c r="A200" s="7">
        <v>170</v>
      </c>
      <c r="B200" s="17" t="s">
        <v>2136</v>
      </c>
      <c r="C200" s="18" t="s">
        <v>2137</v>
      </c>
      <c r="D200" s="17" t="s">
        <v>2027</v>
      </c>
      <c r="E200" s="17" t="s">
        <v>2138</v>
      </c>
      <c r="F200" s="74">
        <f t="shared" si="2"/>
        <v>98906</v>
      </c>
      <c r="G200" s="37">
        <v>0</v>
      </c>
      <c r="H200" s="37">
        <v>96131</v>
      </c>
      <c r="I200" s="37">
        <v>0</v>
      </c>
      <c r="J200" s="37">
        <v>2775</v>
      </c>
      <c r="K200" s="37"/>
      <c r="L200" s="81">
        <v>20080707</v>
      </c>
    </row>
    <row r="201" spans="1:12" ht="15">
      <c r="A201" s="7">
        <v>171</v>
      </c>
      <c r="B201" s="17" t="s">
        <v>2140</v>
      </c>
      <c r="C201" s="18" t="s">
        <v>2141</v>
      </c>
      <c r="D201" s="17" t="s">
        <v>2139</v>
      </c>
      <c r="E201" s="17" t="s">
        <v>2142</v>
      </c>
      <c r="F201" s="74">
        <f t="shared" si="2"/>
        <v>26911138</v>
      </c>
      <c r="G201" s="37">
        <v>20889578</v>
      </c>
      <c r="H201" s="37">
        <v>3062575</v>
      </c>
      <c r="I201" s="37">
        <v>554796</v>
      </c>
      <c r="J201" s="37">
        <v>2404189</v>
      </c>
      <c r="K201" s="37"/>
      <c r="L201" s="81">
        <v>20080707</v>
      </c>
    </row>
    <row r="202" spans="1:12" ht="15">
      <c r="A202" s="7">
        <v>172</v>
      </c>
      <c r="B202" s="17" t="s">
        <v>2143</v>
      </c>
      <c r="C202" s="18" t="s">
        <v>2144</v>
      </c>
      <c r="D202" s="17" t="s">
        <v>2139</v>
      </c>
      <c r="E202" s="17" t="s">
        <v>2145</v>
      </c>
      <c r="F202" s="74">
        <f t="shared" si="2"/>
        <v>12931987</v>
      </c>
      <c r="G202" s="37">
        <v>3686343</v>
      </c>
      <c r="H202" s="37">
        <v>5348071</v>
      </c>
      <c r="I202" s="37">
        <v>1753313</v>
      </c>
      <c r="J202" s="37">
        <v>2144260</v>
      </c>
      <c r="K202" s="37"/>
      <c r="L202" s="81">
        <v>20080707</v>
      </c>
    </row>
    <row r="203" spans="1:12" ht="15">
      <c r="A203" s="7">
        <v>173</v>
      </c>
      <c r="B203" s="17" t="s">
        <v>2146</v>
      </c>
      <c r="C203" s="18" t="s">
        <v>2147</v>
      </c>
      <c r="D203" s="17" t="s">
        <v>2139</v>
      </c>
      <c r="E203" s="17" t="s">
        <v>2148</v>
      </c>
      <c r="F203" s="74">
        <f t="shared" si="2"/>
        <v>1093596</v>
      </c>
      <c r="G203" s="37">
        <v>727601</v>
      </c>
      <c r="H203" s="37">
        <v>363995</v>
      </c>
      <c r="I203" s="37">
        <v>0</v>
      </c>
      <c r="J203" s="37">
        <v>2000</v>
      </c>
      <c r="K203" s="37"/>
      <c r="L203" s="81">
        <v>20080807</v>
      </c>
    </row>
    <row r="204" spans="1:12" ht="15">
      <c r="A204" s="7">
        <v>174</v>
      </c>
      <c r="B204" s="17" t="s">
        <v>2149</v>
      </c>
      <c r="C204" s="18" t="s">
        <v>2150</v>
      </c>
      <c r="D204" s="17" t="s">
        <v>2139</v>
      </c>
      <c r="E204" s="17" t="s">
        <v>2151</v>
      </c>
      <c r="F204" s="74">
        <f t="shared" si="2"/>
        <v>3308769</v>
      </c>
      <c r="G204" s="37">
        <v>744500</v>
      </c>
      <c r="H204" s="37">
        <v>1210534</v>
      </c>
      <c r="I204" s="37">
        <v>458925</v>
      </c>
      <c r="J204" s="37">
        <v>894810</v>
      </c>
      <c r="K204" s="37"/>
      <c r="L204" s="81">
        <v>20080707</v>
      </c>
    </row>
    <row r="205" spans="1:12" ht="15">
      <c r="A205" s="7">
        <v>175</v>
      </c>
      <c r="B205" s="17" t="s">
        <v>2152</v>
      </c>
      <c r="C205" s="18" t="s">
        <v>2153</v>
      </c>
      <c r="D205" s="17" t="s">
        <v>2139</v>
      </c>
      <c r="E205" s="17" t="s">
        <v>2154</v>
      </c>
      <c r="F205" s="74">
        <f t="shared" si="2"/>
        <v>15715122</v>
      </c>
      <c r="G205" s="37">
        <v>2928812</v>
      </c>
      <c r="H205" s="37">
        <v>10295946</v>
      </c>
      <c r="I205" s="37">
        <v>218950</v>
      </c>
      <c r="J205" s="37">
        <v>2271414</v>
      </c>
      <c r="K205" s="37"/>
      <c r="L205" s="81">
        <v>20080707</v>
      </c>
    </row>
    <row r="206" spans="1:12" ht="15">
      <c r="A206" s="7">
        <v>176</v>
      </c>
      <c r="B206" s="17" t="s">
        <v>2155</v>
      </c>
      <c r="C206" s="18" t="s">
        <v>2156</v>
      </c>
      <c r="D206" s="17" t="s">
        <v>2139</v>
      </c>
      <c r="E206" s="17" t="s">
        <v>2157</v>
      </c>
      <c r="F206" s="74">
        <f t="shared" si="2"/>
        <v>13440566</v>
      </c>
      <c r="G206" s="37">
        <v>8096136</v>
      </c>
      <c r="H206" s="37">
        <v>1242045</v>
      </c>
      <c r="I206" s="37">
        <v>661775</v>
      </c>
      <c r="J206" s="37">
        <v>3440610</v>
      </c>
      <c r="K206" s="37"/>
      <c r="L206" s="81">
        <v>20080807</v>
      </c>
    </row>
    <row r="207" spans="1:12" ht="15">
      <c r="A207" s="7">
        <v>177</v>
      </c>
      <c r="B207" s="17" t="s">
        <v>2158</v>
      </c>
      <c r="C207" s="18" t="s">
        <v>2159</v>
      </c>
      <c r="D207" s="17" t="s">
        <v>2139</v>
      </c>
      <c r="E207" s="17" t="s">
        <v>2160</v>
      </c>
      <c r="F207" s="74">
        <f t="shared" si="2"/>
        <v>5382977</v>
      </c>
      <c r="G207" s="37">
        <v>1544093</v>
      </c>
      <c r="H207" s="37">
        <v>3031419</v>
      </c>
      <c r="I207" s="37">
        <v>61616</v>
      </c>
      <c r="J207" s="37">
        <v>745849</v>
      </c>
      <c r="K207" s="37"/>
      <c r="L207" s="81">
        <v>20080707</v>
      </c>
    </row>
    <row r="208" spans="1:12" ht="15">
      <c r="A208" s="7">
        <v>178</v>
      </c>
      <c r="B208" s="17" t="s">
        <v>2161</v>
      </c>
      <c r="C208" s="18" t="s">
        <v>2162</v>
      </c>
      <c r="D208" s="17" t="s">
        <v>2139</v>
      </c>
      <c r="E208" s="17" t="s">
        <v>2163</v>
      </c>
      <c r="F208" s="74">
        <f t="shared" si="2"/>
        <v>22087584</v>
      </c>
      <c r="G208" s="37">
        <v>11351391</v>
      </c>
      <c r="H208" s="37">
        <v>7105956</v>
      </c>
      <c r="I208" s="37">
        <v>454683</v>
      </c>
      <c r="J208" s="37">
        <v>3175554</v>
      </c>
      <c r="K208" s="37"/>
      <c r="L208" s="81">
        <v>20080707</v>
      </c>
    </row>
    <row r="209" spans="1:12" ht="15">
      <c r="A209" s="7">
        <v>179</v>
      </c>
      <c r="B209" s="17" t="s">
        <v>2164</v>
      </c>
      <c r="C209" s="18" t="s">
        <v>2165</v>
      </c>
      <c r="D209" s="17" t="s">
        <v>2139</v>
      </c>
      <c r="E209" s="17" t="s">
        <v>2166</v>
      </c>
      <c r="F209" s="74">
        <f t="shared" si="2"/>
        <v>5906852</v>
      </c>
      <c r="G209" s="37">
        <v>3661600</v>
      </c>
      <c r="H209" s="37">
        <v>2005002</v>
      </c>
      <c r="I209" s="37">
        <v>600</v>
      </c>
      <c r="J209" s="37">
        <v>239650</v>
      </c>
      <c r="K209" s="37"/>
      <c r="L209" s="81">
        <v>20080707</v>
      </c>
    </row>
    <row r="210" spans="1:12" ht="15">
      <c r="A210" s="7">
        <v>180</v>
      </c>
      <c r="B210" s="17" t="s">
        <v>2167</v>
      </c>
      <c r="C210" s="18" t="s">
        <v>2168</v>
      </c>
      <c r="D210" s="17" t="s">
        <v>2139</v>
      </c>
      <c r="E210" s="17" t="s">
        <v>2169</v>
      </c>
      <c r="F210" s="74">
        <f t="shared" si="2"/>
        <v>9979898</v>
      </c>
      <c r="G210" s="37">
        <v>5529569</v>
      </c>
      <c r="H210" s="37">
        <v>3925039</v>
      </c>
      <c r="I210" s="37">
        <v>0</v>
      </c>
      <c r="J210" s="37">
        <v>525290</v>
      </c>
      <c r="K210" s="52"/>
      <c r="L210" s="81">
        <v>20080807</v>
      </c>
    </row>
    <row r="211" spans="1:12" ht="15">
      <c r="A211" s="7">
        <v>181</v>
      </c>
      <c r="B211" s="17" t="s">
        <v>2170</v>
      </c>
      <c r="C211" s="18" t="s">
        <v>2171</v>
      </c>
      <c r="D211" s="17" t="s">
        <v>2139</v>
      </c>
      <c r="E211" s="17" t="s">
        <v>2172</v>
      </c>
      <c r="F211" s="74">
        <f t="shared" si="2"/>
        <v>11283228</v>
      </c>
      <c r="G211" s="37">
        <v>1941285</v>
      </c>
      <c r="H211" s="37">
        <v>2465420</v>
      </c>
      <c r="I211" s="37">
        <v>5783044</v>
      </c>
      <c r="J211" s="37">
        <v>1093479</v>
      </c>
      <c r="K211" s="37"/>
      <c r="L211" s="81">
        <v>20080707</v>
      </c>
    </row>
    <row r="212" spans="1:12" ht="15">
      <c r="A212" s="7">
        <v>182</v>
      </c>
      <c r="B212" s="17" t="s">
        <v>2173</v>
      </c>
      <c r="C212" s="18" t="s">
        <v>2174</v>
      </c>
      <c r="D212" s="17" t="s">
        <v>2139</v>
      </c>
      <c r="E212" s="17" t="s">
        <v>2175</v>
      </c>
      <c r="F212" s="74">
        <f t="shared" si="2"/>
        <v>673205</v>
      </c>
      <c r="G212" s="37">
        <v>1600</v>
      </c>
      <c r="H212" s="37">
        <v>509567</v>
      </c>
      <c r="I212" s="37">
        <v>119001</v>
      </c>
      <c r="J212" s="37">
        <v>43037</v>
      </c>
      <c r="K212" s="37"/>
      <c r="L212" s="81">
        <v>20080707</v>
      </c>
    </row>
    <row r="213" spans="1:12" ht="15">
      <c r="A213" s="7">
        <v>183</v>
      </c>
      <c r="B213" s="17" t="s">
        <v>2176</v>
      </c>
      <c r="C213" s="18" t="s">
        <v>2177</v>
      </c>
      <c r="D213" s="17" t="s">
        <v>2139</v>
      </c>
      <c r="E213" s="17" t="s">
        <v>2178</v>
      </c>
      <c r="F213" s="74">
        <f t="shared" si="2"/>
        <v>282106</v>
      </c>
      <c r="G213" s="37">
        <v>176975</v>
      </c>
      <c r="H213" s="37">
        <v>76533</v>
      </c>
      <c r="I213" s="37">
        <v>0</v>
      </c>
      <c r="J213" s="37">
        <v>28598</v>
      </c>
      <c r="K213" s="37"/>
      <c r="L213" s="81">
        <v>20080707</v>
      </c>
    </row>
    <row r="214" spans="1:12" ht="15">
      <c r="A214" s="7">
        <v>184</v>
      </c>
      <c r="B214" s="17" t="s">
        <v>2179</v>
      </c>
      <c r="C214" s="18" t="s">
        <v>2180</v>
      </c>
      <c r="D214" s="17" t="s">
        <v>2139</v>
      </c>
      <c r="E214" s="17" t="s">
        <v>2181</v>
      </c>
      <c r="F214" s="74">
        <f t="shared" si="2"/>
        <v>4383147</v>
      </c>
      <c r="G214" s="37">
        <v>550554</v>
      </c>
      <c r="H214" s="37">
        <v>1201615</v>
      </c>
      <c r="I214" s="37">
        <v>728050</v>
      </c>
      <c r="J214" s="37">
        <v>1902928</v>
      </c>
      <c r="K214" s="37"/>
      <c r="L214" s="81">
        <v>20080707</v>
      </c>
    </row>
    <row r="215" spans="1:12" ht="15">
      <c r="A215" s="7">
        <v>185</v>
      </c>
      <c r="B215" s="17" t="s">
        <v>2182</v>
      </c>
      <c r="C215" s="18" t="s">
        <v>2183</v>
      </c>
      <c r="D215" s="17" t="s">
        <v>2139</v>
      </c>
      <c r="E215" s="17" t="s">
        <v>2184</v>
      </c>
      <c r="F215" s="74">
        <f t="shared" si="2"/>
        <v>5419504</v>
      </c>
      <c r="G215" s="37">
        <v>3599050</v>
      </c>
      <c r="H215" s="37">
        <v>1182980</v>
      </c>
      <c r="I215" s="37">
        <v>0</v>
      </c>
      <c r="J215" s="37">
        <v>637474</v>
      </c>
      <c r="K215" s="37"/>
      <c r="L215" s="81">
        <v>20080707</v>
      </c>
    </row>
    <row r="216" spans="1:12" ht="15">
      <c r="A216" s="7">
        <v>186</v>
      </c>
      <c r="B216" s="17" t="s">
        <v>2185</v>
      </c>
      <c r="C216" s="18" t="s">
        <v>2186</v>
      </c>
      <c r="D216" s="17" t="s">
        <v>2139</v>
      </c>
      <c r="E216" s="17" t="s">
        <v>2187</v>
      </c>
      <c r="F216" s="74">
        <f t="shared" si="2"/>
        <v>488260</v>
      </c>
      <c r="G216" s="37">
        <v>142400</v>
      </c>
      <c r="H216" s="37">
        <v>246470</v>
      </c>
      <c r="I216" s="37">
        <v>0</v>
      </c>
      <c r="J216" s="37">
        <v>99390</v>
      </c>
      <c r="K216" s="37"/>
      <c r="L216" s="81">
        <v>20080807</v>
      </c>
    </row>
    <row r="217" spans="1:12" ht="15">
      <c r="A217" s="7">
        <v>187</v>
      </c>
      <c r="B217" s="17" t="s">
        <v>2189</v>
      </c>
      <c r="C217" s="18" t="s">
        <v>2190</v>
      </c>
      <c r="D217" s="17" t="s">
        <v>2188</v>
      </c>
      <c r="E217" s="17" t="s">
        <v>2191</v>
      </c>
      <c r="F217" s="74">
        <f t="shared" si="2"/>
        <v>4501921</v>
      </c>
      <c r="G217" s="37">
        <v>660194</v>
      </c>
      <c r="H217" s="37">
        <v>1879626</v>
      </c>
      <c r="I217" s="37">
        <v>0</v>
      </c>
      <c r="J217" s="37">
        <v>1962101</v>
      </c>
      <c r="K217" s="37"/>
      <c r="L217" s="81">
        <v>20080807</v>
      </c>
    </row>
    <row r="218" spans="1:12" ht="15">
      <c r="A218" s="7">
        <v>188</v>
      </c>
      <c r="B218" s="17" t="s">
        <v>2192</v>
      </c>
      <c r="C218" s="18" t="s">
        <v>2193</v>
      </c>
      <c r="D218" s="17" t="s">
        <v>2188</v>
      </c>
      <c r="E218" s="17" t="s">
        <v>2194</v>
      </c>
      <c r="F218" s="74">
        <f t="shared" si="2"/>
        <v>1334169</v>
      </c>
      <c r="G218" s="37">
        <v>0</v>
      </c>
      <c r="H218" s="37">
        <v>543475</v>
      </c>
      <c r="I218" s="37">
        <v>40654</v>
      </c>
      <c r="J218" s="37">
        <v>750040</v>
      </c>
      <c r="K218" s="37"/>
      <c r="L218" s="81">
        <v>20080707</v>
      </c>
    </row>
    <row r="219" spans="1:12" ht="15">
      <c r="A219" s="7">
        <v>189</v>
      </c>
      <c r="B219" s="17" t="s">
        <v>2195</v>
      </c>
      <c r="C219" s="18" t="s">
        <v>2196</v>
      </c>
      <c r="D219" s="17" t="s">
        <v>2188</v>
      </c>
      <c r="E219" s="17" t="s">
        <v>2197</v>
      </c>
      <c r="F219" s="74">
        <f t="shared" si="2"/>
        <v>2918781</v>
      </c>
      <c r="G219" s="37">
        <v>473802</v>
      </c>
      <c r="H219" s="37">
        <v>317195</v>
      </c>
      <c r="I219" s="37">
        <v>1319333</v>
      </c>
      <c r="J219" s="37">
        <v>808451</v>
      </c>
      <c r="K219" s="37"/>
      <c r="L219" s="81">
        <v>20080807</v>
      </c>
    </row>
    <row r="220" spans="1:12" ht="15">
      <c r="A220" s="7">
        <v>190</v>
      </c>
      <c r="B220" s="17" t="s">
        <v>2198</v>
      </c>
      <c r="C220" s="18" t="s">
        <v>2199</v>
      </c>
      <c r="D220" s="17" t="s">
        <v>2188</v>
      </c>
      <c r="E220" s="17" t="s">
        <v>2200</v>
      </c>
      <c r="F220" s="74">
        <f t="shared" si="2"/>
        <v>333800</v>
      </c>
      <c r="G220" s="37">
        <v>122472</v>
      </c>
      <c r="H220" s="37">
        <v>137558</v>
      </c>
      <c r="I220" s="37">
        <v>40180</v>
      </c>
      <c r="J220" s="37">
        <v>33590</v>
      </c>
      <c r="K220" s="37"/>
      <c r="L220" s="81">
        <v>20080707</v>
      </c>
    </row>
    <row r="221" spans="1:12" ht="15">
      <c r="A221" s="7">
        <v>191</v>
      </c>
      <c r="B221" s="17" t="s">
        <v>2201</v>
      </c>
      <c r="C221" s="18" t="s">
        <v>2202</v>
      </c>
      <c r="D221" s="17" t="s">
        <v>2188</v>
      </c>
      <c r="E221" s="17" t="s">
        <v>2203</v>
      </c>
      <c r="F221" s="74">
        <f t="shared" si="2"/>
        <v>1020978</v>
      </c>
      <c r="G221" s="37">
        <v>774365</v>
      </c>
      <c r="H221" s="37">
        <v>197255</v>
      </c>
      <c r="I221" s="37">
        <v>2500</v>
      </c>
      <c r="J221" s="37">
        <v>46858</v>
      </c>
      <c r="K221" s="37"/>
      <c r="L221" s="81">
        <v>20080807</v>
      </c>
    </row>
    <row r="222" spans="1:12" ht="15">
      <c r="A222" s="7">
        <v>192</v>
      </c>
      <c r="B222" s="17" t="s">
        <v>2204</v>
      </c>
      <c r="C222" s="18" t="s">
        <v>2205</v>
      </c>
      <c r="D222" s="17" t="s">
        <v>2188</v>
      </c>
      <c r="E222" s="17" t="s">
        <v>2206</v>
      </c>
      <c r="F222" s="74">
        <f t="shared" si="2"/>
        <v>412975</v>
      </c>
      <c r="G222" s="37">
        <v>0</v>
      </c>
      <c r="H222" s="37">
        <v>407975</v>
      </c>
      <c r="I222" s="37">
        <v>0</v>
      </c>
      <c r="J222" s="37">
        <v>5000</v>
      </c>
      <c r="K222" s="37"/>
      <c r="L222" s="81">
        <v>20080707</v>
      </c>
    </row>
    <row r="223" spans="1:12" ht="15">
      <c r="A223" s="7">
        <v>193</v>
      </c>
      <c r="B223" s="17" t="s">
        <v>2207</v>
      </c>
      <c r="C223" s="18" t="s">
        <v>2208</v>
      </c>
      <c r="D223" s="17" t="s">
        <v>2188</v>
      </c>
      <c r="E223" s="17" t="s">
        <v>2209</v>
      </c>
      <c r="F223" s="74">
        <f aca="true" t="shared" si="3" ref="F223:F286">G223+H223+I223+J223</f>
        <v>1829107</v>
      </c>
      <c r="G223" s="37">
        <v>979301</v>
      </c>
      <c r="H223" s="37">
        <v>377775</v>
      </c>
      <c r="I223" s="37">
        <v>333600</v>
      </c>
      <c r="J223" s="37">
        <v>138431</v>
      </c>
      <c r="K223" s="37"/>
      <c r="L223" s="81">
        <v>20080707</v>
      </c>
    </row>
    <row r="224" spans="1:12" ht="15">
      <c r="A224" s="7">
        <v>194</v>
      </c>
      <c r="B224" s="17" t="s">
        <v>2210</v>
      </c>
      <c r="C224" s="18" t="s">
        <v>2211</v>
      </c>
      <c r="D224" s="17" t="s">
        <v>2188</v>
      </c>
      <c r="E224" s="17" t="s">
        <v>2212</v>
      </c>
      <c r="F224" s="74">
        <f t="shared" si="3"/>
        <v>510500</v>
      </c>
      <c r="G224" s="37">
        <v>95000</v>
      </c>
      <c r="H224" s="37">
        <v>415500</v>
      </c>
      <c r="I224" s="37">
        <v>0</v>
      </c>
      <c r="J224" s="37">
        <v>0</v>
      </c>
      <c r="K224" s="37"/>
      <c r="L224" s="81">
        <v>20080707</v>
      </c>
    </row>
    <row r="225" spans="1:12" ht="15">
      <c r="A225" s="7">
        <v>195</v>
      </c>
      <c r="B225" s="17" t="s">
        <v>2213</v>
      </c>
      <c r="C225" s="18" t="s">
        <v>2214</v>
      </c>
      <c r="D225" s="17" t="s">
        <v>2188</v>
      </c>
      <c r="E225" s="17" t="s">
        <v>2215</v>
      </c>
      <c r="F225" s="74">
        <f t="shared" si="3"/>
        <v>545204</v>
      </c>
      <c r="G225" s="37">
        <v>117625</v>
      </c>
      <c r="H225" s="37">
        <v>263227</v>
      </c>
      <c r="I225" s="37">
        <v>107211</v>
      </c>
      <c r="J225" s="37">
        <v>57141</v>
      </c>
      <c r="K225" s="37"/>
      <c r="L225" s="81">
        <v>20080807</v>
      </c>
    </row>
    <row r="226" spans="1:12" ht="15">
      <c r="A226" s="7">
        <v>196</v>
      </c>
      <c r="B226" s="17" t="s">
        <v>2216</v>
      </c>
      <c r="C226" s="18" t="s">
        <v>2217</v>
      </c>
      <c r="D226" s="17" t="s">
        <v>2188</v>
      </c>
      <c r="E226" s="17" t="s">
        <v>2218</v>
      </c>
      <c r="F226" s="74">
        <f t="shared" si="3"/>
        <v>9929687</v>
      </c>
      <c r="G226" s="37">
        <v>2540054</v>
      </c>
      <c r="H226" s="37">
        <v>1257553</v>
      </c>
      <c r="I226" s="37">
        <v>3370359</v>
      </c>
      <c r="J226" s="37">
        <v>2761721</v>
      </c>
      <c r="K226" s="37"/>
      <c r="L226" s="81">
        <v>20080807</v>
      </c>
    </row>
    <row r="227" spans="1:12" ht="15">
      <c r="A227" s="7">
        <v>197</v>
      </c>
      <c r="B227" s="17" t="s">
        <v>2219</v>
      </c>
      <c r="C227" s="18" t="s">
        <v>2220</v>
      </c>
      <c r="D227" s="17" t="s">
        <v>2188</v>
      </c>
      <c r="E227" s="17" t="s">
        <v>2221</v>
      </c>
      <c r="F227" s="74">
        <f t="shared" si="3"/>
        <v>116620</v>
      </c>
      <c r="G227" s="37">
        <v>0</v>
      </c>
      <c r="H227" s="37">
        <v>87820</v>
      </c>
      <c r="I227" s="37">
        <v>0</v>
      </c>
      <c r="J227" s="37">
        <v>28800</v>
      </c>
      <c r="K227" s="37"/>
      <c r="L227" s="66" t="s">
        <v>758</v>
      </c>
    </row>
    <row r="228" spans="1:12" ht="15">
      <c r="A228" s="7">
        <v>198</v>
      </c>
      <c r="B228" s="17" t="s">
        <v>2222</v>
      </c>
      <c r="C228" s="18" t="s">
        <v>2223</v>
      </c>
      <c r="D228" s="17" t="s">
        <v>2188</v>
      </c>
      <c r="E228" s="17" t="s">
        <v>2224</v>
      </c>
      <c r="F228" s="74">
        <f t="shared" si="3"/>
        <v>361860</v>
      </c>
      <c r="G228" s="37">
        <v>330000</v>
      </c>
      <c r="H228" s="37">
        <v>22760</v>
      </c>
      <c r="I228" s="37">
        <v>0</v>
      </c>
      <c r="J228" s="37">
        <v>9100</v>
      </c>
      <c r="K228" s="37"/>
      <c r="L228" s="81">
        <v>20080707</v>
      </c>
    </row>
    <row r="229" spans="1:12" ht="15">
      <c r="A229" s="7">
        <v>199</v>
      </c>
      <c r="B229" s="17" t="s">
        <v>2225</v>
      </c>
      <c r="C229" s="18" t="s">
        <v>2226</v>
      </c>
      <c r="D229" s="17" t="s">
        <v>2188</v>
      </c>
      <c r="E229" s="17" t="s">
        <v>2227</v>
      </c>
      <c r="F229" s="74">
        <f t="shared" si="3"/>
        <v>2296668</v>
      </c>
      <c r="G229" s="37">
        <v>1009254</v>
      </c>
      <c r="H229" s="37">
        <v>622298</v>
      </c>
      <c r="I229" s="37">
        <v>62190</v>
      </c>
      <c r="J229" s="37">
        <v>602926</v>
      </c>
      <c r="K229" s="37"/>
      <c r="L229" s="81">
        <v>20080807</v>
      </c>
    </row>
    <row r="230" spans="1:12" ht="15">
      <c r="A230" s="7">
        <v>200</v>
      </c>
      <c r="B230" s="17" t="s">
        <v>2228</v>
      </c>
      <c r="C230" s="18" t="s">
        <v>2229</v>
      </c>
      <c r="D230" s="17" t="s">
        <v>2188</v>
      </c>
      <c r="E230" s="17" t="s">
        <v>2230</v>
      </c>
      <c r="F230" s="74">
        <f t="shared" si="3"/>
        <v>48602250</v>
      </c>
      <c r="G230" s="37">
        <v>13202015</v>
      </c>
      <c r="H230" s="37">
        <v>3920795</v>
      </c>
      <c r="I230" s="37">
        <v>21845335</v>
      </c>
      <c r="J230" s="37">
        <v>9634105</v>
      </c>
      <c r="K230" s="37"/>
      <c r="L230" s="81">
        <v>20080707</v>
      </c>
    </row>
    <row r="231" spans="1:12" ht="15">
      <c r="A231" s="7">
        <v>201</v>
      </c>
      <c r="B231" s="17" t="s">
        <v>2232</v>
      </c>
      <c r="C231" s="18" t="s">
        <v>2233</v>
      </c>
      <c r="D231" s="17" t="s">
        <v>2231</v>
      </c>
      <c r="E231" s="17" t="s">
        <v>2234</v>
      </c>
      <c r="F231" s="74">
        <f t="shared" si="3"/>
        <v>7535640</v>
      </c>
      <c r="G231" s="37">
        <v>1328100</v>
      </c>
      <c r="H231" s="37">
        <v>4209865</v>
      </c>
      <c r="I231" s="37">
        <v>86000</v>
      </c>
      <c r="J231" s="37">
        <v>1911675</v>
      </c>
      <c r="K231" s="37"/>
      <c r="L231" s="81">
        <v>20080807</v>
      </c>
    </row>
    <row r="232" spans="1:12" ht="15">
      <c r="A232" s="7">
        <v>202</v>
      </c>
      <c r="B232" s="17" t="s">
        <v>2235</v>
      </c>
      <c r="C232" s="18" t="s">
        <v>2236</v>
      </c>
      <c r="D232" s="17" t="s">
        <v>2231</v>
      </c>
      <c r="E232" s="17" t="s">
        <v>2237</v>
      </c>
      <c r="F232" s="74">
        <f t="shared" si="3"/>
        <v>9957002</v>
      </c>
      <c r="G232" s="37">
        <v>3213000</v>
      </c>
      <c r="H232" s="37">
        <v>5301343</v>
      </c>
      <c r="I232" s="37">
        <v>354010</v>
      </c>
      <c r="J232" s="37">
        <v>1088649</v>
      </c>
      <c r="K232" s="37"/>
      <c r="L232" s="81">
        <v>20080807</v>
      </c>
    </row>
    <row r="233" spans="1:12" ht="15">
      <c r="A233" s="7">
        <v>203</v>
      </c>
      <c r="B233" s="17" t="s">
        <v>2238</v>
      </c>
      <c r="C233" s="18" t="s">
        <v>2239</v>
      </c>
      <c r="D233" s="17" t="s">
        <v>2231</v>
      </c>
      <c r="E233" s="17" t="s">
        <v>2240</v>
      </c>
      <c r="F233" s="74">
        <f t="shared" si="3"/>
        <v>3580935</v>
      </c>
      <c r="G233" s="37">
        <v>311500</v>
      </c>
      <c r="H233" s="37">
        <v>2194107</v>
      </c>
      <c r="I233" s="37">
        <v>159750</v>
      </c>
      <c r="J233" s="37">
        <v>915578</v>
      </c>
      <c r="K233" s="37"/>
      <c r="L233" s="81">
        <v>20080807</v>
      </c>
    </row>
    <row r="234" spans="1:12" ht="15">
      <c r="A234" s="7">
        <v>204</v>
      </c>
      <c r="B234" s="17" t="s">
        <v>2241</v>
      </c>
      <c r="C234" s="18" t="s">
        <v>2242</v>
      </c>
      <c r="D234" s="17" t="s">
        <v>2231</v>
      </c>
      <c r="E234" s="17" t="s">
        <v>2243</v>
      </c>
      <c r="F234" s="74">
        <f t="shared" si="3"/>
        <v>5921244</v>
      </c>
      <c r="G234" s="37">
        <v>16200</v>
      </c>
      <c r="H234" s="37">
        <v>2546699</v>
      </c>
      <c r="I234" s="37">
        <v>0</v>
      </c>
      <c r="J234" s="37">
        <v>3358345</v>
      </c>
      <c r="K234" s="37"/>
      <c r="L234" s="81">
        <v>20080707</v>
      </c>
    </row>
    <row r="235" spans="1:12" ht="15">
      <c r="A235" s="7">
        <v>205</v>
      </c>
      <c r="B235" s="17" t="s">
        <v>2244</v>
      </c>
      <c r="C235" s="18" t="s">
        <v>2245</v>
      </c>
      <c r="D235" s="17" t="s">
        <v>2231</v>
      </c>
      <c r="E235" s="17" t="s">
        <v>2246</v>
      </c>
      <c r="F235" s="74">
        <f t="shared" si="3"/>
        <v>18082049</v>
      </c>
      <c r="G235" s="37">
        <v>4851965</v>
      </c>
      <c r="H235" s="37">
        <v>11419258</v>
      </c>
      <c r="I235" s="37">
        <v>110500</v>
      </c>
      <c r="J235" s="37">
        <v>1700326</v>
      </c>
      <c r="K235" s="37"/>
      <c r="L235" s="81">
        <v>20080707</v>
      </c>
    </row>
    <row r="236" spans="1:12" ht="15">
      <c r="A236" s="7">
        <v>206</v>
      </c>
      <c r="B236" s="17" t="s">
        <v>2247</v>
      </c>
      <c r="C236" s="18" t="s">
        <v>2248</v>
      </c>
      <c r="D236" s="17" t="s">
        <v>2231</v>
      </c>
      <c r="E236" s="17" t="s">
        <v>2249</v>
      </c>
      <c r="F236" s="74">
        <f t="shared" si="3"/>
        <v>2027645</v>
      </c>
      <c r="G236" s="37">
        <v>11200</v>
      </c>
      <c r="H236" s="37">
        <v>1724795</v>
      </c>
      <c r="I236" s="37">
        <v>0</v>
      </c>
      <c r="J236" s="37">
        <v>291650</v>
      </c>
      <c r="K236" s="37"/>
      <c r="L236" s="81">
        <v>20080707</v>
      </c>
    </row>
    <row r="237" spans="1:12" ht="15">
      <c r="A237" s="7">
        <v>207</v>
      </c>
      <c r="B237" s="17" t="s">
        <v>2250</v>
      </c>
      <c r="C237" s="18" t="s">
        <v>2251</v>
      </c>
      <c r="D237" s="17" t="s">
        <v>2231</v>
      </c>
      <c r="E237" s="17" t="s">
        <v>2203</v>
      </c>
      <c r="F237" s="74">
        <f t="shared" si="3"/>
        <v>5249976</v>
      </c>
      <c r="G237" s="37">
        <v>497150</v>
      </c>
      <c r="H237" s="37">
        <v>1837869</v>
      </c>
      <c r="I237" s="37">
        <v>0</v>
      </c>
      <c r="J237" s="37">
        <v>2914957</v>
      </c>
      <c r="K237" s="37"/>
      <c r="L237" s="81">
        <v>20080707</v>
      </c>
    </row>
    <row r="238" spans="1:12" ht="15">
      <c r="A238" s="7">
        <v>208</v>
      </c>
      <c r="B238" s="17" t="s">
        <v>2252</v>
      </c>
      <c r="C238" s="18" t="s">
        <v>2253</v>
      </c>
      <c r="D238" s="17" t="s">
        <v>2231</v>
      </c>
      <c r="E238" s="17" t="s">
        <v>2254</v>
      </c>
      <c r="F238" s="74">
        <f t="shared" si="3"/>
        <v>6200481</v>
      </c>
      <c r="G238" s="37">
        <v>0</v>
      </c>
      <c r="H238" s="37">
        <v>5731338</v>
      </c>
      <c r="I238" s="37">
        <v>463500</v>
      </c>
      <c r="J238" s="37">
        <v>5643</v>
      </c>
      <c r="K238" s="37"/>
      <c r="L238" s="81">
        <v>20080807</v>
      </c>
    </row>
    <row r="239" spans="1:12" ht="15">
      <c r="A239" s="7">
        <v>209</v>
      </c>
      <c r="B239" s="17" t="s">
        <v>2255</v>
      </c>
      <c r="C239" s="18" t="s">
        <v>2256</v>
      </c>
      <c r="D239" s="17" t="s">
        <v>2231</v>
      </c>
      <c r="E239" s="17" t="s">
        <v>2257</v>
      </c>
      <c r="F239" s="74">
        <f t="shared" si="3"/>
        <v>8233028</v>
      </c>
      <c r="G239" s="37">
        <v>2120100</v>
      </c>
      <c r="H239" s="37">
        <v>2730704</v>
      </c>
      <c r="I239" s="37">
        <v>459400</v>
      </c>
      <c r="J239" s="37">
        <v>2922824</v>
      </c>
      <c r="K239" s="37"/>
      <c r="L239" s="81">
        <v>20080707</v>
      </c>
    </row>
    <row r="240" spans="1:12" ht="15">
      <c r="A240" s="7">
        <v>210</v>
      </c>
      <c r="B240" s="17" t="s">
        <v>2258</v>
      </c>
      <c r="C240" s="18" t="s">
        <v>2259</v>
      </c>
      <c r="D240" s="17" t="s">
        <v>2231</v>
      </c>
      <c r="E240" s="17" t="s">
        <v>2260</v>
      </c>
      <c r="F240" s="74">
        <f t="shared" si="3"/>
        <v>64794658</v>
      </c>
      <c r="G240" s="37">
        <v>17976458</v>
      </c>
      <c r="H240" s="37">
        <v>13186776</v>
      </c>
      <c r="I240" s="37">
        <v>28762091</v>
      </c>
      <c r="J240" s="37">
        <v>4869333</v>
      </c>
      <c r="K240" s="37"/>
      <c r="L240" s="81">
        <v>20080707</v>
      </c>
    </row>
    <row r="241" spans="1:12" ht="15">
      <c r="A241" s="7">
        <v>211</v>
      </c>
      <c r="B241" s="17" t="s">
        <v>2261</v>
      </c>
      <c r="C241" s="18" t="s">
        <v>2262</v>
      </c>
      <c r="D241" s="17" t="s">
        <v>2231</v>
      </c>
      <c r="E241" s="17" t="s">
        <v>2263</v>
      </c>
      <c r="F241" s="74">
        <f t="shared" si="3"/>
        <v>8132149</v>
      </c>
      <c r="G241" s="37">
        <v>730785</v>
      </c>
      <c r="H241" s="37">
        <v>6297268</v>
      </c>
      <c r="I241" s="37">
        <v>13500</v>
      </c>
      <c r="J241" s="37">
        <v>1090596</v>
      </c>
      <c r="K241" s="37"/>
      <c r="L241" s="81">
        <v>20080707</v>
      </c>
    </row>
    <row r="242" spans="1:12" ht="15">
      <c r="A242" s="7">
        <v>212</v>
      </c>
      <c r="B242" s="17" t="s">
        <v>2264</v>
      </c>
      <c r="C242" s="18" t="s">
        <v>2265</v>
      </c>
      <c r="D242" s="17" t="s">
        <v>2231</v>
      </c>
      <c r="E242" s="17" t="s">
        <v>2266</v>
      </c>
      <c r="F242" s="74">
        <f t="shared" si="3"/>
        <v>37882952</v>
      </c>
      <c r="G242" s="37">
        <v>8095425</v>
      </c>
      <c r="H242" s="37">
        <v>29316163</v>
      </c>
      <c r="I242" s="37">
        <v>0</v>
      </c>
      <c r="J242" s="37">
        <v>471364</v>
      </c>
      <c r="K242" s="37"/>
      <c r="L242" s="81">
        <v>20080807</v>
      </c>
    </row>
    <row r="243" spans="1:12" ht="15">
      <c r="A243" s="7">
        <v>213</v>
      </c>
      <c r="B243" s="17" t="s">
        <v>2267</v>
      </c>
      <c r="C243" s="18" t="s">
        <v>2268</v>
      </c>
      <c r="D243" s="17" t="s">
        <v>2231</v>
      </c>
      <c r="E243" s="17" t="s">
        <v>2269</v>
      </c>
      <c r="F243" s="74">
        <f t="shared" si="3"/>
        <v>49755411</v>
      </c>
      <c r="G243" s="37">
        <v>22449415</v>
      </c>
      <c r="H243" s="37">
        <v>16731776</v>
      </c>
      <c r="I243" s="37">
        <v>316452</v>
      </c>
      <c r="J243" s="37">
        <v>10257768</v>
      </c>
      <c r="K243" s="37"/>
      <c r="L243" s="81">
        <v>20080807</v>
      </c>
    </row>
    <row r="244" spans="1:12" ht="15">
      <c r="A244" s="7">
        <v>214</v>
      </c>
      <c r="B244" s="17" t="s">
        <v>2270</v>
      </c>
      <c r="C244" s="18" t="s">
        <v>2271</v>
      </c>
      <c r="D244" s="17" t="s">
        <v>2231</v>
      </c>
      <c r="E244" s="17" t="s">
        <v>2272</v>
      </c>
      <c r="F244" s="74">
        <f t="shared" si="3"/>
        <v>98572155</v>
      </c>
      <c r="G244" s="37">
        <v>20754559</v>
      </c>
      <c r="H244" s="37">
        <v>13125084</v>
      </c>
      <c r="I244" s="37">
        <v>34567049</v>
      </c>
      <c r="J244" s="37">
        <v>30125463</v>
      </c>
      <c r="K244" s="37"/>
      <c r="L244" s="81">
        <v>20080807</v>
      </c>
    </row>
    <row r="245" spans="1:12" ht="15">
      <c r="A245" s="7">
        <v>215</v>
      </c>
      <c r="B245" s="17" t="s">
        <v>2273</v>
      </c>
      <c r="C245" s="18" t="s">
        <v>2274</v>
      </c>
      <c r="D245" s="17" t="s">
        <v>2231</v>
      </c>
      <c r="E245" s="17" t="s">
        <v>2275</v>
      </c>
      <c r="F245" s="74">
        <f t="shared" si="3"/>
        <v>5611999</v>
      </c>
      <c r="G245" s="37">
        <v>2566850</v>
      </c>
      <c r="H245" s="37">
        <v>2469416</v>
      </c>
      <c r="I245" s="37">
        <v>424600</v>
      </c>
      <c r="J245" s="37">
        <v>151133</v>
      </c>
      <c r="K245" s="37"/>
      <c r="L245" s="81">
        <v>20080707</v>
      </c>
    </row>
    <row r="246" spans="1:12" ht="15">
      <c r="A246" s="7">
        <v>216</v>
      </c>
      <c r="B246" s="17" t="s">
        <v>2276</v>
      </c>
      <c r="C246" s="18" t="s">
        <v>2277</v>
      </c>
      <c r="D246" s="17" t="s">
        <v>2231</v>
      </c>
      <c r="E246" s="17" t="s">
        <v>2278</v>
      </c>
      <c r="F246" s="74">
        <f t="shared" si="3"/>
        <v>7498466</v>
      </c>
      <c r="G246" s="37">
        <v>480203</v>
      </c>
      <c r="H246" s="37">
        <v>3746437</v>
      </c>
      <c r="I246" s="37">
        <v>33101</v>
      </c>
      <c r="J246" s="37">
        <v>3238725</v>
      </c>
      <c r="K246" s="72"/>
      <c r="L246" s="81">
        <v>20080807</v>
      </c>
    </row>
    <row r="247" spans="1:12" ht="15">
      <c r="A247" s="7">
        <v>217</v>
      </c>
      <c r="B247" s="19" t="s">
        <v>1820</v>
      </c>
      <c r="C247" s="18" t="s">
        <v>2279</v>
      </c>
      <c r="D247" s="17" t="s">
        <v>2231</v>
      </c>
      <c r="E247" s="17" t="s">
        <v>2280</v>
      </c>
      <c r="F247" s="74">
        <f t="shared" si="3"/>
        <v>2620592</v>
      </c>
      <c r="G247" s="37">
        <v>0</v>
      </c>
      <c r="H247" s="37">
        <v>1499464</v>
      </c>
      <c r="I247" s="37">
        <v>0</v>
      </c>
      <c r="J247" s="37">
        <v>1121128</v>
      </c>
      <c r="K247" s="37"/>
      <c r="L247" s="81">
        <v>20080707</v>
      </c>
    </row>
    <row r="248" spans="1:12" ht="15">
      <c r="A248" s="7">
        <v>218</v>
      </c>
      <c r="B248" s="17" t="s">
        <v>2281</v>
      </c>
      <c r="C248" s="18" t="s">
        <v>2282</v>
      </c>
      <c r="D248" s="17" t="s">
        <v>2231</v>
      </c>
      <c r="E248" s="17" t="s">
        <v>2283</v>
      </c>
      <c r="F248" s="74">
        <f t="shared" si="3"/>
        <v>8929584</v>
      </c>
      <c r="G248" s="37">
        <v>0</v>
      </c>
      <c r="H248" s="37">
        <v>2319423</v>
      </c>
      <c r="I248" s="37">
        <v>0</v>
      </c>
      <c r="J248" s="37">
        <v>6610161</v>
      </c>
      <c r="K248" s="37"/>
      <c r="L248" s="81">
        <v>20080807</v>
      </c>
    </row>
    <row r="249" spans="1:12" ht="15">
      <c r="A249" s="7">
        <v>219</v>
      </c>
      <c r="B249" s="17" t="s">
        <v>2284</v>
      </c>
      <c r="C249" s="18" t="s">
        <v>2285</v>
      </c>
      <c r="D249" s="17" t="s">
        <v>2231</v>
      </c>
      <c r="E249" s="17" t="s">
        <v>2286</v>
      </c>
      <c r="F249" s="74">
        <f t="shared" si="3"/>
        <v>12933480</v>
      </c>
      <c r="G249" s="37">
        <v>6070000</v>
      </c>
      <c r="H249" s="37">
        <v>3672789</v>
      </c>
      <c r="I249" s="37">
        <v>100000</v>
      </c>
      <c r="J249" s="37">
        <v>3090691</v>
      </c>
      <c r="K249" s="37"/>
      <c r="L249" s="81">
        <v>20080707</v>
      </c>
    </row>
    <row r="250" spans="1:12" ht="15">
      <c r="A250" s="7">
        <v>220</v>
      </c>
      <c r="B250" s="17" t="s">
        <v>2287</v>
      </c>
      <c r="C250" s="18" t="s">
        <v>2288</v>
      </c>
      <c r="D250" s="17" t="s">
        <v>2231</v>
      </c>
      <c r="E250" s="17" t="s">
        <v>2289</v>
      </c>
      <c r="F250" s="74">
        <f t="shared" si="3"/>
        <v>5797993</v>
      </c>
      <c r="G250" s="37">
        <v>628000</v>
      </c>
      <c r="H250" s="37">
        <v>4346233</v>
      </c>
      <c r="I250" s="37">
        <v>46800</v>
      </c>
      <c r="J250" s="37">
        <v>776960</v>
      </c>
      <c r="K250" s="37"/>
      <c r="L250" s="81">
        <v>20080807</v>
      </c>
    </row>
    <row r="251" spans="1:12" ht="15">
      <c r="A251" s="7">
        <v>221</v>
      </c>
      <c r="B251" s="17" t="s">
        <v>2290</v>
      </c>
      <c r="C251" s="18" t="s">
        <v>2291</v>
      </c>
      <c r="D251" s="17" t="s">
        <v>2231</v>
      </c>
      <c r="E251" s="17" t="s">
        <v>0</v>
      </c>
      <c r="F251" s="74">
        <f t="shared" si="3"/>
        <v>8089002</v>
      </c>
      <c r="G251" s="37">
        <v>100</v>
      </c>
      <c r="H251" s="37">
        <v>2842498</v>
      </c>
      <c r="I251" s="37">
        <v>369700</v>
      </c>
      <c r="J251" s="37">
        <v>4876704</v>
      </c>
      <c r="K251" s="37"/>
      <c r="L251" s="81">
        <v>20080807</v>
      </c>
    </row>
    <row r="252" spans="1:12" ht="15">
      <c r="A252" s="7">
        <v>222</v>
      </c>
      <c r="B252" s="17" t="s">
        <v>1</v>
      </c>
      <c r="C252" s="18" t="s">
        <v>2</v>
      </c>
      <c r="D252" s="17" t="s">
        <v>2231</v>
      </c>
      <c r="E252" s="17" t="s">
        <v>3</v>
      </c>
      <c r="F252" s="74">
        <f t="shared" si="3"/>
        <v>28048638</v>
      </c>
      <c r="G252" s="37">
        <v>14284947</v>
      </c>
      <c r="H252" s="37">
        <v>7184486</v>
      </c>
      <c r="I252" s="37">
        <v>1739842</v>
      </c>
      <c r="J252" s="37">
        <v>4839363</v>
      </c>
      <c r="K252" s="37"/>
      <c r="L252" s="81">
        <v>20080707</v>
      </c>
    </row>
    <row r="253" spans="1:12" ht="15">
      <c r="A253" s="7">
        <v>223</v>
      </c>
      <c r="B253" s="17" t="s">
        <v>5</v>
      </c>
      <c r="C253" s="18" t="s">
        <v>6</v>
      </c>
      <c r="D253" s="17" t="s">
        <v>4</v>
      </c>
      <c r="E253" s="17" t="s">
        <v>7</v>
      </c>
      <c r="F253" s="74">
        <f t="shared" si="3"/>
        <v>2324064</v>
      </c>
      <c r="G253" s="37">
        <v>968664</v>
      </c>
      <c r="H253" s="37">
        <v>796520</v>
      </c>
      <c r="I253" s="37">
        <v>16995</v>
      </c>
      <c r="J253" s="37">
        <v>541885</v>
      </c>
      <c r="K253" s="37"/>
      <c r="L253" s="81">
        <v>20080707</v>
      </c>
    </row>
    <row r="254" spans="1:12" ht="15">
      <c r="A254" s="7">
        <v>224</v>
      </c>
      <c r="B254" s="17" t="s">
        <v>8</v>
      </c>
      <c r="C254" s="18" t="s">
        <v>9</v>
      </c>
      <c r="D254" s="17" t="s">
        <v>4</v>
      </c>
      <c r="E254" s="17" t="s">
        <v>10</v>
      </c>
      <c r="F254" s="74">
        <f t="shared" si="3"/>
        <v>25438369</v>
      </c>
      <c r="G254" s="37">
        <v>1916463</v>
      </c>
      <c r="H254" s="37">
        <v>2848388</v>
      </c>
      <c r="I254" s="37">
        <v>16319616</v>
      </c>
      <c r="J254" s="37">
        <v>4353902</v>
      </c>
      <c r="K254" s="37"/>
      <c r="L254" s="81">
        <v>20080807</v>
      </c>
    </row>
    <row r="255" spans="1:12" ht="15">
      <c r="A255" s="7">
        <v>225</v>
      </c>
      <c r="B255" s="17" t="s">
        <v>11</v>
      </c>
      <c r="C255" s="18" t="s">
        <v>12</v>
      </c>
      <c r="D255" s="17" t="s">
        <v>4</v>
      </c>
      <c r="E255" s="17" t="s">
        <v>13</v>
      </c>
      <c r="F255" s="74">
        <f t="shared" si="3"/>
        <v>24356249</v>
      </c>
      <c r="G255" s="37">
        <v>21022208</v>
      </c>
      <c r="H255" s="37">
        <v>1816116</v>
      </c>
      <c r="I255" s="37">
        <v>1042543</v>
      </c>
      <c r="J255" s="37">
        <v>475382</v>
      </c>
      <c r="K255" s="37"/>
      <c r="L255" s="81">
        <v>20080707</v>
      </c>
    </row>
    <row r="256" spans="1:12" ht="15">
      <c r="A256" s="7">
        <v>226</v>
      </c>
      <c r="B256" s="17" t="s">
        <v>14</v>
      </c>
      <c r="C256" s="18" t="s">
        <v>15</v>
      </c>
      <c r="D256" s="17" t="s">
        <v>4</v>
      </c>
      <c r="E256" s="17" t="s">
        <v>16</v>
      </c>
      <c r="F256" s="74">
        <f t="shared" si="3"/>
        <v>2403477</v>
      </c>
      <c r="G256" s="37">
        <v>796200</v>
      </c>
      <c r="H256" s="37">
        <v>30250</v>
      </c>
      <c r="I256" s="37">
        <v>817400</v>
      </c>
      <c r="J256" s="37">
        <v>759627</v>
      </c>
      <c r="K256" s="37"/>
      <c r="L256" s="81">
        <v>20080707</v>
      </c>
    </row>
    <row r="257" spans="1:12" ht="15">
      <c r="A257" s="7">
        <v>227</v>
      </c>
      <c r="B257" s="17" t="s">
        <v>17</v>
      </c>
      <c r="C257" s="18" t="s">
        <v>18</v>
      </c>
      <c r="D257" s="17" t="s">
        <v>4</v>
      </c>
      <c r="E257" s="17" t="s">
        <v>19</v>
      </c>
      <c r="F257" s="74">
        <f t="shared" si="3"/>
        <v>4778729</v>
      </c>
      <c r="G257" s="37">
        <v>2448970</v>
      </c>
      <c r="H257" s="37">
        <v>1633156</v>
      </c>
      <c r="I257" s="37">
        <v>153200</v>
      </c>
      <c r="J257" s="37">
        <v>543403</v>
      </c>
      <c r="K257" s="37"/>
      <c r="L257" s="81">
        <v>20080807</v>
      </c>
    </row>
    <row r="258" spans="1:12" ht="15">
      <c r="A258" s="7">
        <v>228</v>
      </c>
      <c r="B258" s="17" t="s">
        <v>20</v>
      </c>
      <c r="C258" s="18" t="s">
        <v>21</v>
      </c>
      <c r="D258" s="17" t="s">
        <v>4</v>
      </c>
      <c r="E258" s="17" t="s">
        <v>22</v>
      </c>
      <c r="F258" s="74">
        <f t="shared" si="3"/>
        <v>3998913</v>
      </c>
      <c r="G258" s="37">
        <v>1517050</v>
      </c>
      <c r="H258" s="37">
        <v>1294586</v>
      </c>
      <c r="I258" s="37">
        <v>20380</v>
      </c>
      <c r="J258" s="37">
        <v>1166897</v>
      </c>
      <c r="K258" s="37"/>
      <c r="L258" s="81">
        <v>20080807</v>
      </c>
    </row>
    <row r="259" spans="1:12" ht="15">
      <c r="A259" s="7">
        <v>229</v>
      </c>
      <c r="B259" s="17" t="s">
        <v>23</v>
      </c>
      <c r="C259" s="18" t="s">
        <v>24</v>
      </c>
      <c r="D259" s="17" t="s">
        <v>4</v>
      </c>
      <c r="E259" s="17" t="s">
        <v>2206</v>
      </c>
      <c r="F259" s="74">
        <f t="shared" si="3"/>
        <v>5878809</v>
      </c>
      <c r="G259" s="37">
        <v>109500</v>
      </c>
      <c r="H259" s="37">
        <v>310111</v>
      </c>
      <c r="I259" s="37">
        <v>21200</v>
      </c>
      <c r="J259" s="37">
        <v>5437998</v>
      </c>
      <c r="K259" s="37"/>
      <c r="L259" s="81">
        <v>20080807</v>
      </c>
    </row>
    <row r="260" spans="1:12" ht="15">
      <c r="A260" s="7">
        <v>230</v>
      </c>
      <c r="B260" s="17" t="s">
        <v>25</v>
      </c>
      <c r="C260" s="18" t="s">
        <v>26</v>
      </c>
      <c r="D260" s="17" t="s">
        <v>4</v>
      </c>
      <c r="E260" s="17" t="s">
        <v>27</v>
      </c>
      <c r="F260" s="74">
        <f t="shared" si="3"/>
        <v>16915182</v>
      </c>
      <c r="G260" s="37">
        <v>10419423</v>
      </c>
      <c r="H260" s="37">
        <v>1336223</v>
      </c>
      <c r="I260" s="37">
        <v>1689588</v>
      </c>
      <c r="J260" s="37">
        <v>3469948</v>
      </c>
      <c r="K260" s="37"/>
      <c r="L260" s="81">
        <v>20080707</v>
      </c>
    </row>
    <row r="261" spans="1:12" ht="15">
      <c r="A261" s="7">
        <v>231</v>
      </c>
      <c r="B261" s="17" t="s">
        <v>28</v>
      </c>
      <c r="C261" s="18" t="s">
        <v>29</v>
      </c>
      <c r="D261" s="17" t="s">
        <v>4</v>
      </c>
      <c r="E261" s="17" t="s">
        <v>30</v>
      </c>
      <c r="F261" s="74">
        <f t="shared" si="3"/>
        <v>21625376</v>
      </c>
      <c r="G261" s="37">
        <v>3422485</v>
      </c>
      <c r="H261" s="37">
        <v>511689</v>
      </c>
      <c r="I261" s="37">
        <v>314945</v>
      </c>
      <c r="J261" s="37">
        <v>17376257</v>
      </c>
      <c r="K261" s="37"/>
      <c r="L261" s="81">
        <v>20080807</v>
      </c>
    </row>
    <row r="262" spans="1:12" ht="15">
      <c r="A262" s="7">
        <v>232</v>
      </c>
      <c r="B262" s="17" t="s">
        <v>31</v>
      </c>
      <c r="C262" s="18" t="s">
        <v>32</v>
      </c>
      <c r="D262" s="17" t="s">
        <v>4</v>
      </c>
      <c r="E262" s="17" t="s">
        <v>33</v>
      </c>
      <c r="F262" s="74">
        <f t="shared" si="3"/>
        <v>29845573</v>
      </c>
      <c r="G262" s="37">
        <v>5178901</v>
      </c>
      <c r="H262" s="37">
        <v>5082239</v>
      </c>
      <c r="I262" s="37">
        <v>16616502</v>
      </c>
      <c r="J262" s="37">
        <v>2967931</v>
      </c>
      <c r="K262" s="37"/>
      <c r="L262" s="81">
        <v>20080807</v>
      </c>
    </row>
    <row r="263" spans="1:12" ht="15">
      <c r="A263" s="7">
        <v>233</v>
      </c>
      <c r="B263" s="17" t="s">
        <v>34</v>
      </c>
      <c r="C263" s="18" t="s">
        <v>35</v>
      </c>
      <c r="D263" s="17" t="s">
        <v>4</v>
      </c>
      <c r="E263" s="17" t="s">
        <v>36</v>
      </c>
      <c r="F263" s="74">
        <f t="shared" si="3"/>
        <v>41353330</v>
      </c>
      <c r="G263" s="37">
        <v>6600112</v>
      </c>
      <c r="H263" s="37">
        <v>2575298</v>
      </c>
      <c r="I263" s="37">
        <v>956383</v>
      </c>
      <c r="J263" s="37">
        <v>31221537</v>
      </c>
      <c r="K263" s="37"/>
      <c r="L263" s="81">
        <v>20080807</v>
      </c>
    </row>
    <row r="264" spans="1:12" ht="15">
      <c r="A264" s="7">
        <v>234</v>
      </c>
      <c r="B264" s="17" t="s">
        <v>37</v>
      </c>
      <c r="C264" s="18" t="s">
        <v>38</v>
      </c>
      <c r="D264" s="17" t="s">
        <v>4</v>
      </c>
      <c r="E264" s="17" t="s">
        <v>39</v>
      </c>
      <c r="F264" s="74">
        <f t="shared" si="3"/>
        <v>615375</v>
      </c>
      <c r="G264" s="37">
        <v>262900</v>
      </c>
      <c r="H264" s="37">
        <v>275578</v>
      </c>
      <c r="I264" s="37">
        <v>10500</v>
      </c>
      <c r="J264" s="37">
        <v>66397</v>
      </c>
      <c r="K264" s="37"/>
      <c r="L264" s="81">
        <v>20080807</v>
      </c>
    </row>
    <row r="265" spans="1:12" ht="15">
      <c r="A265" s="7">
        <v>235</v>
      </c>
      <c r="B265" s="17" t="s">
        <v>40</v>
      </c>
      <c r="C265" s="18" t="s">
        <v>41</v>
      </c>
      <c r="D265" s="17" t="s">
        <v>4</v>
      </c>
      <c r="E265" s="17" t="s">
        <v>42</v>
      </c>
      <c r="F265" s="74">
        <f t="shared" si="3"/>
        <v>298555</v>
      </c>
      <c r="G265" s="37">
        <v>40700</v>
      </c>
      <c r="H265" s="37">
        <v>213355</v>
      </c>
      <c r="I265" s="37">
        <v>0</v>
      </c>
      <c r="J265" s="37">
        <v>44500</v>
      </c>
      <c r="K265" s="37"/>
      <c r="L265" s="81">
        <v>20080807</v>
      </c>
    </row>
    <row r="266" spans="1:12" ht="15">
      <c r="A266" s="7">
        <v>236</v>
      </c>
      <c r="B266" s="17" t="s">
        <v>43</v>
      </c>
      <c r="C266" s="18" t="s">
        <v>44</v>
      </c>
      <c r="D266" s="17" t="s">
        <v>4</v>
      </c>
      <c r="E266" s="17" t="s">
        <v>45</v>
      </c>
      <c r="F266" s="74">
        <f t="shared" si="3"/>
        <v>1521250</v>
      </c>
      <c r="G266" s="37">
        <v>209700</v>
      </c>
      <c r="H266" s="37">
        <v>592650</v>
      </c>
      <c r="I266" s="37">
        <v>0</v>
      </c>
      <c r="J266" s="37">
        <v>718900</v>
      </c>
      <c r="K266" s="37"/>
      <c r="L266" s="81">
        <v>20080707</v>
      </c>
    </row>
    <row r="267" spans="1:12" ht="15">
      <c r="A267" s="7">
        <v>237</v>
      </c>
      <c r="B267" s="17" t="s">
        <v>46</v>
      </c>
      <c r="C267" s="18" t="s">
        <v>47</v>
      </c>
      <c r="D267" s="17" t="s">
        <v>4</v>
      </c>
      <c r="E267" s="17" t="s">
        <v>48</v>
      </c>
      <c r="F267" s="74">
        <f t="shared" si="3"/>
        <v>1523878</v>
      </c>
      <c r="G267" s="37">
        <v>5000</v>
      </c>
      <c r="H267" s="37">
        <v>1272427</v>
      </c>
      <c r="I267" s="37">
        <v>0</v>
      </c>
      <c r="J267" s="37">
        <v>246451</v>
      </c>
      <c r="K267" s="37"/>
      <c r="L267" s="81">
        <v>20080807</v>
      </c>
    </row>
    <row r="268" spans="1:12" ht="15">
      <c r="A268" s="7">
        <v>238</v>
      </c>
      <c r="B268" s="17" t="s">
        <v>49</v>
      </c>
      <c r="C268" s="18" t="s">
        <v>50</v>
      </c>
      <c r="D268" s="17" t="s">
        <v>4</v>
      </c>
      <c r="E268" s="17" t="s">
        <v>51</v>
      </c>
      <c r="F268" s="74">
        <f t="shared" si="3"/>
        <v>1382006</v>
      </c>
      <c r="G268" s="37">
        <v>836597</v>
      </c>
      <c r="H268" s="37">
        <v>445855</v>
      </c>
      <c r="I268" s="37">
        <v>13200</v>
      </c>
      <c r="J268" s="37">
        <v>86354</v>
      </c>
      <c r="K268" s="37"/>
      <c r="L268" s="81">
        <v>20080707</v>
      </c>
    </row>
    <row r="269" spans="1:12" ht="15">
      <c r="A269" s="7">
        <v>239</v>
      </c>
      <c r="B269" s="17" t="s">
        <v>52</v>
      </c>
      <c r="C269" s="18" t="s">
        <v>53</v>
      </c>
      <c r="D269" s="17" t="s">
        <v>4</v>
      </c>
      <c r="E269" s="17" t="s">
        <v>54</v>
      </c>
      <c r="F269" s="74">
        <f t="shared" si="3"/>
        <v>3464059</v>
      </c>
      <c r="G269" s="37">
        <v>2642488</v>
      </c>
      <c r="H269" s="37">
        <v>0</v>
      </c>
      <c r="I269" s="37">
        <v>9150</v>
      </c>
      <c r="J269" s="37">
        <v>812421</v>
      </c>
      <c r="K269" s="72"/>
      <c r="L269" s="81">
        <v>20080707</v>
      </c>
    </row>
    <row r="270" spans="1:12" ht="15">
      <c r="A270" s="7">
        <v>240</v>
      </c>
      <c r="B270" s="17" t="s">
        <v>55</v>
      </c>
      <c r="C270" s="18" t="s">
        <v>56</v>
      </c>
      <c r="D270" s="17" t="s">
        <v>4</v>
      </c>
      <c r="E270" s="17" t="s">
        <v>1894</v>
      </c>
      <c r="F270" s="74">
        <f t="shared" si="3"/>
        <v>62825833</v>
      </c>
      <c r="G270" s="37">
        <v>780680</v>
      </c>
      <c r="H270" s="37">
        <v>4032011</v>
      </c>
      <c r="I270" s="37">
        <v>49174800</v>
      </c>
      <c r="J270" s="37">
        <v>8838342</v>
      </c>
      <c r="K270" s="37"/>
      <c r="L270" s="81">
        <v>20080707</v>
      </c>
    </row>
    <row r="271" spans="1:12" ht="15">
      <c r="A271" s="7">
        <v>241</v>
      </c>
      <c r="B271" s="17" t="s">
        <v>57</v>
      </c>
      <c r="C271" s="18" t="s">
        <v>58</v>
      </c>
      <c r="D271" s="17" t="s">
        <v>4</v>
      </c>
      <c r="E271" s="17" t="s">
        <v>59</v>
      </c>
      <c r="F271" s="74">
        <f t="shared" si="3"/>
        <v>586219</v>
      </c>
      <c r="G271" s="37">
        <v>138300</v>
      </c>
      <c r="H271" s="37">
        <v>242752</v>
      </c>
      <c r="I271" s="37">
        <v>15800</v>
      </c>
      <c r="J271" s="37">
        <v>189367</v>
      </c>
      <c r="K271" s="37"/>
      <c r="L271" s="81">
        <v>20080807</v>
      </c>
    </row>
    <row r="272" spans="1:12" ht="15">
      <c r="A272" s="7">
        <v>242</v>
      </c>
      <c r="B272" s="17" t="s">
        <v>60</v>
      </c>
      <c r="C272" s="18" t="s">
        <v>61</v>
      </c>
      <c r="D272" s="17" t="s">
        <v>4</v>
      </c>
      <c r="E272" s="17" t="s">
        <v>62</v>
      </c>
      <c r="F272" s="74">
        <f t="shared" si="3"/>
        <v>24724748</v>
      </c>
      <c r="G272" s="37">
        <v>949000</v>
      </c>
      <c r="H272" s="37">
        <v>17835684</v>
      </c>
      <c r="I272" s="37">
        <v>1087300</v>
      </c>
      <c r="J272" s="37">
        <v>4852764</v>
      </c>
      <c r="K272" s="37"/>
      <c r="L272" s="81">
        <v>20080707</v>
      </c>
    </row>
    <row r="273" spans="1:12" ht="15">
      <c r="A273" s="7">
        <v>243</v>
      </c>
      <c r="B273" s="17" t="s">
        <v>63</v>
      </c>
      <c r="C273" s="18" t="s">
        <v>64</v>
      </c>
      <c r="D273" s="17" t="s">
        <v>4</v>
      </c>
      <c r="E273" s="17" t="s">
        <v>65</v>
      </c>
      <c r="F273" s="74">
        <f t="shared" si="3"/>
        <v>1373583</v>
      </c>
      <c r="G273" s="37">
        <v>0</v>
      </c>
      <c r="H273" s="37">
        <v>317475</v>
      </c>
      <c r="I273" s="37">
        <v>27200</v>
      </c>
      <c r="J273" s="37">
        <v>1028908</v>
      </c>
      <c r="K273" s="37"/>
      <c r="L273" s="81">
        <v>20080807</v>
      </c>
    </row>
    <row r="274" spans="1:12" ht="15">
      <c r="A274" s="7">
        <v>244</v>
      </c>
      <c r="B274" s="17" t="s">
        <v>66</v>
      </c>
      <c r="C274" s="18" t="s">
        <v>67</v>
      </c>
      <c r="D274" s="17" t="s">
        <v>4</v>
      </c>
      <c r="E274" s="17" t="s">
        <v>68</v>
      </c>
      <c r="F274" s="74">
        <f t="shared" si="3"/>
        <v>3936778</v>
      </c>
      <c r="G274" s="37">
        <v>0</v>
      </c>
      <c r="H274" s="37">
        <v>918738</v>
      </c>
      <c r="I274" s="37">
        <v>2080001</v>
      </c>
      <c r="J274" s="37">
        <v>938039</v>
      </c>
      <c r="K274" s="37"/>
      <c r="L274" s="81">
        <v>20080807</v>
      </c>
    </row>
    <row r="275" spans="1:12" ht="15">
      <c r="A275" s="7">
        <v>245</v>
      </c>
      <c r="B275" s="17" t="s">
        <v>69</v>
      </c>
      <c r="C275" s="18" t="s">
        <v>70</v>
      </c>
      <c r="D275" s="17" t="s">
        <v>4</v>
      </c>
      <c r="E275" s="17" t="s">
        <v>71</v>
      </c>
      <c r="F275" s="74">
        <f t="shared" si="3"/>
        <v>347529</v>
      </c>
      <c r="G275" s="37">
        <v>0</v>
      </c>
      <c r="H275" s="37">
        <v>120189</v>
      </c>
      <c r="I275" s="37">
        <v>0</v>
      </c>
      <c r="J275" s="37">
        <v>227340</v>
      </c>
      <c r="K275" s="37"/>
      <c r="L275" s="81">
        <v>20080807</v>
      </c>
    </row>
    <row r="276" spans="1:12" ht="15">
      <c r="A276" s="7">
        <v>246</v>
      </c>
      <c r="B276" s="17" t="s">
        <v>72</v>
      </c>
      <c r="C276" s="18" t="s">
        <v>73</v>
      </c>
      <c r="D276" s="17" t="s">
        <v>4</v>
      </c>
      <c r="E276" s="17" t="s">
        <v>74</v>
      </c>
      <c r="F276" s="74">
        <f t="shared" si="3"/>
        <v>15867451</v>
      </c>
      <c r="G276" s="37">
        <v>10683770</v>
      </c>
      <c r="H276" s="37">
        <v>186723</v>
      </c>
      <c r="I276" s="37">
        <v>1189621</v>
      </c>
      <c r="J276" s="37">
        <v>3807337</v>
      </c>
      <c r="K276" s="72"/>
      <c r="L276" s="81">
        <v>20080807</v>
      </c>
    </row>
    <row r="277" spans="1:12" ht="15">
      <c r="A277" s="7">
        <v>247</v>
      </c>
      <c r="B277" s="17" t="s">
        <v>76</v>
      </c>
      <c r="C277" s="18" t="s">
        <v>77</v>
      </c>
      <c r="D277" s="17" t="s">
        <v>75</v>
      </c>
      <c r="E277" s="17" t="s">
        <v>78</v>
      </c>
      <c r="F277" s="74">
        <f t="shared" si="3"/>
        <v>98578486</v>
      </c>
      <c r="G277" s="37">
        <v>83510154</v>
      </c>
      <c r="H277" s="37">
        <v>9420887</v>
      </c>
      <c r="I277" s="37">
        <v>1591000</v>
      </c>
      <c r="J277" s="37">
        <v>4056445</v>
      </c>
      <c r="K277" s="37"/>
      <c r="L277" s="81">
        <v>20080807</v>
      </c>
    </row>
    <row r="278" spans="1:12" ht="15">
      <c r="A278" s="7">
        <v>248</v>
      </c>
      <c r="B278" s="17" t="s">
        <v>79</v>
      </c>
      <c r="C278" s="18" t="s">
        <v>80</v>
      </c>
      <c r="D278" s="17" t="s">
        <v>75</v>
      </c>
      <c r="E278" s="17" t="s">
        <v>81</v>
      </c>
      <c r="F278" s="74">
        <f t="shared" si="3"/>
        <v>189657</v>
      </c>
      <c r="G278" s="37">
        <v>0</v>
      </c>
      <c r="H278" s="37">
        <v>118607</v>
      </c>
      <c r="I278" s="37">
        <v>0</v>
      </c>
      <c r="J278" s="37">
        <v>71050</v>
      </c>
      <c r="K278" s="37"/>
      <c r="L278" s="81">
        <v>20080707</v>
      </c>
    </row>
    <row r="279" spans="1:12" ht="15">
      <c r="A279" s="7">
        <v>249</v>
      </c>
      <c r="B279" s="17" t="s">
        <v>82</v>
      </c>
      <c r="C279" s="18" t="s">
        <v>83</v>
      </c>
      <c r="D279" s="17" t="s">
        <v>75</v>
      </c>
      <c r="E279" s="17" t="s">
        <v>84</v>
      </c>
      <c r="F279" s="74">
        <f t="shared" si="3"/>
        <v>2541954</v>
      </c>
      <c r="G279" s="37">
        <v>1225804</v>
      </c>
      <c r="H279" s="37">
        <v>1166850</v>
      </c>
      <c r="I279" s="37">
        <v>0</v>
      </c>
      <c r="J279" s="37">
        <v>149300</v>
      </c>
      <c r="K279" s="37"/>
      <c r="L279" s="81">
        <v>20080707</v>
      </c>
    </row>
    <row r="280" spans="1:12" ht="15">
      <c r="A280" s="7">
        <v>250</v>
      </c>
      <c r="B280" s="17" t="s">
        <v>85</v>
      </c>
      <c r="C280" s="18" t="s">
        <v>86</v>
      </c>
      <c r="D280" s="17" t="s">
        <v>75</v>
      </c>
      <c r="E280" s="17" t="s">
        <v>87</v>
      </c>
      <c r="F280" s="74">
        <f t="shared" si="3"/>
        <v>3608106</v>
      </c>
      <c r="G280" s="37">
        <v>924428</v>
      </c>
      <c r="H280" s="37">
        <v>700637</v>
      </c>
      <c r="I280" s="37">
        <v>1000000</v>
      </c>
      <c r="J280" s="37">
        <v>983041</v>
      </c>
      <c r="K280" s="37"/>
      <c r="L280" s="81">
        <v>20080707</v>
      </c>
    </row>
    <row r="281" spans="1:12" ht="15">
      <c r="A281" s="7">
        <v>251</v>
      </c>
      <c r="B281" s="17" t="s">
        <v>88</v>
      </c>
      <c r="C281" s="18" t="s">
        <v>89</v>
      </c>
      <c r="D281" s="17" t="s">
        <v>75</v>
      </c>
      <c r="E281" s="17" t="s">
        <v>90</v>
      </c>
      <c r="F281" s="74">
        <f t="shared" si="3"/>
        <v>63378486</v>
      </c>
      <c r="G281" s="37">
        <v>40788750</v>
      </c>
      <c r="H281" s="37">
        <v>17556322</v>
      </c>
      <c r="I281" s="37">
        <v>0</v>
      </c>
      <c r="J281" s="37">
        <v>5033414</v>
      </c>
      <c r="K281" s="72"/>
      <c r="L281" s="81">
        <v>20080807</v>
      </c>
    </row>
    <row r="282" spans="1:12" ht="15">
      <c r="A282" s="7">
        <v>252</v>
      </c>
      <c r="B282" s="17" t="s">
        <v>91</v>
      </c>
      <c r="C282" s="18" t="s">
        <v>92</v>
      </c>
      <c r="D282" s="17" t="s">
        <v>75</v>
      </c>
      <c r="E282" s="17" t="s">
        <v>93</v>
      </c>
      <c r="F282" s="74">
        <f t="shared" si="3"/>
        <v>175775935</v>
      </c>
      <c r="G282" s="37">
        <v>52074830</v>
      </c>
      <c r="H282" s="37">
        <v>27412800</v>
      </c>
      <c r="I282" s="37">
        <v>30928522</v>
      </c>
      <c r="J282" s="37">
        <v>65359783</v>
      </c>
      <c r="K282" s="37"/>
      <c r="L282" s="81">
        <v>20080707</v>
      </c>
    </row>
    <row r="283" spans="1:12" ht="15">
      <c r="A283" s="7">
        <v>253</v>
      </c>
      <c r="B283" s="17" t="s">
        <v>94</v>
      </c>
      <c r="C283" s="18" t="s">
        <v>95</v>
      </c>
      <c r="D283" s="17" t="s">
        <v>75</v>
      </c>
      <c r="E283" s="17" t="s">
        <v>96</v>
      </c>
      <c r="F283" s="74">
        <f t="shared" si="3"/>
        <v>8590653</v>
      </c>
      <c r="G283" s="37">
        <v>209640</v>
      </c>
      <c r="H283" s="37">
        <v>2698694</v>
      </c>
      <c r="I283" s="37">
        <v>168001</v>
      </c>
      <c r="J283" s="37">
        <v>5514318</v>
      </c>
      <c r="K283" s="37"/>
      <c r="L283" s="81">
        <v>20080707</v>
      </c>
    </row>
    <row r="284" spans="1:12" ht="15">
      <c r="A284" s="7">
        <v>254</v>
      </c>
      <c r="B284" s="17" t="s">
        <v>97</v>
      </c>
      <c r="C284" s="18" t="s">
        <v>98</v>
      </c>
      <c r="D284" s="17" t="s">
        <v>75</v>
      </c>
      <c r="E284" s="17" t="s">
        <v>99</v>
      </c>
      <c r="F284" s="74">
        <f t="shared" si="3"/>
        <v>32797447</v>
      </c>
      <c r="G284" s="37">
        <v>79550</v>
      </c>
      <c r="H284" s="37">
        <v>6151087</v>
      </c>
      <c r="I284" s="37">
        <v>55501</v>
      </c>
      <c r="J284" s="37">
        <v>26511309</v>
      </c>
      <c r="K284" s="37"/>
      <c r="L284" s="81">
        <v>20080707</v>
      </c>
    </row>
    <row r="285" spans="1:12" ht="15">
      <c r="A285" s="7">
        <v>255</v>
      </c>
      <c r="B285" s="17" t="s">
        <v>100</v>
      </c>
      <c r="C285" s="18" t="s">
        <v>101</v>
      </c>
      <c r="D285" s="17" t="s">
        <v>75</v>
      </c>
      <c r="E285" s="17" t="s">
        <v>102</v>
      </c>
      <c r="F285" s="74">
        <f t="shared" si="3"/>
        <v>14928650</v>
      </c>
      <c r="G285" s="37">
        <v>5075709</v>
      </c>
      <c r="H285" s="37">
        <v>2206059</v>
      </c>
      <c r="I285" s="37">
        <v>345503</v>
      </c>
      <c r="J285" s="37">
        <v>7301379</v>
      </c>
      <c r="K285" s="37"/>
      <c r="L285" s="81">
        <v>20080807</v>
      </c>
    </row>
    <row r="286" spans="1:12" ht="15">
      <c r="A286" s="7">
        <v>256</v>
      </c>
      <c r="B286" s="17" t="s">
        <v>103</v>
      </c>
      <c r="C286" s="18" t="s">
        <v>104</v>
      </c>
      <c r="D286" s="17" t="s">
        <v>75</v>
      </c>
      <c r="E286" s="17" t="s">
        <v>105</v>
      </c>
      <c r="F286" s="74">
        <f t="shared" si="3"/>
        <v>50527291</v>
      </c>
      <c r="G286" s="37">
        <v>19156150</v>
      </c>
      <c r="H286" s="37">
        <v>12409095</v>
      </c>
      <c r="I286" s="37">
        <v>13305500</v>
      </c>
      <c r="J286" s="37">
        <v>5656546</v>
      </c>
      <c r="K286" s="37"/>
      <c r="L286" s="81">
        <v>20080707</v>
      </c>
    </row>
    <row r="287" spans="1:12" ht="15">
      <c r="A287" s="7">
        <v>257</v>
      </c>
      <c r="B287" s="17" t="s">
        <v>106</v>
      </c>
      <c r="C287" s="18" t="s">
        <v>107</v>
      </c>
      <c r="D287" s="17" t="s">
        <v>75</v>
      </c>
      <c r="E287" s="17" t="s">
        <v>108</v>
      </c>
      <c r="F287" s="74">
        <f aca="true" t="shared" si="4" ref="F287:F350">G287+H287+I287+J287</f>
        <v>54302407</v>
      </c>
      <c r="G287" s="37">
        <v>44846247</v>
      </c>
      <c r="H287" s="37">
        <v>4297721</v>
      </c>
      <c r="I287" s="37">
        <v>500</v>
      </c>
      <c r="J287" s="37">
        <v>5157939</v>
      </c>
      <c r="K287" s="37"/>
      <c r="L287" s="81">
        <v>20080807</v>
      </c>
    </row>
    <row r="288" spans="1:12" ht="15">
      <c r="A288" s="7">
        <v>258</v>
      </c>
      <c r="B288" s="17" t="s">
        <v>109</v>
      </c>
      <c r="C288" s="18" t="s">
        <v>110</v>
      </c>
      <c r="D288" s="17" t="s">
        <v>75</v>
      </c>
      <c r="E288" s="17" t="s">
        <v>111</v>
      </c>
      <c r="F288" s="74">
        <f t="shared" si="4"/>
        <v>16976221</v>
      </c>
      <c r="G288" s="37">
        <v>2837700</v>
      </c>
      <c r="H288" s="37">
        <v>3270827</v>
      </c>
      <c r="I288" s="37">
        <v>7500000</v>
      </c>
      <c r="J288" s="37">
        <v>3367694</v>
      </c>
      <c r="K288" s="37"/>
      <c r="L288" s="81">
        <v>20080707</v>
      </c>
    </row>
    <row r="289" spans="1:12" ht="15">
      <c r="A289" s="7">
        <v>259</v>
      </c>
      <c r="B289" s="17" t="s">
        <v>113</v>
      </c>
      <c r="C289" s="18" t="s">
        <v>114</v>
      </c>
      <c r="D289" s="17" t="s">
        <v>112</v>
      </c>
      <c r="E289" s="17" t="s">
        <v>115</v>
      </c>
      <c r="F289" s="74">
        <f t="shared" si="4"/>
        <v>2791551</v>
      </c>
      <c r="G289" s="37">
        <v>1256452</v>
      </c>
      <c r="H289" s="37">
        <v>980628</v>
      </c>
      <c r="I289" s="37">
        <v>66300</v>
      </c>
      <c r="J289" s="37">
        <v>488171</v>
      </c>
      <c r="K289" s="37"/>
      <c r="L289" s="81">
        <v>20080807</v>
      </c>
    </row>
    <row r="290" spans="1:12" ht="15">
      <c r="A290" s="7">
        <v>260</v>
      </c>
      <c r="B290" s="17" t="s">
        <v>116</v>
      </c>
      <c r="C290" s="18" t="s">
        <v>117</v>
      </c>
      <c r="D290" s="17" t="s">
        <v>112</v>
      </c>
      <c r="E290" s="17" t="s">
        <v>118</v>
      </c>
      <c r="F290" s="74">
        <f t="shared" si="4"/>
        <v>1881716</v>
      </c>
      <c r="G290" s="37">
        <v>461082</v>
      </c>
      <c r="H290" s="37">
        <v>1216345</v>
      </c>
      <c r="I290" s="37">
        <v>118999</v>
      </c>
      <c r="J290" s="37">
        <v>85290</v>
      </c>
      <c r="K290" s="37"/>
      <c r="L290" s="81">
        <v>20080807</v>
      </c>
    </row>
    <row r="291" spans="1:12" ht="15">
      <c r="A291" s="7">
        <v>261</v>
      </c>
      <c r="B291" s="17" t="s">
        <v>119</v>
      </c>
      <c r="C291" s="18" t="s">
        <v>120</v>
      </c>
      <c r="D291" s="17" t="s">
        <v>112</v>
      </c>
      <c r="E291" s="17" t="s">
        <v>121</v>
      </c>
      <c r="F291" s="74">
        <f t="shared" si="4"/>
        <v>526763</v>
      </c>
      <c r="G291" s="37">
        <v>0</v>
      </c>
      <c r="H291" s="37">
        <v>94188</v>
      </c>
      <c r="I291" s="37">
        <v>39950</v>
      </c>
      <c r="J291" s="37">
        <v>392625</v>
      </c>
      <c r="K291" s="37"/>
      <c r="L291" s="81">
        <v>20080707</v>
      </c>
    </row>
    <row r="292" spans="1:12" ht="15">
      <c r="A292" s="7">
        <v>262</v>
      </c>
      <c r="B292" s="17" t="s">
        <v>122</v>
      </c>
      <c r="C292" s="18" t="s">
        <v>123</v>
      </c>
      <c r="D292" s="17" t="s">
        <v>112</v>
      </c>
      <c r="E292" s="17" t="s">
        <v>124</v>
      </c>
      <c r="F292" s="74">
        <f t="shared" si="4"/>
        <v>543490</v>
      </c>
      <c r="G292" s="37">
        <v>0</v>
      </c>
      <c r="H292" s="37">
        <v>422619</v>
      </c>
      <c r="I292" s="37">
        <v>26000</v>
      </c>
      <c r="J292" s="37">
        <v>94871</v>
      </c>
      <c r="K292" s="37"/>
      <c r="L292" s="81">
        <v>20080707</v>
      </c>
    </row>
    <row r="293" spans="1:12" ht="15">
      <c r="A293" s="7">
        <v>263</v>
      </c>
      <c r="B293" s="17" t="s">
        <v>125</v>
      </c>
      <c r="C293" s="18" t="s">
        <v>126</v>
      </c>
      <c r="D293" s="17" t="s">
        <v>112</v>
      </c>
      <c r="E293" s="17" t="s">
        <v>127</v>
      </c>
      <c r="F293" s="74">
        <f t="shared" si="4"/>
        <v>597335</v>
      </c>
      <c r="G293" s="37">
        <v>0</v>
      </c>
      <c r="H293" s="37">
        <v>0</v>
      </c>
      <c r="I293" s="37">
        <v>0</v>
      </c>
      <c r="J293" s="37">
        <v>597335</v>
      </c>
      <c r="K293" s="37"/>
      <c r="L293" s="81">
        <v>20080707</v>
      </c>
    </row>
    <row r="294" spans="1:12" ht="15">
      <c r="A294" s="7">
        <v>264</v>
      </c>
      <c r="B294" s="17" t="s">
        <v>128</v>
      </c>
      <c r="C294" s="18" t="s">
        <v>129</v>
      </c>
      <c r="D294" s="17" t="s">
        <v>112</v>
      </c>
      <c r="E294" s="17" t="s">
        <v>130</v>
      </c>
      <c r="F294" s="74">
        <f t="shared" si="4"/>
        <v>6137516</v>
      </c>
      <c r="G294" s="37">
        <v>1900</v>
      </c>
      <c r="H294" s="37">
        <v>3321909</v>
      </c>
      <c r="I294" s="37">
        <v>329470</v>
      </c>
      <c r="J294" s="37">
        <v>2484237</v>
      </c>
      <c r="K294" s="37"/>
      <c r="L294" s="81">
        <v>20080807</v>
      </c>
    </row>
    <row r="295" spans="1:12" ht="15">
      <c r="A295" s="7">
        <v>265</v>
      </c>
      <c r="B295" s="17" t="s">
        <v>131</v>
      </c>
      <c r="C295" s="18" t="s">
        <v>132</v>
      </c>
      <c r="D295" s="17" t="s">
        <v>112</v>
      </c>
      <c r="E295" s="17" t="s">
        <v>133</v>
      </c>
      <c r="F295" s="74">
        <f t="shared" si="4"/>
        <v>2524510</v>
      </c>
      <c r="G295" s="37">
        <v>26200</v>
      </c>
      <c r="H295" s="37">
        <v>1561906</v>
      </c>
      <c r="I295" s="37">
        <v>505650</v>
      </c>
      <c r="J295" s="37">
        <v>430754</v>
      </c>
      <c r="K295" s="37"/>
      <c r="L295" s="81">
        <v>20080807</v>
      </c>
    </row>
    <row r="296" spans="1:12" ht="15">
      <c r="A296" s="7">
        <v>266</v>
      </c>
      <c r="B296" s="17" t="s">
        <v>134</v>
      </c>
      <c r="C296" s="18" t="s">
        <v>135</v>
      </c>
      <c r="D296" s="17" t="s">
        <v>112</v>
      </c>
      <c r="E296" s="17" t="s">
        <v>136</v>
      </c>
      <c r="F296" s="74">
        <f t="shared" si="4"/>
        <v>1818581</v>
      </c>
      <c r="G296" s="37">
        <v>72000</v>
      </c>
      <c r="H296" s="37">
        <v>1313213</v>
      </c>
      <c r="I296" s="37">
        <v>172300</v>
      </c>
      <c r="J296" s="37">
        <v>261068</v>
      </c>
      <c r="K296" s="37"/>
      <c r="L296" s="81">
        <v>20080707</v>
      </c>
    </row>
    <row r="297" spans="1:12" ht="15">
      <c r="A297" s="7">
        <v>267</v>
      </c>
      <c r="B297" s="17" t="s">
        <v>137</v>
      </c>
      <c r="C297" s="18" t="s">
        <v>138</v>
      </c>
      <c r="D297" s="17" t="s">
        <v>112</v>
      </c>
      <c r="E297" s="17" t="s">
        <v>139</v>
      </c>
      <c r="F297" s="74">
        <f t="shared" si="4"/>
        <v>13942723</v>
      </c>
      <c r="G297" s="37">
        <v>0</v>
      </c>
      <c r="H297" s="37">
        <v>250872</v>
      </c>
      <c r="I297" s="37">
        <v>9930600</v>
      </c>
      <c r="J297" s="37">
        <v>3761251</v>
      </c>
      <c r="K297" s="37"/>
      <c r="L297" s="81">
        <v>20080807</v>
      </c>
    </row>
    <row r="298" spans="1:12" ht="15">
      <c r="A298" s="7">
        <v>268</v>
      </c>
      <c r="B298" s="17" t="s">
        <v>140</v>
      </c>
      <c r="C298" s="18" t="s">
        <v>141</v>
      </c>
      <c r="D298" s="17" t="s">
        <v>112</v>
      </c>
      <c r="E298" s="17" t="s">
        <v>19</v>
      </c>
      <c r="F298" s="74">
        <f t="shared" si="4"/>
        <v>1746613</v>
      </c>
      <c r="G298" s="37">
        <v>0</v>
      </c>
      <c r="H298" s="37">
        <v>809277</v>
      </c>
      <c r="I298" s="37">
        <v>303219</v>
      </c>
      <c r="J298" s="37">
        <v>634117</v>
      </c>
      <c r="K298" s="37"/>
      <c r="L298" s="81">
        <v>20080807</v>
      </c>
    </row>
    <row r="299" spans="1:12" ht="15">
      <c r="A299" s="7">
        <v>269</v>
      </c>
      <c r="B299" s="17" t="s">
        <v>142</v>
      </c>
      <c r="C299" s="18" t="s">
        <v>143</v>
      </c>
      <c r="D299" s="17" t="s">
        <v>112</v>
      </c>
      <c r="E299" s="17" t="s">
        <v>144</v>
      </c>
      <c r="F299" s="74">
        <f t="shared" si="4"/>
        <v>360554</v>
      </c>
      <c r="G299" s="37">
        <v>0</v>
      </c>
      <c r="H299" s="37">
        <v>329084</v>
      </c>
      <c r="I299" s="37">
        <v>0</v>
      </c>
      <c r="J299" s="37">
        <v>31470</v>
      </c>
      <c r="K299" s="37"/>
      <c r="L299" s="81">
        <v>20080807</v>
      </c>
    </row>
    <row r="300" spans="1:12" ht="15">
      <c r="A300" s="7">
        <v>270</v>
      </c>
      <c r="B300" s="17" t="s">
        <v>145</v>
      </c>
      <c r="C300" s="18" t="s">
        <v>146</v>
      </c>
      <c r="D300" s="17" t="s">
        <v>112</v>
      </c>
      <c r="E300" s="17" t="s">
        <v>147</v>
      </c>
      <c r="F300" s="74">
        <f t="shared" si="4"/>
        <v>349053</v>
      </c>
      <c r="G300" s="37">
        <v>0</v>
      </c>
      <c r="H300" s="37">
        <v>246923</v>
      </c>
      <c r="I300" s="37">
        <v>70760</v>
      </c>
      <c r="J300" s="37">
        <v>31370</v>
      </c>
      <c r="K300" s="37"/>
      <c r="L300" s="81">
        <v>20080807</v>
      </c>
    </row>
    <row r="301" spans="1:12" ht="15">
      <c r="A301" s="7">
        <v>271</v>
      </c>
      <c r="B301" s="17" t="s">
        <v>148</v>
      </c>
      <c r="C301" s="18" t="s">
        <v>149</v>
      </c>
      <c r="D301" s="17" t="s">
        <v>112</v>
      </c>
      <c r="E301" s="17" t="s">
        <v>150</v>
      </c>
      <c r="F301" s="74">
        <f t="shared" si="4"/>
        <v>694327</v>
      </c>
      <c r="G301" s="37">
        <v>550000</v>
      </c>
      <c r="H301" s="37">
        <v>128127</v>
      </c>
      <c r="I301" s="37">
        <v>1000</v>
      </c>
      <c r="J301" s="37">
        <v>15200</v>
      </c>
      <c r="K301" s="37"/>
      <c r="L301" s="81">
        <v>20080707</v>
      </c>
    </row>
    <row r="302" spans="1:12" ht="15">
      <c r="A302" s="7">
        <v>272</v>
      </c>
      <c r="B302" s="17" t="s">
        <v>151</v>
      </c>
      <c r="C302" s="18" t="s">
        <v>152</v>
      </c>
      <c r="D302" s="17" t="s">
        <v>112</v>
      </c>
      <c r="E302" s="17" t="s">
        <v>153</v>
      </c>
      <c r="F302" s="74">
        <f t="shared" si="4"/>
        <v>430700</v>
      </c>
      <c r="G302" s="37">
        <v>0</v>
      </c>
      <c r="H302" s="37">
        <v>400902</v>
      </c>
      <c r="I302" s="37">
        <v>0</v>
      </c>
      <c r="J302" s="37">
        <v>29798</v>
      </c>
      <c r="K302" s="37"/>
      <c r="L302" s="81">
        <v>20080707</v>
      </c>
    </row>
    <row r="303" spans="1:12" ht="15">
      <c r="A303" s="7">
        <v>273</v>
      </c>
      <c r="B303" s="17" t="s">
        <v>154</v>
      </c>
      <c r="C303" s="18" t="s">
        <v>155</v>
      </c>
      <c r="D303" s="17" t="s">
        <v>112</v>
      </c>
      <c r="E303" s="17" t="s">
        <v>156</v>
      </c>
      <c r="F303" s="74">
        <f t="shared" si="4"/>
        <v>9428280</v>
      </c>
      <c r="G303" s="37">
        <v>7965635</v>
      </c>
      <c r="H303" s="37">
        <v>760074</v>
      </c>
      <c r="I303" s="37">
        <v>652401</v>
      </c>
      <c r="J303" s="37">
        <v>50170</v>
      </c>
      <c r="K303" s="37"/>
      <c r="L303" s="81">
        <v>20080807</v>
      </c>
    </row>
    <row r="304" spans="1:12" ht="15">
      <c r="A304" s="7">
        <v>274</v>
      </c>
      <c r="B304" s="17" t="s">
        <v>157</v>
      </c>
      <c r="C304" s="18" t="s">
        <v>158</v>
      </c>
      <c r="D304" s="17" t="s">
        <v>112</v>
      </c>
      <c r="E304" s="17" t="s">
        <v>159</v>
      </c>
      <c r="F304" s="74">
        <f t="shared" si="4"/>
        <v>1322770</v>
      </c>
      <c r="G304" s="37">
        <v>240300</v>
      </c>
      <c r="H304" s="37">
        <v>723497</v>
      </c>
      <c r="I304" s="37">
        <v>126100</v>
      </c>
      <c r="J304" s="37">
        <v>232873</v>
      </c>
      <c r="K304" s="37"/>
      <c r="L304" s="81">
        <v>20080707</v>
      </c>
    </row>
    <row r="305" spans="1:12" ht="15">
      <c r="A305" s="7">
        <v>275</v>
      </c>
      <c r="B305" s="17" t="s">
        <v>160</v>
      </c>
      <c r="C305" s="18" t="s">
        <v>161</v>
      </c>
      <c r="D305" s="17" t="s">
        <v>112</v>
      </c>
      <c r="E305" s="17" t="s">
        <v>162</v>
      </c>
      <c r="F305" s="74">
        <f t="shared" si="4"/>
        <v>2648971</v>
      </c>
      <c r="G305" s="37">
        <v>1563198</v>
      </c>
      <c r="H305" s="37">
        <v>877182</v>
      </c>
      <c r="I305" s="37">
        <v>21000</v>
      </c>
      <c r="J305" s="37">
        <v>187591</v>
      </c>
      <c r="K305" s="37"/>
      <c r="L305" s="81">
        <v>20080707</v>
      </c>
    </row>
    <row r="306" spans="1:12" ht="15">
      <c r="A306" s="7">
        <v>276</v>
      </c>
      <c r="B306" s="17" t="s">
        <v>163</v>
      </c>
      <c r="C306" s="18" t="s">
        <v>164</v>
      </c>
      <c r="D306" s="17" t="s">
        <v>112</v>
      </c>
      <c r="E306" s="17" t="s">
        <v>165</v>
      </c>
      <c r="F306" s="74">
        <f t="shared" si="4"/>
        <v>620544</v>
      </c>
      <c r="G306" s="37">
        <v>0</v>
      </c>
      <c r="H306" s="37">
        <v>224520</v>
      </c>
      <c r="I306" s="37">
        <v>0</v>
      </c>
      <c r="J306" s="37">
        <v>396024</v>
      </c>
      <c r="K306" s="37"/>
      <c r="L306" s="81">
        <v>20080807</v>
      </c>
    </row>
    <row r="307" spans="1:12" ht="15">
      <c r="A307" s="7">
        <v>277</v>
      </c>
      <c r="B307" s="17" t="s">
        <v>166</v>
      </c>
      <c r="C307" s="18" t="s">
        <v>167</v>
      </c>
      <c r="D307" s="17" t="s">
        <v>112</v>
      </c>
      <c r="E307" s="17" t="s">
        <v>168</v>
      </c>
      <c r="F307" s="74">
        <f t="shared" si="4"/>
        <v>3379837</v>
      </c>
      <c r="G307" s="37">
        <v>893500</v>
      </c>
      <c r="H307" s="37">
        <v>1977842</v>
      </c>
      <c r="I307" s="37">
        <v>48800</v>
      </c>
      <c r="J307" s="37">
        <v>459695</v>
      </c>
      <c r="K307" s="37"/>
      <c r="L307" s="81">
        <v>20080707</v>
      </c>
    </row>
    <row r="308" spans="1:12" ht="15">
      <c r="A308" s="7">
        <v>278</v>
      </c>
      <c r="B308" s="17" t="s">
        <v>169</v>
      </c>
      <c r="C308" s="18" t="s">
        <v>170</v>
      </c>
      <c r="D308" s="17" t="s">
        <v>112</v>
      </c>
      <c r="E308" s="17" t="s">
        <v>171</v>
      </c>
      <c r="F308" s="74">
        <f t="shared" si="4"/>
        <v>319441</v>
      </c>
      <c r="G308" s="37">
        <v>0</v>
      </c>
      <c r="H308" s="37">
        <v>298481</v>
      </c>
      <c r="I308" s="37">
        <v>900</v>
      </c>
      <c r="J308" s="37">
        <v>20060</v>
      </c>
      <c r="K308" s="72"/>
      <c r="L308" s="81">
        <v>20080807</v>
      </c>
    </row>
    <row r="309" spans="1:12" ht="15">
      <c r="A309" s="7">
        <v>279</v>
      </c>
      <c r="B309" s="17" t="s">
        <v>172</v>
      </c>
      <c r="C309" s="18" t="s">
        <v>173</v>
      </c>
      <c r="D309" s="17" t="s">
        <v>112</v>
      </c>
      <c r="E309" s="17" t="s">
        <v>174</v>
      </c>
      <c r="F309" s="74">
        <f t="shared" si="4"/>
        <v>27744212</v>
      </c>
      <c r="G309" s="37">
        <v>2446846</v>
      </c>
      <c r="H309" s="37">
        <v>4586496</v>
      </c>
      <c r="I309" s="37">
        <v>16188619</v>
      </c>
      <c r="J309" s="37">
        <v>4522251</v>
      </c>
      <c r="K309" s="37"/>
      <c r="L309" s="81">
        <v>20080707</v>
      </c>
    </row>
    <row r="310" spans="1:12" ht="15">
      <c r="A310" s="7">
        <v>280</v>
      </c>
      <c r="B310" s="17" t="s">
        <v>175</v>
      </c>
      <c r="C310" s="18" t="s">
        <v>176</v>
      </c>
      <c r="D310" s="17" t="s">
        <v>112</v>
      </c>
      <c r="E310" s="17" t="s">
        <v>177</v>
      </c>
      <c r="F310" s="74">
        <f t="shared" si="4"/>
        <v>12286372</v>
      </c>
      <c r="G310" s="37">
        <v>4599502</v>
      </c>
      <c r="H310" s="37">
        <v>5204897</v>
      </c>
      <c r="I310" s="37">
        <v>1261101</v>
      </c>
      <c r="J310" s="37">
        <v>1220872</v>
      </c>
      <c r="K310" s="37"/>
      <c r="L310" s="81">
        <v>20080807</v>
      </c>
    </row>
    <row r="311" spans="1:12" ht="15">
      <c r="A311" s="7">
        <v>281</v>
      </c>
      <c r="B311" s="17" t="s">
        <v>178</v>
      </c>
      <c r="C311" s="18" t="s">
        <v>179</v>
      </c>
      <c r="D311" s="17" t="s">
        <v>112</v>
      </c>
      <c r="E311" s="17" t="s">
        <v>180</v>
      </c>
      <c r="F311" s="74">
        <f t="shared" si="4"/>
        <v>266658</v>
      </c>
      <c r="G311" s="37">
        <v>153000</v>
      </c>
      <c r="H311" s="37">
        <v>105358</v>
      </c>
      <c r="I311" s="37">
        <v>0</v>
      </c>
      <c r="J311" s="37">
        <v>8300</v>
      </c>
      <c r="K311" s="37"/>
      <c r="L311" s="81">
        <v>20080807</v>
      </c>
    </row>
    <row r="312" spans="1:12" ht="15">
      <c r="A312" s="7">
        <v>282</v>
      </c>
      <c r="B312" s="17" t="s">
        <v>181</v>
      </c>
      <c r="C312" s="18" t="s">
        <v>182</v>
      </c>
      <c r="D312" s="17" t="s">
        <v>112</v>
      </c>
      <c r="E312" s="17" t="s">
        <v>183</v>
      </c>
      <c r="F312" s="74">
        <f t="shared" si="4"/>
        <v>7631452</v>
      </c>
      <c r="G312" s="37">
        <v>521345</v>
      </c>
      <c r="H312" s="37">
        <v>3986372</v>
      </c>
      <c r="I312" s="37">
        <v>2405094</v>
      </c>
      <c r="J312" s="37">
        <v>718641</v>
      </c>
      <c r="K312" s="37"/>
      <c r="L312" s="81">
        <v>20080707</v>
      </c>
    </row>
    <row r="313" spans="1:12" ht="15">
      <c r="A313" s="7">
        <v>283</v>
      </c>
      <c r="B313" s="17" t="s">
        <v>184</v>
      </c>
      <c r="C313" s="18" t="s">
        <v>185</v>
      </c>
      <c r="D313" s="17" t="s">
        <v>112</v>
      </c>
      <c r="E313" s="17" t="s">
        <v>186</v>
      </c>
      <c r="F313" s="74">
        <f t="shared" si="4"/>
        <v>3829571</v>
      </c>
      <c r="G313" s="37">
        <v>1282600</v>
      </c>
      <c r="H313" s="37">
        <v>1322627</v>
      </c>
      <c r="I313" s="37">
        <v>813600</v>
      </c>
      <c r="J313" s="37">
        <v>410744</v>
      </c>
      <c r="K313" s="37"/>
      <c r="L313" s="81">
        <v>20080807</v>
      </c>
    </row>
    <row r="314" spans="1:12" ht="15">
      <c r="A314" s="7">
        <v>284</v>
      </c>
      <c r="B314" s="17" t="s">
        <v>187</v>
      </c>
      <c r="C314" s="18" t="s">
        <v>188</v>
      </c>
      <c r="D314" s="17" t="s">
        <v>112</v>
      </c>
      <c r="E314" s="17" t="s">
        <v>189</v>
      </c>
      <c r="F314" s="74">
        <f t="shared" si="4"/>
        <v>820413</v>
      </c>
      <c r="G314" s="37">
        <v>434151</v>
      </c>
      <c r="H314" s="37">
        <v>345862</v>
      </c>
      <c r="I314" s="37">
        <v>0</v>
      </c>
      <c r="J314" s="37">
        <v>40400</v>
      </c>
      <c r="K314" s="37"/>
      <c r="L314" s="81">
        <v>20080707</v>
      </c>
    </row>
    <row r="315" spans="1:12" ht="15">
      <c r="A315" s="7">
        <v>285</v>
      </c>
      <c r="B315" s="17" t="s">
        <v>191</v>
      </c>
      <c r="C315" s="18" t="s">
        <v>192</v>
      </c>
      <c r="D315" s="17" t="s">
        <v>190</v>
      </c>
      <c r="E315" s="17" t="s">
        <v>193</v>
      </c>
      <c r="F315" s="74">
        <f t="shared" si="4"/>
        <v>16173280</v>
      </c>
      <c r="G315" s="37">
        <v>9683260</v>
      </c>
      <c r="H315" s="37">
        <v>2809238</v>
      </c>
      <c r="I315" s="37">
        <v>456500</v>
      </c>
      <c r="J315" s="37">
        <v>3224282</v>
      </c>
      <c r="K315" s="37"/>
      <c r="L315" s="81">
        <v>20080807</v>
      </c>
    </row>
    <row r="316" spans="1:12" ht="15">
      <c r="A316" s="7">
        <v>286</v>
      </c>
      <c r="B316" s="17" t="s">
        <v>759</v>
      </c>
      <c r="C316" s="18" t="s">
        <v>760</v>
      </c>
      <c r="D316" s="17" t="s">
        <v>190</v>
      </c>
      <c r="E316" s="17" t="s">
        <v>761</v>
      </c>
      <c r="F316" s="74">
        <f t="shared" si="4"/>
        <v>41866957</v>
      </c>
      <c r="G316" s="37">
        <v>11422497</v>
      </c>
      <c r="H316" s="37">
        <v>3218107</v>
      </c>
      <c r="I316" s="37">
        <v>18258213</v>
      </c>
      <c r="J316" s="37">
        <v>8968140</v>
      </c>
      <c r="K316" s="37"/>
      <c r="L316" s="81">
        <v>20080807</v>
      </c>
    </row>
    <row r="317" spans="1:12" ht="15">
      <c r="A317" s="7">
        <v>287</v>
      </c>
      <c r="B317" s="17" t="s">
        <v>762</v>
      </c>
      <c r="C317" s="18" t="s">
        <v>763</v>
      </c>
      <c r="D317" s="17" t="s">
        <v>190</v>
      </c>
      <c r="E317" s="17" t="s">
        <v>1660</v>
      </c>
      <c r="F317" s="74">
        <f t="shared" si="4"/>
        <v>52400531</v>
      </c>
      <c r="G317" s="37">
        <v>6609645</v>
      </c>
      <c r="H317" s="37">
        <v>7814177</v>
      </c>
      <c r="I317" s="37">
        <v>21176560</v>
      </c>
      <c r="J317" s="37">
        <v>16800149</v>
      </c>
      <c r="K317" s="37"/>
      <c r="L317" s="81">
        <v>20080807</v>
      </c>
    </row>
    <row r="318" spans="1:12" ht="15">
      <c r="A318" s="7">
        <v>288</v>
      </c>
      <c r="B318" s="17" t="s">
        <v>764</v>
      </c>
      <c r="C318" s="18" t="s">
        <v>765</v>
      </c>
      <c r="D318" s="17" t="s">
        <v>190</v>
      </c>
      <c r="E318" s="17" t="s">
        <v>766</v>
      </c>
      <c r="F318" s="74">
        <f t="shared" si="4"/>
        <v>4360801</v>
      </c>
      <c r="G318" s="37">
        <v>1375850</v>
      </c>
      <c r="H318" s="37">
        <v>823950</v>
      </c>
      <c r="I318" s="37">
        <v>2021000</v>
      </c>
      <c r="J318" s="37">
        <v>140001</v>
      </c>
      <c r="K318" s="37"/>
      <c r="L318" s="81">
        <v>20080707</v>
      </c>
    </row>
    <row r="319" spans="1:12" ht="15">
      <c r="A319" s="7">
        <v>289</v>
      </c>
      <c r="B319" s="17" t="s">
        <v>767</v>
      </c>
      <c r="C319" s="18" t="s">
        <v>768</v>
      </c>
      <c r="D319" s="17" t="s">
        <v>190</v>
      </c>
      <c r="E319" s="17" t="s">
        <v>769</v>
      </c>
      <c r="F319" s="74">
        <f t="shared" si="4"/>
        <v>803427</v>
      </c>
      <c r="G319" s="37">
        <v>0</v>
      </c>
      <c r="H319" s="37">
        <v>575463</v>
      </c>
      <c r="I319" s="37">
        <v>23500</v>
      </c>
      <c r="J319" s="37">
        <v>204464</v>
      </c>
      <c r="K319" s="37"/>
      <c r="L319" s="81">
        <v>20080707</v>
      </c>
    </row>
    <row r="320" spans="1:12" ht="15">
      <c r="A320" s="7">
        <v>290</v>
      </c>
      <c r="B320" s="17" t="s">
        <v>770</v>
      </c>
      <c r="C320" s="18" t="s">
        <v>771</v>
      </c>
      <c r="D320" s="17" t="s">
        <v>190</v>
      </c>
      <c r="E320" s="17" t="s">
        <v>2209</v>
      </c>
      <c r="F320" s="74">
        <f t="shared" si="4"/>
        <v>12508700</v>
      </c>
      <c r="G320" s="37">
        <v>2563425</v>
      </c>
      <c r="H320" s="37">
        <v>4239523</v>
      </c>
      <c r="I320" s="37">
        <v>2535187</v>
      </c>
      <c r="J320" s="37">
        <v>3170565</v>
      </c>
      <c r="K320" s="37"/>
      <c r="L320" s="81">
        <v>20080707</v>
      </c>
    </row>
    <row r="321" spans="1:12" ht="15">
      <c r="A321" s="7">
        <v>291</v>
      </c>
      <c r="B321" s="17" t="s">
        <v>772</v>
      </c>
      <c r="C321" s="18" t="s">
        <v>773</v>
      </c>
      <c r="D321" s="17" t="s">
        <v>190</v>
      </c>
      <c r="E321" s="17" t="s">
        <v>2212</v>
      </c>
      <c r="F321" s="74">
        <f t="shared" si="4"/>
        <v>38771390</v>
      </c>
      <c r="G321" s="37">
        <v>14353857</v>
      </c>
      <c r="H321" s="37">
        <v>5524423</v>
      </c>
      <c r="I321" s="37">
        <v>1813632</v>
      </c>
      <c r="J321" s="37">
        <v>17079478</v>
      </c>
      <c r="K321" s="37"/>
      <c r="L321" s="81">
        <v>20080707</v>
      </c>
    </row>
    <row r="322" spans="1:12" ht="15">
      <c r="A322" s="7">
        <v>292</v>
      </c>
      <c r="B322" s="17" t="s">
        <v>774</v>
      </c>
      <c r="C322" s="18" t="s">
        <v>775</v>
      </c>
      <c r="D322" s="17" t="s">
        <v>190</v>
      </c>
      <c r="E322" s="17" t="s">
        <v>776</v>
      </c>
      <c r="F322" s="74">
        <f t="shared" si="4"/>
        <v>4352361</v>
      </c>
      <c r="G322" s="37">
        <v>200000</v>
      </c>
      <c r="H322" s="37">
        <v>1298841</v>
      </c>
      <c r="I322" s="37">
        <v>147975</v>
      </c>
      <c r="J322" s="37">
        <v>2705545</v>
      </c>
      <c r="K322" s="37"/>
      <c r="L322" s="81">
        <v>20080807</v>
      </c>
    </row>
    <row r="323" spans="1:12" ht="15">
      <c r="A323" s="7">
        <v>293</v>
      </c>
      <c r="B323" s="17" t="s">
        <v>777</v>
      </c>
      <c r="C323" s="18" t="s">
        <v>778</v>
      </c>
      <c r="D323" s="17" t="s">
        <v>190</v>
      </c>
      <c r="E323" s="17" t="s">
        <v>779</v>
      </c>
      <c r="F323" s="74">
        <f t="shared" si="4"/>
        <v>24635227</v>
      </c>
      <c r="G323" s="37">
        <v>1562453</v>
      </c>
      <c r="H323" s="37">
        <v>7729398</v>
      </c>
      <c r="I323" s="37">
        <v>36001</v>
      </c>
      <c r="J323" s="37">
        <v>15307375</v>
      </c>
      <c r="K323" s="37"/>
      <c r="L323" s="81">
        <v>20080707</v>
      </c>
    </row>
    <row r="324" spans="1:12" ht="15">
      <c r="A324" s="7">
        <v>294</v>
      </c>
      <c r="B324" s="17" t="s">
        <v>780</v>
      </c>
      <c r="C324" s="18" t="s">
        <v>781</v>
      </c>
      <c r="D324" s="17" t="s">
        <v>190</v>
      </c>
      <c r="E324" s="17" t="s">
        <v>782</v>
      </c>
      <c r="F324" s="74">
        <f t="shared" si="4"/>
        <v>284286374</v>
      </c>
      <c r="G324" s="37">
        <v>10338532</v>
      </c>
      <c r="H324" s="37">
        <v>12819651</v>
      </c>
      <c r="I324" s="37">
        <v>254491379</v>
      </c>
      <c r="J324" s="37">
        <v>6636812</v>
      </c>
      <c r="K324" s="37"/>
      <c r="L324" s="81">
        <v>20080807</v>
      </c>
    </row>
    <row r="325" spans="1:12" ht="15">
      <c r="A325" s="7">
        <v>295</v>
      </c>
      <c r="B325" s="17" t="s">
        <v>783</v>
      </c>
      <c r="C325" s="18" t="s">
        <v>784</v>
      </c>
      <c r="D325" s="17" t="s">
        <v>190</v>
      </c>
      <c r="E325" s="17" t="s">
        <v>785</v>
      </c>
      <c r="F325" s="74">
        <f t="shared" si="4"/>
        <v>16335777</v>
      </c>
      <c r="G325" s="37">
        <v>6398750</v>
      </c>
      <c r="H325" s="37">
        <v>2509406</v>
      </c>
      <c r="I325" s="37">
        <v>486000</v>
      </c>
      <c r="J325" s="37">
        <v>6941621</v>
      </c>
      <c r="K325" s="37"/>
      <c r="L325" s="81">
        <v>20080707</v>
      </c>
    </row>
    <row r="326" spans="1:12" ht="15">
      <c r="A326" s="7">
        <v>296</v>
      </c>
      <c r="B326" s="17" t="s">
        <v>786</v>
      </c>
      <c r="C326" s="18" t="s">
        <v>787</v>
      </c>
      <c r="D326" s="17" t="s">
        <v>190</v>
      </c>
      <c r="E326" s="17" t="s">
        <v>197</v>
      </c>
      <c r="F326" s="74">
        <f t="shared" si="4"/>
        <v>11323552</v>
      </c>
      <c r="G326" s="37">
        <v>4041283</v>
      </c>
      <c r="H326" s="37">
        <v>2211984</v>
      </c>
      <c r="I326" s="37">
        <v>974000</v>
      </c>
      <c r="J326" s="37">
        <v>4096285</v>
      </c>
      <c r="K326" s="37"/>
      <c r="L326" s="81">
        <v>20080707</v>
      </c>
    </row>
    <row r="327" spans="1:12" ht="15">
      <c r="A327" s="7">
        <v>297</v>
      </c>
      <c r="B327" s="17" t="s">
        <v>788</v>
      </c>
      <c r="C327" s="18" t="s">
        <v>789</v>
      </c>
      <c r="D327" s="17" t="s">
        <v>190</v>
      </c>
      <c r="E327" s="17" t="s">
        <v>790</v>
      </c>
      <c r="F327" s="74">
        <f t="shared" si="4"/>
        <v>25288298</v>
      </c>
      <c r="G327" s="37">
        <v>4186265</v>
      </c>
      <c r="H327" s="37">
        <v>5745133</v>
      </c>
      <c r="I327" s="37">
        <v>5003828</v>
      </c>
      <c r="J327" s="37">
        <v>10353072</v>
      </c>
      <c r="K327" s="37"/>
      <c r="L327" s="81">
        <v>20080707</v>
      </c>
    </row>
    <row r="328" spans="1:12" ht="15">
      <c r="A328" s="7">
        <v>298</v>
      </c>
      <c r="B328" s="17" t="s">
        <v>792</v>
      </c>
      <c r="C328" s="18" t="s">
        <v>793</v>
      </c>
      <c r="D328" s="17" t="s">
        <v>791</v>
      </c>
      <c r="E328" s="17" t="s">
        <v>794</v>
      </c>
      <c r="F328" s="74">
        <f t="shared" si="4"/>
        <v>59442322</v>
      </c>
      <c r="G328" s="37">
        <v>1371032</v>
      </c>
      <c r="H328" s="37">
        <v>1687555</v>
      </c>
      <c r="I328" s="37">
        <v>53002787</v>
      </c>
      <c r="J328" s="37">
        <v>3380948</v>
      </c>
      <c r="K328" s="37"/>
      <c r="L328" s="81">
        <v>20080707</v>
      </c>
    </row>
    <row r="329" spans="1:12" ht="15">
      <c r="A329" s="7">
        <v>299</v>
      </c>
      <c r="B329" s="17" t="s">
        <v>795</v>
      </c>
      <c r="C329" s="18" t="s">
        <v>796</v>
      </c>
      <c r="D329" s="17" t="s">
        <v>791</v>
      </c>
      <c r="E329" s="17" t="s">
        <v>797</v>
      </c>
      <c r="F329" s="74">
        <f t="shared" si="4"/>
        <v>3969798</v>
      </c>
      <c r="G329" s="37">
        <v>0</v>
      </c>
      <c r="H329" s="37">
        <v>1373139</v>
      </c>
      <c r="I329" s="37">
        <v>16000</v>
      </c>
      <c r="J329" s="37">
        <v>2580659</v>
      </c>
      <c r="K329" s="37"/>
      <c r="L329" s="81">
        <v>20080707</v>
      </c>
    </row>
    <row r="330" spans="1:12" ht="15">
      <c r="A330" s="7">
        <v>300</v>
      </c>
      <c r="B330" s="17" t="s">
        <v>798</v>
      </c>
      <c r="C330" s="18" t="s">
        <v>799</v>
      </c>
      <c r="D330" s="17" t="s">
        <v>791</v>
      </c>
      <c r="E330" s="17" t="s">
        <v>800</v>
      </c>
      <c r="F330" s="74">
        <f t="shared" si="4"/>
        <v>1014679</v>
      </c>
      <c r="G330" s="37">
        <v>215000</v>
      </c>
      <c r="H330" s="37">
        <v>521114</v>
      </c>
      <c r="I330" s="37">
        <v>0</v>
      </c>
      <c r="J330" s="37">
        <v>278565</v>
      </c>
      <c r="K330" s="37"/>
      <c r="L330" s="81">
        <v>20080807</v>
      </c>
    </row>
    <row r="331" spans="1:12" ht="15">
      <c r="A331" s="7">
        <v>301</v>
      </c>
      <c r="B331" s="17" t="s">
        <v>801</v>
      </c>
      <c r="C331" s="18" t="s">
        <v>802</v>
      </c>
      <c r="D331" s="17" t="s">
        <v>791</v>
      </c>
      <c r="E331" s="17" t="s">
        <v>803</v>
      </c>
      <c r="F331" s="74">
        <f t="shared" si="4"/>
        <v>23440583</v>
      </c>
      <c r="G331" s="37">
        <v>1135000</v>
      </c>
      <c r="H331" s="37">
        <v>8376972</v>
      </c>
      <c r="I331" s="37">
        <v>7979432</v>
      </c>
      <c r="J331" s="37">
        <v>5949179</v>
      </c>
      <c r="K331" s="37"/>
      <c r="L331" s="81">
        <v>20080807</v>
      </c>
    </row>
    <row r="332" spans="1:12" ht="15">
      <c r="A332" s="7">
        <v>302</v>
      </c>
      <c r="B332" s="17" t="s">
        <v>804</v>
      </c>
      <c r="C332" s="18" t="s">
        <v>805</v>
      </c>
      <c r="D332" s="17" t="s">
        <v>791</v>
      </c>
      <c r="E332" s="17" t="s">
        <v>806</v>
      </c>
      <c r="F332" s="74">
        <f t="shared" si="4"/>
        <v>42603219</v>
      </c>
      <c r="G332" s="37">
        <v>4922982</v>
      </c>
      <c r="H332" s="37">
        <v>11611645</v>
      </c>
      <c r="I332" s="37">
        <v>11675422</v>
      </c>
      <c r="J332" s="37">
        <v>14393170</v>
      </c>
      <c r="K332" s="37"/>
      <c r="L332" s="81">
        <v>20080707</v>
      </c>
    </row>
    <row r="333" spans="1:12" ht="15">
      <c r="A333" s="7">
        <v>303</v>
      </c>
      <c r="B333" s="17" t="s">
        <v>807</v>
      </c>
      <c r="C333" s="18" t="s">
        <v>808</v>
      </c>
      <c r="D333" s="17" t="s">
        <v>791</v>
      </c>
      <c r="E333" s="17" t="s">
        <v>809</v>
      </c>
      <c r="F333" s="74">
        <f t="shared" si="4"/>
        <v>302568</v>
      </c>
      <c r="G333" s="37">
        <v>0</v>
      </c>
      <c r="H333" s="37">
        <v>273868</v>
      </c>
      <c r="I333" s="37">
        <v>0</v>
      </c>
      <c r="J333" s="37">
        <v>28700</v>
      </c>
      <c r="K333" s="37"/>
      <c r="L333" s="81">
        <v>20080807</v>
      </c>
    </row>
    <row r="334" spans="1:12" ht="15">
      <c r="A334" s="7">
        <v>304</v>
      </c>
      <c r="B334" s="17" t="s">
        <v>810</v>
      </c>
      <c r="C334" s="18" t="s">
        <v>811</v>
      </c>
      <c r="D334" s="17" t="s">
        <v>791</v>
      </c>
      <c r="E334" s="17" t="s">
        <v>812</v>
      </c>
      <c r="F334" s="74">
        <f t="shared" si="4"/>
        <v>3118654</v>
      </c>
      <c r="G334" s="37">
        <v>260000</v>
      </c>
      <c r="H334" s="37">
        <v>397001</v>
      </c>
      <c r="I334" s="37">
        <v>1165000</v>
      </c>
      <c r="J334" s="37">
        <v>1296653</v>
      </c>
      <c r="K334" s="72"/>
      <c r="L334" s="81">
        <v>20080609</v>
      </c>
    </row>
    <row r="335" spans="1:12" ht="15">
      <c r="A335" s="7">
        <v>305</v>
      </c>
      <c r="B335" s="17" t="s">
        <v>813</v>
      </c>
      <c r="C335" s="18" t="s">
        <v>814</v>
      </c>
      <c r="D335" s="17" t="s">
        <v>791</v>
      </c>
      <c r="E335" s="17" t="s">
        <v>815</v>
      </c>
      <c r="F335" s="74">
        <f t="shared" si="4"/>
        <v>1196084</v>
      </c>
      <c r="G335" s="37">
        <v>0</v>
      </c>
      <c r="H335" s="37">
        <v>839999</v>
      </c>
      <c r="I335" s="37">
        <v>153880</v>
      </c>
      <c r="J335" s="37">
        <v>202205</v>
      </c>
      <c r="K335" s="37"/>
      <c r="L335" s="81">
        <v>20080707</v>
      </c>
    </row>
    <row r="336" spans="1:12" ht="15">
      <c r="A336" s="7">
        <v>306</v>
      </c>
      <c r="B336" s="17" t="s">
        <v>816</v>
      </c>
      <c r="C336" s="18" t="s">
        <v>817</v>
      </c>
      <c r="D336" s="17" t="s">
        <v>791</v>
      </c>
      <c r="E336" s="17" t="s">
        <v>818</v>
      </c>
      <c r="F336" s="74">
        <f t="shared" si="4"/>
        <v>30196255</v>
      </c>
      <c r="G336" s="37">
        <v>2575778</v>
      </c>
      <c r="H336" s="37">
        <v>7194157</v>
      </c>
      <c r="I336" s="37">
        <v>11684703</v>
      </c>
      <c r="J336" s="37">
        <v>8741617</v>
      </c>
      <c r="K336" s="37"/>
      <c r="L336" s="81">
        <v>20080707</v>
      </c>
    </row>
    <row r="337" spans="1:12" ht="15">
      <c r="A337" s="7">
        <v>307</v>
      </c>
      <c r="B337" s="17" t="s">
        <v>819</v>
      </c>
      <c r="C337" s="18" t="s">
        <v>820</v>
      </c>
      <c r="D337" s="17" t="s">
        <v>791</v>
      </c>
      <c r="E337" s="17" t="s">
        <v>821</v>
      </c>
      <c r="F337" s="74">
        <f t="shared" si="4"/>
        <v>5231575</v>
      </c>
      <c r="G337" s="37">
        <v>492000</v>
      </c>
      <c r="H337" s="37">
        <v>3939245</v>
      </c>
      <c r="I337" s="37">
        <v>144000</v>
      </c>
      <c r="J337" s="37">
        <v>656330</v>
      </c>
      <c r="K337" s="37"/>
      <c r="L337" s="81">
        <v>20080707</v>
      </c>
    </row>
    <row r="338" spans="1:12" ht="15">
      <c r="A338" s="7">
        <v>308</v>
      </c>
      <c r="B338" s="17" t="s">
        <v>822</v>
      </c>
      <c r="C338" s="18" t="s">
        <v>823</v>
      </c>
      <c r="D338" s="17" t="s">
        <v>791</v>
      </c>
      <c r="E338" s="17" t="s">
        <v>824</v>
      </c>
      <c r="F338" s="74">
        <f t="shared" si="4"/>
        <v>5487550</v>
      </c>
      <c r="G338" s="37">
        <v>971000</v>
      </c>
      <c r="H338" s="37">
        <v>1819011</v>
      </c>
      <c r="I338" s="37">
        <v>500</v>
      </c>
      <c r="J338" s="37">
        <v>2697039</v>
      </c>
      <c r="K338" s="37"/>
      <c r="L338" s="81">
        <v>20080807</v>
      </c>
    </row>
    <row r="339" spans="1:12" ht="15">
      <c r="A339" s="7">
        <v>309</v>
      </c>
      <c r="B339" s="17" t="s">
        <v>825</v>
      </c>
      <c r="C339" s="18" t="s">
        <v>826</v>
      </c>
      <c r="D339" s="17" t="s">
        <v>791</v>
      </c>
      <c r="E339" s="17" t="s">
        <v>827</v>
      </c>
      <c r="F339" s="74">
        <f t="shared" si="4"/>
        <v>1090813</v>
      </c>
      <c r="G339" s="37">
        <v>0</v>
      </c>
      <c r="H339" s="37">
        <v>1018810</v>
      </c>
      <c r="I339" s="37">
        <v>0</v>
      </c>
      <c r="J339" s="37">
        <v>72003</v>
      </c>
      <c r="K339" s="37"/>
      <c r="L339" s="81">
        <v>20080707</v>
      </c>
    </row>
    <row r="340" spans="1:12" ht="15">
      <c r="A340" s="7">
        <v>310</v>
      </c>
      <c r="B340" s="17" t="s">
        <v>828</v>
      </c>
      <c r="C340" s="18" t="s">
        <v>829</v>
      </c>
      <c r="D340" s="17" t="s">
        <v>791</v>
      </c>
      <c r="E340" s="17" t="s">
        <v>36</v>
      </c>
      <c r="F340" s="74">
        <f t="shared" si="4"/>
        <v>118338240</v>
      </c>
      <c r="G340" s="37">
        <v>20480194</v>
      </c>
      <c r="H340" s="37">
        <v>4431052</v>
      </c>
      <c r="I340" s="37">
        <v>73597330</v>
      </c>
      <c r="J340" s="37">
        <v>19829664</v>
      </c>
      <c r="K340" s="37"/>
      <c r="L340" s="81">
        <v>20080707</v>
      </c>
    </row>
    <row r="341" spans="1:12" ht="15">
      <c r="A341" s="7">
        <v>311</v>
      </c>
      <c r="B341" s="17" t="s">
        <v>830</v>
      </c>
      <c r="C341" s="18" t="s">
        <v>831</v>
      </c>
      <c r="D341" s="17" t="s">
        <v>791</v>
      </c>
      <c r="E341" s="17" t="s">
        <v>1325</v>
      </c>
      <c r="F341" s="74">
        <f t="shared" si="4"/>
        <v>166834262</v>
      </c>
      <c r="G341" s="37">
        <v>721300</v>
      </c>
      <c r="H341" s="37">
        <v>2361712</v>
      </c>
      <c r="I341" s="37">
        <v>138486000</v>
      </c>
      <c r="J341" s="37">
        <v>25265250</v>
      </c>
      <c r="K341" s="37"/>
      <c r="L341" s="81">
        <v>20080807</v>
      </c>
    </row>
    <row r="342" spans="1:12" ht="15">
      <c r="A342" s="7">
        <v>312</v>
      </c>
      <c r="B342" s="17" t="s">
        <v>832</v>
      </c>
      <c r="C342" s="18" t="s">
        <v>833</v>
      </c>
      <c r="D342" s="17" t="s">
        <v>791</v>
      </c>
      <c r="E342" s="17" t="s">
        <v>834</v>
      </c>
      <c r="F342" s="74">
        <f t="shared" si="4"/>
        <v>18995286</v>
      </c>
      <c r="G342" s="37">
        <v>954360</v>
      </c>
      <c r="H342" s="37">
        <v>2358666</v>
      </c>
      <c r="I342" s="37">
        <v>6247670</v>
      </c>
      <c r="J342" s="37">
        <v>9434590</v>
      </c>
      <c r="K342" s="72"/>
      <c r="L342" s="81">
        <v>20080707</v>
      </c>
    </row>
    <row r="343" spans="1:12" ht="15">
      <c r="A343" s="7">
        <v>313</v>
      </c>
      <c r="B343" s="17" t="s">
        <v>835</v>
      </c>
      <c r="C343" s="18" t="s">
        <v>836</v>
      </c>
      <c r="D343" s="17" t="s">
        <v>791</v>
      </c>
      <c r="E343" s="17" t="s">
        <v>837</v>
      </c>
      <c r="F343" s="74">
        <f t="shared" si="4"/>
        <v>21660424</v>
      </c>
      <c r="G343" s="37">
        <v>286675</v>
      </c>
      <c r="H343" s="37">
        <v>2076788</v>
      </c>
      <c r="I343" s="37">
        <v>1842835</v>
      </c>
      <c r="J343" s="37">
        <v>17454126</v>
      </c>
      <c r="K343" s="72"/>
      <c r="L343" s="81">
        <v>20080807</v>
      </c>
    </row>
    <row r="344" spans="1:12" ht="15">
      <c r="A344" s="7">
        <v>314</v>
      </c>
      <c r="B344" s="17" t="s">
        <v>838</v>
      </c>
      <c r="C344" s="18" t="s">
        <v>839</v>
      </c>
      <c r="D344" s="17" t="s">
        <v>791</v>
      </c>
      <c r="E344" s="17" t="s">
        <v>840</v>
      </c>
      <c r="F344" s="74">
        <f t="shared" si="4"/>
        <v>292786409</v>
      </c>
      <c r="G344" s="37">
        <v>976704</v>
      </c>
      <c r="H344" s="37">
        <v>6502326</v>
      </c>
      <c r="I344" s="37">
        <v>254261076</v>
      </c>
      <c r="J344" s="37">
        <v>31046303</v>
      </c>
      <c r="K344" s="37"/>
      <c r="L344" s="81">
        <v>20080807</v>
      </c>
    </row>
    <row r="345" spans="1:12" ht="15">
      <c r="A345" s="7">
        <v>315</v>
      </c>
      <c r="B345" s="17" t="s">
        <v>841</v>
      </c>
      <c r="C345" s="18" t="s">
        <v>842</v>
      </c>
      <c r="D345" s="17" t="s">
        <v>791</v>
      </c>
      <c r="E345" s="17" t="s">
        <v>843</v>
      </c>
      <c r="F345" s="74">
        <f t="shared" si="4"/>
        <v>35568889</v>
      </c>
      <c r="G345" s="37">
        <v>1954763</v>
      </c>
      <c r="H345" s="37">
        <v>8532481</v>
      </c>
      <c r="I345" s="37">
        <v>2515902</v>
      </c>
      <c r="J345" s="37">
        <v>22565743</v>
      </c>
      <c r="K345" s="72"/>
      <c r="L345" s="81">
        <v>20080807</v>
      </c>
    </row>
    <row r="346" spans="1:12" ht="15">
      <c r="A346" s="7">
        <v>316</v>
      </c>
      <c r="B346" s="17" t="s">
        <v>844</v>
      </c>
      <c r="C346" s="18" t="s">
        <v>845</v>
      </c>
      <c r="D346" s="17" t="s">
        <v>791</v>
      </c>
      <c r="E346" s="17" t="s">
        <v>846</v>
      </c>
      <c r="F346" s="74">
        <f t="shared" si="4"/>
        <v>8406237</v>
      </c>
      <c r="G346" s="37">
        <v>2546714</v>
      </c>
      <c r="H346" s="37">
        <v>3248338</v>
      </c>
      <c r="I346" s="37">
        <v>1261322</v>
      </c>
      <c r="J346" s="37">
        <v>1349863</v>
      </c>
      <c r="K346" s="37"/>
      <c r="L346" s="81">
        <v>20080707</v>
      </c>
    </row>
    <row r="347" spans="1:12" ht="15">
      <c r="A347" s="7">
        <v>317</v>
      </c>
      <c r="B347" s="17" t="s">
        <v>847</v>
      </c>
      <c r="C347" s="18" t="s">
        <v>848</v>
      </c>
      <c r="D347" s="17" t="s">
        <v>791</v>
      </c>
      <c r="E347" s="17" t="s">
        <v>849</v>
      </c>
      <c r="F347" s="74">
        <f t="shared" si="4"/>
        <v>1662021</v>
      </c>
      <c r="G347" s="37">
        <v>255200</v>
      </c>
      <c r="H347" s="37">
        <v>1120783</v>
      </c>
      <c r="I347" s="37">
        <v>5000</v>
      </c>
      <c r="J347" s="37">
        <v>281038</v>
      </c>
      <c r="K347" s="37"/>
      <c r="L347" s="81">
        <v>20080807</v>
      </c>
    </row>
    <row r="348" spans="1:12" ht="15">
      <c r="A348" s="7">
        <v>318</v>
      </c>
      <c r="B348" s="17" t="s">
        <v>850</v>
      </c>
      <c r="C348" s="18" t="s">
        <v>851</v>
      </c>
      <c r="D348" s="17" t="s">
        <v>791</v>
      </c>
      <c r="E348" s="17" t="s">
        <v>852</v>
      </c>
      <c r="F348" s="74">
        <f t="shared" si="4"/>
        <v>77793317</v>
      </c>
      <c r="G348" s="37">
        <v>13462655</v>
      </c>
      <c r="H348" s="37">
        <v>5625487</v>
      </c>
      <c r="I348" s="37">
        <v>30436390</v>
      </c>
      <c r="J348" s="37">
        <v>28268785</v>
      </c>
      <c r="K348" s="37"/>
      <c r="L348" s="81">
        <v>20080807</v>
      </c>
    </row>
    <row r="349" spans="1:12" ht="15">
      <c r="A349" s="7">
        <v>319</v>
      </c>
      <c r="B349" s="17" t="s">
        <v>853</v>
      </c>
      <c r="C349" s="18" t="s">
        <v>854</v>
      </c>
      <c r="D349" s="17" t="s">
        <v>791</v>
      </c>
      <c r="E349" s="17" t="s">
        <v>855</v>
      </c>
      <c r="F349" s="74">
        <f t="shared" si="4"/>
        <v>8919863</v>
      </c>
      <c r="G349" s="37">
        <v>167850</v>
      </c>
      <c r="H349" s="37">
        <v>1318901</v>
      </c>
      <c r="I349" s="37">
        <v>337740</v>
      </c>
      <c r="J349" s="37">
        <v>7095372</v>
      </c>
      <c r="K349" s="72"/>
      <c r="L349" s="81">
        <v>20080707</v>
      </c>
    </row>
    <row r="350" spans="1:12" ht="15">
      <c r="A350" s="7">
        <v>320</v>
      </c>
      <c r="B350" s="17" t="s">
        <v>856</v>
      </c>
      <c r="C350" s="18" t="s">
        <v>857</v>
      </c>
      <c r="D350" s="17" t="s">
        <v>791</v>
      </c>
      <c r="E350" s="17" t="s">
        <v>858</v>
      </c>
      <c r="F350" s="74">
        <f t="shared" si="4"/>
        <v>3441740</v>
      </c>
      <c r="G350" s="37">
        <v>189490</v>
      </c>
      <c r="H350" s="37">
        <v>1358337</v>
      </c>
      <c r="I350" s="37">
        <v>250</v>
      </c>
      <c r="J350" s="37">
        <v>1893663</v>
      </c>
      <c r="K350" s="37"/>
      <c r="L350" s="81">
        <v>20080707</v>
      </c>
    </row>
    <row r="351" spans="1:12" ht="15">
      <c r="A351" s="7">
        <v>321</v>
      </c>
      <c r="B351" s="17" t="s">
        <v>859</v>
      </c>
      <c r="C351" s="18" t="s">
        <v>860</v>
      </c>
      <c r="D351" s="17" t="s">
        <v>791</v>
      </c>
      <c r="E351" s="17" t="s">
        <v>861</v>
      </c>
      <c r="F351" s="74">
        <f aca="true" t="shared" si="5" ref="F351:F414">G351+H351+I351+J351</f>
        <v>2300376</v>
      </c>
      <c r="G351" s="37">
        <v>199901</v>
      </c>
      <c r="H351" s="37">
        <v>1673812</v>
      </c>
      <c r="I351" s="37">
        <v>0</v>
      </c>
      <c r="J351" s="37">
        <v>426663</v>
      </c>
      <c r="K351" s="72"/>
      <c r="L351" s="81">
        <v>20080707</v>
      </c>
    </row>
    <row r="352" spans="1:12" ht="15">
      <c r="A352" s="7">
        <v>322</v>
      </c>
      <c r="B352" s="17" t="s">
        <v>862</v>
      </c>
      <c r="C352" s="18" t="s">
        <v>863</v>
      </c>
      <c r="D352" s="17" t="s">
        <v>791</v>
      </c>
      <c r="E352" s="17" t="s">
        <v>864</v>
      </c>
      <c r="F352" s="74">
        <f t="shared" si="5"/>
        <v>36985461</v>
      </c>
      <c r="G352" s="37">
        <v>5497981</v>
      </c>
      <c r="H352" s="37">
        <v>11749707</v>
      </c>
      <c r="I352" s="37">
        <v>4628292</v>
      </c>
      <c r="J352" s="37">
        <v>15109481</v>
      </c>
      <c r="K352" s="37"/>
      <c r="L352" s="81">
        <v>20080707</v>
      </c>
    </row>
    <row r="353" spans="1:12" ht="15">
      <c r="A353" s="7">
        <v>323</v>
      </c>
      <c r="B353" s="17" t="s">
        <v>866</v>
      </c>
      <c r="C353" s="18" t="s">
        <v>867</v>
      </c>
      <c r="D353" s="17" t="s">
        <v>865</v>
      </c>
      <c r="E353" s="17" t="s">
        <v>868</v>
      </c>
      <c r="F353" s="74">
        <f t="shared" si="5"/>
        <v>971440</v>
      </c>
      <c r="G353" s="37">
        <v>72526</v>
      </c>
      <c r="H353" s="37">
        <v>838064</v>
      </c>
      <c r="I353" s="37">
        <v>0</v>
      </c>
      <c r="J353" s="37">
        <v>60850</v>
      </c>
      <c r="K353" s="37"/>
      <c r="L353" s="81">
        <v>20080807</v>
      </c>
    </row>
    <row r="354" spans="1:12" ht="15">
      <c r="A354" s="7">
        <v>324</v>
      </c>
      <c r="B354" s="17" t="s">
        <v>869</v>
      </c>
      <c r="C354" s="18" t="s">
        <v>870</v>
      </c>
      <c r="D354" s="17" t="s">
        <v>865</v>
      </c>
      <c r="E354" s="17" t="s">
        <v>871</v>
      </c>
      <c r="F354" s="74">
        <f t="shared" si="5"/>
        <v>504875</v>
      </c>
      <c r="G354" s="37">
        <v>0</v>
      </c>
      <c r="H354" s="37">
        <v>500875</v>
      </c>
      <c r="I354" s="37">
        <v>0</v>
      </c>
      <c r="J354" s="37">
        <v>4000</v>
      </c>
      <c r="K354" s="37"/>
      <c r="L354" s="81">
        <v>20080707</v>
      </c>
    </row>
    <row r="355" spans="1:12" ht="15">
      <c r="A355" s="7">
        <v>325</v>
      </c>
      <c r="B355" s="17" t="s">
        <v>872</v>
      </c>
      <c r="C355" s="18" t="s">
        <v>873</v>
      </c>
      <c r="D355" s="17" t="s">
        <v>865</v>
      </c>
      <c r="E355" s="17" t="s">
        <v>874</v>
      </c>
      <c r="F355" s="74">
        <f t="shared" si="5"/>
        <v>31371621</v>
      </c>
      <c r="G355" s="37">
        <v>977401</v>
      </c>
      <c r="H355" s="37">
        <v>22571569</v>
      </c>
      <c r="I355" s="37">
        <v>157003</v>
      </c>
      <c r="J355" s="37">
        <v>7665648</v>
      </c>
      <c r="K355" s="37"/>
      <c r="L355" s="81">
        <v>20080707</v>
      </c>
    </row>
    <row r="356" spans="1:12" ht="15">
      <c r="A356" s="7">
        <v>326</v>
      </c>
      <c r="B356" s="17" t="s">
        <v>875</v>
      </c>
      <c r="C356" s="18" t="s">
        <v>876</v>
      </c>
      <c r="D356" s="17" t="s">
        <v>865</v>
      </c>
      <c r="E356" s="17" t="s">
        <v>877</v>
      </c>
      <c r="F356" s="74">
        <f t="shared" si="5"/>
        <v>1884069</v>
      </c>
      <c r="G356" s="37">
        <v>300</v>
      </c>
      <c r="H356" s="37">
        <v>133000</v>
      </c>
      <c r="I356" s="37">
        <v>216500</v>
      </c>
      <c r="J356" s="37">
        <v>1534269</v>
      </c>
      <c r="K356" s="37"/>
      <c r="L356" s="81">
        <v>20080707</v>
      </c>
    </row>
    <row r="357" spans="1:12" ht="15">
      <c r="A357" s="7">
        <v>327</v>
      </c>
      <c r="B357" s="17" t="s">
        <v>878</v>
      </c>
      <c r="C357" s="18" t="s">
        <v>879</v>
      </c>
      <c r="D357" s="17" t="s">
        <v>865</v>
      </c>
      <c r="E357" s="17" t="s">
        <v>880</v>
      </c>
      <c r="F357" s="74">
        <f t="shared" si="5"/>
        <v>2036005</v>
      </c>
      <c r="G357" s="37">
        <v>1029000</v>
      </c>
      <c r="H357" s="37">
        <v>990455</v>
      </c>
      <c r="I357" s="37">
        <v>0</v>
      </c>
      <c r="J357" s="37">
        <v>16550</v>
      </c>
      <c r="K357" s="37"/>
      <c r="L357" s="81">
        <v>20080807</v>
      </c>
    </row>
    <row r="358" spans="1:12" ht="15">
      <c r="A358" s="7">
        <v>328</v>
      </c>
      <c r="B358" s="17" t="s">
        <v>881</v>
      </c>
      <c r="C358" s="18" t="s">
        <v>882</v>
      </c>
      <c r="D358" s="17" t="s">
        <v>865</v>
      </c>
      <c r="E358" s="17" t="s">
        <v>883</v>
      </c>
      <c r="F358" s="74">
        <f t="shared" si="5"/>
        <v>3836041</v>
      </c>
      <c r="G358" s="37">
        <v>2206486</v>
      </c>
      <c r="H358" s="37">
        <v>1388125</v>
      </c>
      <c r="I358" s="37">
        <v>17000</v>
      </c>
      <c r="J358" s="37">
        <v>224430</v>
      </c>
      <c r="K358" s="37"/>
      <c r="L358" s="81">
        <v>20080807</v>
      </c>
    </row>
    <row r="359" spans="1:12" ht="15">
      <c r="A359" s="7">
        <v>329</v>
      </c>
      <c r="B359" s="17" t="s">
        <v>884</v>
      </c>
      <c r="C359" s="18" t="s">
        <v>885</v>
      </c>
      <c r="D359" s="17" t="s">
        <v>865</v>
      </c>
      <c r="E359" s="17" t="s">
        <v>886</v>
      </c>
      <c r="F359" s="74">
        <f t="shared" si="5"/>
        <v>9786503</v>
      </c>
      <c r="G359" s="37">
        <v>7398612</v>
      </c>
      <c r="H359" s="37">
        <v>1905258</v>
      </c>
      <c r="I359" s="37">
        <v>755</v>
      </c>
      <c r="J359" s="37">
        <v>481878</v>
      </c>
      <c r="K359" s="37"/>
      <c r="L359" s="81">
        <v>20080707</v>
      </c>
    </row>
    <row r="360" spans="1:12" ht="15">
      <c r="A360" s="7">
        <v>330</v>
      </c>
      <c r="B360" s="17" t="s">
        <v>887</v>
      </c>
      <c r="C360" s="18" t="s">
        <v>888</v>
      </c>
      <c r="D360" s="17" t="s">
        <v>865</v>
      </c>
      <c r="E360" s="17" t="s">
        <v>889</v>
      </c>
      <c r="F360" s="74">
        <f t="shared" si="5"/>
        <v>2403019</v>
      </c>
      <c r="G360" s="37">
        <v>627600</v>
      </c>
      <c r="H360" s="37">
        <v>1551590</v>
      </c>
      <c r="I360" s="37">
        <v>0</v>
      </c>
      <c r="J360" s="37">
        <v>223829</v>
      </c>
      <c r="K360" s="37"/>
      <c r="L360" s="81">
        <v>20080707</v>
      </c>
    </row>
    <row r="361" spans="1:12" ht="15">
      <c r="A361" s="7">
        <v>331</v>
      </c>
      <c r="B361" s="17" t="s">
        <v>890</v>
      </c>
      <c r="C361" s="18" t="s">
        <v>891</v>
      </c>
      <c r="D361" s="17" t="s">
        <v>865</v>
      </c>
      <c r="E361" s="17" t="s">
        <v>892</v>
      </c>
      <c r="F361" s="74">
        <f t="shared" si="5"/>
        <v>15097427</v>
      </c>
      <c r="G361" s="37">
        <v>6713006</v>
      </c>
      <c r="H361" s="37">
        <v>5891568</v>
      </c>
      <c r="I361" s="37">
        <v>1197576</v>
      </c>
      <c r="J361" s="37">
        <v>1295277</v>
      </c>
      <c r="K361" s="37"/>
      <c r="L361" s="81">
        <v>20080707</v>
      </c>
    </row>
    <row r="362" spans="1:12" ht="15">
      <c r="A362" s="7">
        <v>332</v>
      </c>
      <c r="B362" s="17" t="s">
        <v>893</v>
      </c>
      <c r="C362" s="18" t="s">
        <v>894</v>
      </c>
      <c r="D362" s="17" t="s">
        <v>865</v>
      </c>
      <c r="E362" s="17" t="s">
        <v>895</v>
      </c>
      <c r="F362" s="74">
        <f t="shared" si="5"/>
        <v>13655963</v>
      </c>
      <c r="G362" s="37">
        <v>9652757</v>
      </c>
      <c r="H362" s="37">
        <v>3844440</v>
      </c>
      <c r="I362" s="37">
        <v>30600</v>
      </c>
      <c r="J362" s="37">
        <v>128166</v>
      </c>
      <c r="K362" s="37"/>
      <c r="L362" s="81">
        <v>20080807</v>
      </c>
    </row>
    <row r="363" spans="1:12" ht="15">
      <c r="A363" s="7">
        <v>333</v>
      </c>
      <c r="B363" s="17" t="s">
        <v>896</v>
      </c>
      <c r="C363" s="18" t="s">
        <v>897</v>
      </c>
      <c r="D363" s="17" t="s">
        <v>865</v>
      </c>
      <c r="E363" s="17" t="s">
        <v>898</v>
      </c>
      <c r="F363" s="74">
        <f t="shared" si="5"/>
        <v>21266655</v>
      </c>
      <c r="G363" s="37">
        <v>4741567</v>
      </c>
      <c r="H363" s="37">
        <v>1626332</v>
      </c>
      <c r="I363" s="37">
        <v>4195465</v>
      </c>
      <c r="J363" s="37">
        <v>10703291</v>
      </c>
      <c r="K363" s="37"/>
      <c r="L363" s="81">
        <v>20080707</v>
      </c>
    </row>
    <row r="364" spans="1:12" ht="15">
      <c r="A364" s="7">
        <v>334</v>
      </c>
      <c r="B364" s="17" t="s">
        <v>899</v>
      </c>
      <c r="C364" s="18" t="s">
        <v>900</v>
      </c>
      <c r="D364" s="17" t="s">
        <v>865</v>
      </c>
      <c r="E364" s="17" t="s">
        <v>901</v>
      </c>
      <c r="F364" s="74">
        <f t="shared" si="5"/>
        <v>315299</v>
      </c>
      <c r="G364" s="37">
        <v>0</v>
      </c>
      <c r="H364" s="37">
        <v>286499</v>
      </c>
      <c r="I364" s="37">
        <v>0</v>
      </c>
      <c r="J364" s="37">
        <v>28800</v>
      </c>
      <c r="K364" s="37"/>
      <c r="L364" s="81">
        <v>20080707</v>
      </c>
    </row>
    <row r="365" spans="1:12" ht="15">
      <c r="A365" s="7">
        <v>335</v>
      </c>
      <c r="B365" s="17" t="s">
        <v>902</v>
      </c>
      <c r="C365" s="18" t="s">
        <v>903</v>
      </c>
      <c r="D365" s="17" t="s">
        <v>865</v>
      </c>
      <c r="E365" s="17" t="s">
        <v>904</v>
      </c>
      <c r="F365" s="74">
        <f t="shared" si="5"/>
        <v>4855571</v>
      </c>
      <c r="G365" s="37">
        <v>2714960</v>
      </c>
      <c r="H365" s="37">
        <v>2129861</v>
      </c>
      <c r="I365" s="37">
        <v>0</v>
      </c>
      <c r="J365" s="37">
        <v>10750</v>
      </c>
      <c r="K365" s="37"/>
      <c r="L365" s="81">
        <v>20080707</v>
      </c>
    </row>
    <row r="366" spans="1:12" ht="15">
      <c r="A366" s="7">
        <v>336</v>
      </c>
      <c r="B366" s="17" t="s">
        <v>905</v>
      </c>
      <c r="C366" s="18" t="s">
        <v>906</v>
      </c>
      <c r="D366" s="17" t="s">
        <v>865</v>
      </c>
      <c r="E366" s="17" t="s">
        <v>907</v>
      </c>
      <c r="F366" s="74">
        <f t="shared" si="5"/>
        <v>302325</v>
      </c>
      <c r="G366" s="37">
        <v>20535</v>
      </c>
      <c r="H366" s="37">
        <v>249565</v>
      </c>
      <c r="I366" s="37">
        <v>0</v>
      </c>
      <c r="J366" s="37">
        <v>32225</v>
      </c>
      <c r="K366" s="37"/>
      <c r="L366" s="81">
        <v>20080807</v>
      </c>
    </row>
    <row r="367" spans="1:12" ht="15">
      <c r="A367" s="7">
        <v>337</v>
      </c>
      <c r="B367" s="17" t="s">
        <v>908</v>
      </c>
      <c r="C367" s="18" t="s">
        <v>909</v>
      </c>
      <c r="D367" s="17" t="s">
        <v>865</v>
      </c>
      <c r="E367" s="17" t="s">
        <v>910</v>
      </c>
      <c r="F367" s="74">
        <f t="shared" si="5"/>
        <v>2828697</v>
      </c>
      <c r="G367" s="37">
        <v>504397</v>
      </c>
      <c r="H367" s="37">
        <v>824068</v>
      </c>
      <c r="I367" s="37">
        <v>281099</v>
      </c>
      <c r="J367" s="37">
        <v>1219133</v>
      </c>
      <c r="K367" s="37"/>
      <c r="L367" s="81">
        <v>20080807</v>
      </c>
    </row>
    <row r="368" spans="1:12" ht="15">
      <c r="A368" s="7">
        <v>338</v>
      </c>
      <c r="B368" s="17" t="s">
        <v>911</v>
      </c>
      <c r="C368" s="18" t="s">
        <v>912</v>
      </c>
      <c r="D368" s="17" t="s">
        <v>865</v>
      </c>
      <c r="E368" s="17" t="s">
        <v>913</v>
      </c>
      <c r="F368" s="74">
        <f t="shared" si="5"/>
        <v>32308683</v>
      </c>
      <c r="G368" s="37">
        <v>5814762</v>
      </c>
      <c r="H368" s="37">
        <v>4501953</v>
      </c>
      <c r="I368" s="37">
        <v>171000</v>
      </c>
      <c r="J368" s="37">
        <v>21820968</v>
      </c>
      <c r="K368" s="37"/>
      <c r="L368" s="81">
        <v>20080807</v>
      </c>
    </row>
    <row r="369" spans="1:12" ht="15">
      <c r="A369" s="7">
        <v>339</v>
      </c>
      <c r="B369" s="17" t="s">
        <v>914</v>
      </c>
      <c r="C369" s="18" t="s">
        <v>915</v>
      </c>
      <c r="D369" s="17" t="s">
        <v>865</v>
      </c>
      <c r="E369" s="17" t="s">
        <v>916</v>
      </c>
      <c r="F369" s="74">
        <f t="shared" si="5"/>
        <v>1619319</v>
      </c>
      <c r="G369" s="37">
        <v>415000</v>
      </c>
      <c r="H369" s="37">
        <v>1149423</v>
      </c>
      <c r="I369" s="37">
        <v>0</v>
      </c>
      <c r="J369" s="37">
        <v>54896</v>
      </c>
      <c r="K369" s="37"/>
      <c r="L369" s="81">
        <v>20080707</v>
      </c>
    </row>
    <row r="370" spans="1:12" ht="15">
      <c r="A370" s="7">
        <v>340</v>
      </c>
      <c r="B370" s="17" t="s">
        <v>917</v>
      </c>
      <c r="C370" s="18" t="s">
        <v>918</v>
      </c>
      <c r="D370" s="17" t="s">
        <v>865</v>
      </c>
      <c r="E370" s="17" t="s">
        <v>919</v>
      </c>
      <c r="F370" s="74">
        <f t="shared" si="5"/>
        <v>9034262</v>
      </c>
      <c r="G370" s="37">
        <v>2547911</v>
      </c>
      <c r="H370" s="37">
        <v>4170597</v>
      </c>
      <c r="I370" s="37">
        <v>75500</v>
      </c>
      <c r="J370" s="37">
        <v>2240254</v>
      </c>
      <c r="K370" s="37"/>
      <c r="L370" s="81">
        <v>20080707</v>
      </c>
    </row>
    <row r="371" spans="1:12" ht="15">
      <c r="A371" s="7">
        <v>341</v>
      </c>
      <c r="B371" s="17" t="s">
        <v>920</v>
      </c>
      <c r="C371" s="18" t="s">
        <v>921</v>
      </c>
      <c r="D371" s="17" t="s">
        <v>865</v>
      </c>
      <c r="E371" s="17" t="s">
        <v>922</v>
      </c>
      <c r="F371" s="74">
        <f t="shared" si="5"/>
        <v>21096050</v>
      </c>
      <c r="G371" s="37">
        <v>5383673</v>
      </c>
      <c r="H371" s="37">
        <v>6203858</v>
      </c>
      <c r="I371" s="37">
        <v>5665272</v>
      </c>
      <c r="J371" s="37">
        <v>3843247</v>
      </c>
      <c r="K371" s="37"/>
      <c r="L371" s="81">
        <v>20080807</v>
      </c>
    </row>
    <row r="372" spans="1:12" ht="15">
      <c r="A372" s="7">
        <v>342</v>
      </c>
      <c r="B372" s="17" t="s">
        <v>923</v>
      </c>
      <c r="C372" s="18" t="s">
        <v>924</v>
      </c>
      <c r="D372" s="17" t="s">
        <v>865</v>
      </c>
      <c r="E372" s="17" t="s">
        <v>925</v>
      </c>
      <c r="F372" s="74">
        <f t="shared" si="5"/>
        <v>365205</v>
      </c>
      <c r="G372" s="37">
        <v>0</v>
      </c>
      <c r="H372" s="37">
        <v>365205</v>
      </c>
      <c r="I372" s="37">
        <v>0</v>
      </c>
      <c r="J372" s="37">
        <v>0</v>
      </c>
      <c r="K372" s="37"/>
      <c r="L372" s="81">
        <v>20080807</v>
      </c>
    </row>
    <row r="373" spans="1:12" ht="15">
      <c r="A373" s="7">
        <v>343</v>
      </c>
      <c r="B373" s="17" t="s">
        <v>926</v>
      </c>
      <c r="C373" s="18" t="s">
        <v>927</v>
      </c>
      <c r="D373" s="17" t="s">
        <v>865</v>
      </c>
      <c r="E373" s="17" t="s">
        <v>928</v>
      </c>
      <c r="F373" s="74">
        <f t="shared" si="5"/>
        <v>1147531</v>
      </c>
      <c r="G373" s="37">
        <v>126800</v>
      </c>
      <c r="H373" s="37">
        <v>839844</v>
      </c>
      <c r="I373" s="37">
        <v>5000</v>
      </c>
      <c r="J373" s="37">
        <v>175887</v>
      </c>
      <c r="K373" s="37"/>
      <c r="L373" s="81">
        <v>20080707</v>
      </c>
    </row>
    <row r="374" spans="1:12" ht="15">
      <c r="A374" s="7">
        <v>344</v>
      </c>
      <c r="B374" s="17" t="s">
        <v>929</v>
      </c>
      <c r="C374" s="18" t="s">
        <v>930</v>
      </c>
      <c r="D374" s="17" t="s">
        <v>865</v>
      </c>
      <c r="E374" s="17" t="s">
        <v>931</v>
      </c>
      <c r="F374" s="74">
        <f t="shared" si="5"/>
        <v>1404068</v>
      </c>
      <c r="G374" s="37">
        <v>390201</v>
      </c>
      <c r="H374" s="37">
        <v>542724</v>
      </c>
      <c r="I374" s="37">
        <v>193600</v>
      </c>
      <c r="J374" s="37">
        <v>277543</v>
      </c>
      <c r="K374" s="37"/>
      <c r="L374" s="81">
        <v>20080807</v>
      </c>
    </row>
    <row r="375" spans="1:12" ht="15">
      <c r="A375" s="7">
        <v>345</v>
      </c>
      <c r="B375" s="17" t="s">
        <v>932</v>
      </c>
      <c r="C375" s="18" t="s">
        <v>933</v>
      </c>
      <c r="D375" s="17" t="s">
        <v>865</v>
      </c>
      <c r="E375" s="17" t="s">
        <v>934</v>
      </c>
      <c r="F375" s="74">
        <f t="shared" si="5"/>
        <v>7645562</v>
      </c>
      <c r="G375" s="37">
        <v>2462874</v>
      </c>
      <c r="H375" s="37">
        <v>3654668</v>
      </c>
      <c r="I375" s="37">
        <v>40000</v>
      </c>
      <c r="J375" s="37">
        <v>1488020</v>
      </c>
      <c r="K375" s="37"/>
      <c r="L375" s="81">
        <v>20080707</v>
      </c>
    </row>
    <row r="376" spans="1:12" ht="15">
      <c r="A376" s="7">
        <v>346</v>
      </c>
      <c r="B376" s="17" t="s">
        <v>935</v>
      </c>
      <c r="C376" s="18" t="s">
        <v>936</v>
      </c>
      <c r="D376" s="17" t="s">
        <v>865</v>
      </c>
      <c r="E376" s="17" t="s">
        <v>937</v>
      </c>
      <c r="F376" s="74">
        <f t="shared" si="5"/>
        <v>190810</v>
      </c>
      <c r="G376" s="37">
        <v>0</v>
      </c>
      <c r="H376" s="37">
        <v>190810</v>
      </c>
      <c r="I376" s="37">
        <v>0</v>
      </c>
      <c r="J376" s="37">
        <v>0</v>
      </c>
      <c r="K376" s="37"/>
      <c r="L376" s="81">
        <v>20080707</v>
      </c>
    </row>
    <row r="377" spans="1:12" ht="15">
      <c r="A377" s="7">
        <v>347</v>
      </c>
      <c r="B377" s="17" t="s">
        <v>938</v>
      </c>
      <c r="C377" s="18" t="s">
        <v>939</v>
      </c>
      <c r="D377" s="17" t="s">
        <v>865</v>
      </c>
      <c r="E377" s="17" t="s">
        <v>940</v>
      </c>
      <c r="F377" s="74">
        <f t="shared" si="5"/>
        <v>47269981</v>
      </c>
      <c r="G377" s="37">
        <v>15652871</v>
      </c>
      <c r="H377" s="37">
        <v>4416248</v>
      </c>
      <c r="I377" s="37">
        <v>15280889</v>
      </c>
      <c r="J377" s="37">
        <v>11919973</v>
      </c>
      <c r="K377" s="72"/>
      <c r="L377" s="81">
        <v>20080707</v>
      </c>
    </row>
    <row r="378" spans="1:12" ht="15">
      <c r="A378" s="7">
        <v>348</v>
      </c>
      <c r="B378" s="17" t="s">
        <v>941</v>
      </c>
      <c r="C378" s="18" t="s">
        <v>942</v>
      </c>
      <c r="D378" s="17" t="s">
        <v>865</v>
      </c>
      <c r="E378" s="17" t="s">
        <v>943</v>
      </c>
      <c r="F378" s="74">
        <f t="shared" si="5"/>
        <v>28965132</v>
      </c>
      <c r="G378" s="37">
        <v>18770291</v>
      </c>
      <c r="H378" s="37">
        <v>7440107</v>
      </c>
      <c r="I378" s="37">
        <v>1237201</v>
      </c>
      <c r="J378" s="37">
        <v>1517533</v>
      </c>
      <c r="K378" s="37"/>
      <c r="L378" s="81">
        <v>20080807</v>
      </c>
    </row>
    <row r="379" spans="1:12" ht="15">
      <c r="A379" s="7">
        <v>349</v>
      </c>
      <c r="B379" s="17" t="s">
        <v>944</v>
      </c>
      <c r="C379" s="18" t="s">
        <v>945</v>
      </c>
      <c r="D379" s="17" t="s">
        <v>865</v>
      </c>
      <c r="E379" s="17" t="s">
        <v>946</v>
      </c>
      <c r="F379" s="74">
        <f t="shared" si="5"/>
        <v>6656317</v>
      </c>
      <c r="G379" s="37">
        <v>1754217</v>
      </c>
      <c r="H379" s="37">
        <v>2272458</v>
      </c>
      <c r="I379" s="37">
        <v>1200</v>
      </c>
      <c r="J379" s="37">
        <v>2628442</v>
      </c>
      <c r="K379" s="37"/>
      <c r="L379" s="81">
        <v>20080707</v>
      </c>
    </row>
    <row r="380" spans="1:12" ht="15">
      <c r="A380" s="7">
        <v>350</v>
      </c>
      <c r="B380" s="17" t="s">
        <v>947</v>
      </c>
      <c r="C380" s="18" t="s">
        <v>948</v>
      </c>
      <c r="D380" s="17" t="s">
        <v>865</v>
      </c>
      <c r="E380" s="17" t="s">
        <v>949</v>
      </c>
      <c r="F380" s="74">
        <f t="shared" si="5"/>
        <v>24855780</v>
      </c>
      <c r="G380" s="37">
        <v>2134517</v>
      </c>
      <c r="H380" s="37">
        <v>10508360</v>
      </c>
      <c r="I380" s="37">
        <v>7790979</v>
      </c>
      <c r="J380" s="37">
        <v>4421924</v>
      </c>
      <c r="K380" s="37"/>
      <c r="L380" s="81">
        <v>20080707</v>
      </c>
    </row>
    <row r="381" spans="1:12" ht="15">
      <c r="A381" s="7">
        <v>351</v>
      </c>
      <c r="B381" s="17" t="s">
        <v>950</v>
      </c>
      <c r="C381" s="18" t="s">
        <v>951</v>
      </c>
      <c r="D381" s="17" t="s">
        <v>865</v>
      </c>
      <c r="E381" s="17" t="s">
        <v>952</v>
      </c>
      <c r="F381" s="74">
        <f t="shared" si="5"/>
        <v>5625856</v>
      </c>
      <c r="G381" s="37">
        <v>3469845</v>
      </c>
      <c r="H381" s="37">
        <v>1655111</v>
      </c>
      <c r="I381" s="37">
        <v>0</v>
      </c>
      <c r="J381" s="37">
        <v>500900</v>
      </c>
      <c r="K381" s="72"/>
      <c r="L381" s="81">
        <v>20080807</v>
      </c>
    </row>
    <row r="382" spans="1:12" ht="15">
      <c r="A382" s="7">
        <v>352</v>
      </c>
      <c r="B382" s="17" t="s">
        <v>953</v>
      </c>
      <c r="C382" s="18" t="s">
        <v>954</v>
      </c>
      <c r="D382" s="17" t="s">
        <v>865</v>
      </c>
      <c r="E382" s="17" t="s">
        <v>955</v>
      </c>
      <c r="F382" s="74">
        <f t="shared" si="5"/>
        <v>4648672</v>
      </c>
      <c r="G382" s="37">
        <v>684503</v>
      </c>
      <c r="H382" s="37">
        <v>1985034</v>
      </c>
      <c r="I382" s="37">
        <v>1316666</v>
      </c>
      <c r="J382" s="37">
        <v>662469</v>
      </c>
      <c r="K382" s="37"/>
      <c r="L382" s="81">
        <v>20080707</v>
      </c>
    </row>
    <row r="383" spans="1:12" ht="15">
      <c r="A383" s="7">
        <v>353</v>
      </c>
      <c r="B383" s="17" t="s">
        <v>956</v>
      </c>
      <c r="C383" s="18" t="s">
        <v>957</v>
      </c>
      <c r="D383" s="17" t="s">
        <v>865</v>
      </c>
      <c r="E383" s="17" t="s">
        <v>958</v>
      </c>
      <c r="F383" s="74">
        <f t="shared" si="5"/>
        <v>27078983</v>
      </c>
      <c r="G383" s="37">
        <v>3016120</v>
      </c>
      <c r="H383" s="37">
        <v>11547017</v>
      </c>
      <c r="I383" s="37">
        <v>9201955</v>
      </c>
      <c r="J383" s="37">
        <v>3313891</v>
      </c>
      <c r="K383" s="37"/>
      <c r="L383" s="81">
        <v>20080707</v>
      </c>
    </row>
    <row r="384" spans="1:12" ht="15">
      <c r="A384" s="7">
        <v>354</v>
      </c>
      <c r="B384" s="17" t="s">
        <v>959</v>
      </c>
      <c r="C384" s="18" t="s">
        <v>960</v>
      </c>
      <c r="D384" s="17" t="s">
        <v>865</v>
      </c>
      <c r="E384" s="17" t="s">
        <v>961</v>
      </c>
      <c r="F384" s="74">
        <f t="shared" si="5"/>
        <v>3984275</v>
      </c>
      <c r="G384" s="37">
        <v>1117417</v>
      </c>
      <c r="H384" s="37">
        <v>1330939</v>
      </c>
      <c r="I384" s="37">
        <v>470802</v>
      </c>
      <c r="J384" s="37">
        <v>1065117</v>
      </c>
      <c r="K384" s="37"/>
      <c r="L384" s="81">
        <v>20080707</v>
      </c>
    </row>
    <row r="385" spans="1:12" ht="15">
      <c r="A385" s="7">
        <v>355</v>
      </c>
      <c r="B385" s="17" t="s">
        <v>962</v>
      </c>
      <c r="C385" s="18" t="s">
        <v>963</v>
      </c>
      <c r="D385" s="17" t="s">
        <v>865</v>
      </c>
      <c r="E385" s="17" t="s">
        <v>964</v>
      </c>
      <c r="F385" s="74">
        <f t="shared" si="5"/>
        <v>7110235</v>
      </c>
      <c r="G385" s="37">
        <v>2822201</v>
      </c>
      <c r="H385" s="37">
        <v>3109917</v>
      </c>
      <c r="I385" s="37">
        <v>49601</v>
      </c>
      <c r="J385" s="37">
        <v>1128516</v>
      </c>
      <c r="K385" s="37"/>
      <c r="L385" s="81">
        <v>20080707</v>
      </c>
    </row>
    <row r="386" spans="1:12" ht="15">
      <c r="A386" s="7">
        <v>356</v>
      </c>
      <c r="B386" s="17" t="s">
        <v>965</v>
      </c>
      <c r="C386" s="18" t="s">
        <v>966</v>
      </c>
      <c r="D386" s="17" t="s">
        <v>865</v>
      </c>
      <c r="E386" s="17" t="s">
        <v>967</v>
      </c>
      <c r="F386" s="74">
        <f t="shared" si="5"/>
        <v>13993184</v>
      </c>
      <c r="G386" s="37">
        <v>2616938</v>
      </c>
      <c r="H386" s="37">
        <v>5026236</v>
      </c>
      <c r="I386" s="37">
        <v>3501183</v>
      </c>
      <c r="J386" s="37">
        <v>2848827</v>
      </c>
      <c r="K386" s="37"/>
      <c r="L386" s="81">
        <v>20080707</v>
      </c>
    </row>
    <row r="387" spans="1:12" ht="15">
      <c r="A387" s="7">
        <v>357</v>
      </c>
      <c r="B387" s="17" t="s">
        <v>968</v>
      </c>
      <c r="C387" s="18" t="s">
        <v>969</v>
      </c>
      <c r="D387" s="17" t="s">
        <v>865</v>
      </c>
      <c r="E387" s="17" t="s">
        <v>970</v>
      </c>
      <c r="F387" s="74">
        <f t="shared" si="5"/>
        <v>1977606</v>
      </c>
      <c r="G387" s="37">
        <v>0</v>
      </c>
      <c r="H387" s="37">
        <v>645012</v>
      </c>
      <c r="I387" s="37">
        <v>0</v>
      </c>
      <c r="J387" s="37">
        <v>1332594</v>
      </c>
      <c r="K387" s="37"/>
      <c r="L387" s="81">
        <v>20080707</v>
      </c>
    </row>
    <row r="388" spans="1:12" ht="15">
      <c r="A388" s="7">
        <v>358</v>
      </c>
      <c r="B388" s="17" t="s">
        <v>971</v>
      </c>
      <c r="C388" s="18" t="s">
        <v>972</v>
      </c>
      <c r="D388" s="17" t="s">
        <v>865</v>
      </c>
      <c r="E388" s="17" t="s">
        <v>973</v>
      </c>
      <c r="F388" s="74">
        <f t="shared" si="5"/>
        <v>34761692</v>
      </c>
      <c r="G388" s="37">
        <v>944606</v>
      </c>
      <c r="H388" s="37">
        <v>2368237</v>
      </c>
      <c r="I388" s="37">
        <v>26355722</v>
      </c>
      <c r="J388" s="37">
        <v>5093127</v>
      </c>
      <c r="K388" s="37"/>
      <c r="L388" s="81">
        <v>20080707</v>
      </c>
    </row>
    <row r="389" spans="1:12" ht="15">
      <c r="A389" s="7">
        <v>359</v>
      </c>
      <c r="B389" s="17" t="s">
        <v>974</v>
      </c>
      <c r="C389" s="18" t="s">
        <v>975</v>
      </c>
      <c r="D389" s="17" t="s">
        <v>865</v>
      </c>
      <c r="E389" s="17" t="s">
        <v>976</v>
      </c>
      <c r="F389" s="74">
        <f t="shared" si="5"/>
        <v>16496142</v>
      </c>
      <c r="G389" s="37">
        <v>514800</v>
      </c>
      <c r="H389" s="37">
        <v>2601516</v>
      </c>
      <c r="I389" s="37">
        <v>350000</v>
      </c>
      <c r="J389" s="37">
        <v>13029826</v>
      </c>
      <c r="K389" s="37"/>
      <c r="L389" s="81">
        <v>20080807</v>
      </c>
    </row>
    <row r="390" spans="1:12" ht="15">
      <c r="A390" s="7">
        <v>360</v>
      </c>
      <c r="B390" s="17" t="s">
        <v>977</v>
      </c>
      <c r="C390" s="18" t="s">
        <v>978</v>
      </c>
      <c r="D390" s="17" t="s">
        <v>865</v>
      </c>
      <c r="E390" s="17" t="s">
        <v>979</v>
      </c>
      <c r="F390" s="74">
        <f t="shared" si="5"/>
        <v>3353422</v>
      </c>
      <c r="G390" s="37">
        <v>75</v>
      </c>
      <c r="H390" s="37">
        <v>0</v>
      </c>
      <c r="I390" s="37">
        <v>1833255</v>
      </c>
      <c r="J390" s="37">
        <v>1520092</v>
      </c>
      <c r="K390" s="72"/>
      <c r="L390" s="81">
        <v>20080807</v>
      </c>
    </row>
    <row r="391" spans="1:12" ht="15">
      <c r="A391" s="7">
        <v>361</v>
      </c>
      <c r="B391" s="17" t="s">
        <v>980</v>
      </c>
      <c r="C391" s="18" t="s">
        <v>981</v>
      </c>
      <c r="D391" s="17" t="s">
        <v>865</v>
      </c>
      <c r="E391" s="17" t="s">
        <v>982</v>
      </c>
      <c r="F391" s="74">
        <f t="shared" si="5"/>
        <v>6381371</v>
      </c>
      <c r="G391" s="37">
        <v>1497637</v>
      </c>
      <c r="H391" s="37">
        <v>3231357</v>
      </c>
      <c r="I391" s="37">
        <v>2000</v>
      </c>
      <c r="J391" s="37">
        <v>1650377</v>
      </c>
      <c r="K391" s="37"/>
      <c r="L391" s="81">
        <v>20080707</v>
      </c>
    </row>
    <row r="392" spans="1:12" ht="15">
      <c r="A392" s="7">
        <v>362</v>
      </c>
      <c r="B392" s="17" t="s">
        <v>983</v>
      </c>
      <c r="C392" s="18" t="s">
        <v>984</v>
      </c>
      <c r="D392" s="17" t="s">
        <v>865</v>
      </c>
      <c r="E392" s="17" t="s">
        <v>985</v>
      </c>
      <c r="F392" s="74">
        <f t="shared" si="5"/>
        <v>8538506</v>
      </c>
      <c r="G392" s="37">
        <v>537148</v>
      </c>
      <c r="H392" s="37">
        <v>2108810</v>
      </c>
      <c r="I392" s="37">
        <v>17941</v>
      </c>
      <c r="J392" s="37">
        <v>5874607</v>
      </c>
      <c r="K392" s="72"/>
      <c r="L392" s="81">
        <v>20080807</v>
      </c>
    </row>
    <row r="393" spans="1:12" ht="15">
      <c r="A393" s="7">
        <v>363</v>
      </c>
      <c r="B393" s="17" t="s">
        <v>986</v>
      </c>
      <c r="C393" s="18" t="s">
        <v>987</v>
      </c>
      <c r="D393" s="17" t="s">
        <v>865</v>
      </c>
      <c r="E393" s="17" t="s">
        <v>988</v>
      </c>
      <c r="F393" s="74">
        <f t="shared" si="5"/>
        <v>485610</v>
      </c>
      <c r="G393" s="37">
        <v>0</v>
      </c>
      <c r="H393" s="37">
        <v>485609</v>
      </c>
      <c r="I393" s="37">
        <v>0</v>
      </c>
      <c r="J393" s="37">
        <v>1</v>
      </c>
      <c r="K393" s="37"/>
      <c r="L393" s="81">
        <v>20080707</v>
      </c>
    </row>
    <row r="394" spans="1:12" ht="15">
      <c r="A394" s="7">
        <v>364</v>
      </c>
      <c r="B394" s="17" t="s">
        <v>989</v>
      </c>
      <c r="C394" s="18" t="s">
        <v>990</v>
      </c>
      <c r="D394" s="17" t="s">
        <v>865</v>
      </c>
      <c r="E394" s="17" t="s">
        <v>991</v>
      </c>
      <c r="F394" s="74">
        <f t="shared" si="5"/>
        <v>11720884</v>
      </c>
      <c r="G394" s="37">
        <v>5057550</v>
      </c>
      <c r="H394" s="37">
        <v>6402484</v>
      </c>
      <c r="I394" s="37">
        <v>0</v>
      </c>
      <c r="J394" s="37">
        <v>260850</v>
      </c>
      <c r="K394" s="37"/>
      <c r="L394" s="81">
        <v>20080707</v>
      </c>
    </row>
    <row r="395" spans="1:12" ht="15">
      <c r="A395" s="7">
        <v>365</v>
      </c>
      <c r="B395" s="17" t="s">
        <v>992</v>
      </c>
      <c r="C395" s="18" t="s">
        <v>993</v>
      </c>
      <c r="D395" s="17" t="s">
        <v>865</v>
      </c>
      <c r="E395" s="17" t="s">
        <v>994</v>
      </c>
      <c r="F395" s="74">
        <f t="shared" si="5"/>
        <v>4126612</v>
      </c>
      <c r="G395" s="37">
        <v>3087052</v>
      </c>
      <c r="H395" s="37">
        <v>714017</v>
      </c>
      <c r="I395" s="37">
        <v>11500</v>
      </c>
      <c r="J395" s="37">
        <v>314043</v>
      </c>
      <c r="K395" s="37"/>
      <c r="L395" s="81">
        <v>20080807</v>
      </c>
    </row>
    <row r="396" spans="1:12" ht="15">
      <c r="A396" s="7">
        <v>366</v>
      </c>
      <c r="B396" s="17" t="s">
        <v>995</v>
      </c>
      <c r="C396" s="18" t="s">
        <v>996</v>
      </c>
      <c r="D396" s="17" t="s">
        <v>865</v>
      </c>
      <c r="E396" s="17" t="s">
        <v>997</v>
      </c>
      <c r="F396" s="74">
        <f t="shared" si="5"/>
        <v>8923309</v>
      </c>
      <c r="G396" s="37">
        <v>6615985</v>
      </c>
      <c r="H396" s="37">
        <v>1163158</v>
      </c>
      <c r="I396" s="37">
        <v>0</v>
      </c>
      <c r="J396" s="37">
        <v>1144166</v>
      </c>
      <c r="K396" s="37"/>
      <c r="L396" s="81">
        <v>20080807</v>
      </c>
    </row>
    <row r="397" spans="1:12" ht="15">
      <c r="A397" s="7">
        <v>367</v>
      </c>
      <c r="B397" s="17" t="s">
        <v>998</v>
      </c>
      <c r="C397" s="18" t="s">
        <v>999</v>
      </c>
      <c r="D397" s="17" t="s">
        <v>865</v>
      </c>
      <c r="E397" s="17" t="s">
        <v>1000</v>
      </c>
      <c r="F397" s="74">
        <f t="shared" si="5"/>
        <v>3472706</v>
      </c>
      <c r="G397" s="37">
        <v>0</v>
      </c>
      <c r="H397" s="37">
        <v>975534</v>
      </c>
      <c r="I397" s="37">
        <v>450</v>
      </c>
      <c r="J397" s="37">
        <v>2496722</v>
      </c>
      <c r="K397" s="72"/>
      <c r="L397" s="66" t="s">
        <v>758</v>
      </c>
    </row>
    <row r="398" spans="1:12" ht="15">
      <c r="A398" s="7">
        <v>368</v>
      </c>
      <c r="B398" s="17" t="s">
        <v>1001</v>
      </c>
      <c r="C398" s="18" t="s">
        <v>1002</v>
      </c>
      <c r="D398" s="17" t="s">
        <v>865</v>
      </c>
      <c r="E398" s="17" t="s">
        <v>1003</v>
      </c>
      <c r="F398" s="74">
        <f t="shared" si="5"/>
        <v>50824</v>
      </c>
      <c r="G398" s="37">
        <v>0</v>
      </c>
      <c r="H398" s="37">
        <v>50824</v>
      </c>
      <c r="I398" s="37">
        <v>0</v>
      </c>
      <c r="J398" s="37">
        <v>0</v>
      </c>
      <c r="K398" s="37"/>
      <c r="L398" s="81">
        <v>20080707</v>
      </c>
    </row>
    <row r="399" spans="1:12" ht="15">
      <c r="A399" s="7">
        <v>369</v>
      </c>
      <c r="B399" s="17" t="s">
        <v>1004</v>
      </c>
      <c r="C399" s="18" t="s">
        <v>1005</v>
      </c>
      <c r="D399" s="17" t="s">
        <v>865</v>
      </c>
      <c r="E399" s="17" t="s">
        <v>195</v>
      </c>
      <c r="F399" s="74">
        <f t="shared" si="5"/>
        <v>5028944</v>
      </c>
      <c r="G399" s="37">
        <v>20800</v>
      </c>
      <c r="H399" s="37">
        <v>479159</v>
      </c>
      <c r="I399" s="37">
        <v>4515857</v>
      </c>
      <c r="J399" s="37">
        <v>13128</v>
      </c>
      <c r="K399" s="37"/>
      <c r="L399" s="81">
        <v>20080807</v>
      </c>
    </row>
    <row r="400" spans="1:12" ht="15">
      <c r="A400" s="7">
        <v>370</v>
      </c>
      <c r="B400" s="17" t="s">
        <v>1006</v>
      </c>
      <c r="C400" s="18" t="s">
        <v>1007</v>
      </c>
      <c r="D400" s="17" t="s">
        <v>865</v>
      </c>
      <c r="E400" s="17" t="s">
        <v>1008</v>
      </c>
      <c r="F400" s="74">
        <f t="shared" si="5"/>
        <v>16910643</v>
      </c>
      <c r="G400" s="37">
        <v>10552750</v>
      </c>
      <c r="H400" s="37">
        <v>5431968</v>
      </c>
      <c r="I400" s="37">
        <v>0</v>
      </c>
      <c r="J400" s="37">
        <v>925925</v>
      </c>
      <c r="K400" s="37"/>
      <c r="L400" s="81">
        <v>20080707</v>
      </c>
    </row>
    <row r="401" spans="1:12" ht="15">
      <c r="A401" s="7">
        <v>371</v>
      </c>
      <c r="B401" s="17" t="s">
        <v>1009</v>
      </c>
      <c r="C401" s="18" t="s">
        <v>1010</v>
      </c>
      <c r="D401" s="17" t="s">
        <v>865</v>
      </c>
      <c r="E401" s="17" t="s">
        <v>1322</v>
      </c>
      <c r="F401" s="74">
        <f t="shared" si="5"/>
        <v>5803365</v>
      </c>
      <c r="G401" s="37">
        <v>214000</v>
      </c>
      <c r="H401" s="37">
        <v>1235039</v>
      </c>
      <c r="I401" s="37">
        <v>0</v>
      </c>
      <c r="J401" s="37">
        <v>4354326</v>
      </c>
      <c r="K401" s="37"/>
      <c r="L401" s="81">
        <v>20080707</v>
      </c>
    </row>
    <row r="402" spans="1:12" ht="15">
      <c r="A402" s="7">
        <v>372</v>
      </c>
      <c r="B402" s="17" t="s">
        <v>1011</v>
      </c>
      <c r="C402" s="18" t="s">
        <v>1012</v>
      </c>
      <c r="D402" s="17" t="s">
        <v>865</v>
      </c>
      <c r="E402" s="17" t="s">
        <v>1013</v>
      </c>
      <c r="F402" s="74">
        <f t="shared" si="5"/>
        <v>2186632</v>
      </c>
      <c r="G402" s="37">
        <v>976000</v>
      </c>
      <c r="H402" s="37">
        <v>1039582</v>
      </c>
      <c r="I402" s="37">
        <v>0</v>
      </c>
      <c r="J402" s="37">
        <v>171050</v>
      </c>
      <c r="K402" s="37"/>
      <c r="L402" s="66" t="s">
        <v>758</v>
      </c>
    </row>
    <row r="403" spans="1:12" ht="15">
      <c r="A403" s="7">
        <v>373</v>
      </c>
      <c r="B403" s="17" t="s">
        <v>1014</v>
      </c>
      <c r="C403" s="18" t="s">
        <v>1015</v>
      </c>
      <c r="D403" s="17" t="s">
        <v>865</v>
      </c>
      <c r="E403" s="17" t="s">
        <v>1016</v>
      </c>
      <c r="F403" s="74">
        <f t="shared" si="5"/>
        <v>3657291</v>
      </c>
      <c r="G403" s="37">
        <v>1596210</v>
      </c>
      <c r="H403" s="37">
        <v>1116117</v>
      </c>
      <c r="I403" s="37">
        <v>729757</v>
      </c>
      <c r="J403" s="37">
        <v>215207</v>
      </c>
      <c r="K403" s="37"/>
      <c r="L403" s="81">
        <v>20080707</v>
      </c>
    </row>
    <row r="404" spans="1:12" ht="15">
      <c r="A404" s="7">
        <v>374</v>
      </c>
      <c r="B404" s="17" t="s">
        <v>1017</v>
      </c>
      <c r="C404" s="18" t="s">
        <v>1018</v>
      </c>
      <c r="D404" s="17" t="s">
        <v>865</v>
      </c>
      <c r="E404" s="17" t="s">
        <v>1019</v>
      </c>
      <c r="F404" s="74">
        <f t="shared" si="5"/>
        <v>14710801</v>
      </c>
      <c r="G404" s="37">
        <v>1930000</v>
      </c>
      <c r="H404" s="37">
        <v>5783435</v>
      </c>
      <c r="I404" s="37">
        <v>3209206</v>
      </c>
      <c r="J404" s="37">
        <v>3788160</v>
      </c>
      <c r="K404" s="37"/>
      <c r="L404" s="81">
        <v>20080707</v>
      </c>
    </row>
    <row r="405" spans="1:12" ht="15">
      <c r="A405" s="7">
        <v>375</v>
      </c>
      <c r="B405" s="17" t="s">
        <v>1020</v>
      </c>
      <c r="C405" s="18" t="s">
        <v>1021</v>
      </c>
      <c r="D405" s="17" t="s">
        <v>865</v>
      </c>
      <c r="E405" s="17" t="s">
        <v>1022</v>
      </c>
      <c r="F405" s="74">
        <f t="shared" si="5"/>
        <v>7078264</v>
      </c>
      <c r="G405" s="37">
        <v>0</v>
      </c>
      <c r="H405" s="37">
        <v>760502</v>
      </c>
      <c r="I405" s="37">
        <v>4775500</v>
      </c>
      <c r="J405" s="37">
        <v>1542262</v>
      </c>
      <c r="K405" s="37"/>
      <c r="L405" s="66" t="s">
        <v>758</v>
      </c>
    </row>
    <row r="406" spans="1:12" ht="15">
      <c r="A406" s="7">
        <v>376</v>
      </c>
      <c r="B406" s="17" t="s">
        <v>1024</v>
      </c>
      <c r="C406" s="18" t="s">
        <v>1025</v>
      </c>
      <c r="D406" s="17" t="s">
        <v>1023</v>
      </c>
      <c r="E406" s="17" t="s">
        <v>1026</v>
      </c>
      <c r="F406" s="74">
        <f t="shared" si="5"/>
        <v>5175149</v>
      </c>
      <c r="G406" s="37">
        <v>337000</v>
      </c>
      <c r="H406" s="37">
        <v>1487138</v>
      </c>
      <c r="I406" s="37">
        <v>9800</v>
      </c>
      <c r="J406" s="37">
        <v>3341211</v>
      </c>
      <c r="K406" s="37"/>
      <c r="L406" s="81">
        <v>20080807</v>
      </c>
    </row>
    <row r="407" spans="1:12" ht="15">
      <c r="A407" s="7">
        <v>377</v>
      </c>
      <c r="B407" s="17" t="s">
        <v>1027</v>
      </c>
      <c r="C407" s="18" t="s">
        <v>1028</v>
      </c>
      <c r="D407" s="17" t="s">
        <v>1023</v>
      </c>
      <c r="E407" s="17" t="s">
        <v>1029</v>
      </c>
      <c r="F407" s="74">
        <f t="shared" si="5"/>
        <v>2314217</v>
      </c>
      <c r="G407" s="37">
        <v>262500</v>
      </c>
      <c r="H407" s="37">
        <v>1717071</v>
      </c>
      <c r="I407" s="37">
        <v>0</v>
      </c>
      <c r="J407" s="37">
        <v>334646</v>
      </c>
      <c r="K407" s="37"/>
      <c r="L407" s="81">
        <v>20080807</v>
      </c>
    </row>
    <row r="408" spans="1:12" ht="15">
      <c r="A408" s="7">
        <v>378</v>
      </c>
      <c r="B408" s="17" t="s">
        <v>1030</v>
      </c>
      <c r="C408" s="18" t="s">
        <v>1031</v>
      </c>
      <c r="D408" s="17" t="s">
        <v>1023</v>
      </c>
      <c r="E408" s="17" t="s">
        <v>1032</v>
      </c>
      <c r="F408" s="74">
        <f t="shared" si="5"/>
        <v>5676984</v>
      </c>
      <c r="G408" s="37">
        <v>1459150</v>
      </c>
      <c r="H408" s="37">
        <v>1079224</v>
      </c>
      <c r="I408" s="37">
        <v>332250</v>
      </c>
      <c r="J408" s="37">
        <v>2806360</v>
      </c>
      <c r="K408" s="37"/>
      <c r="L408" s="81">
        <v>20080707</v>
      </c>
    </row>
    <row r="409" spans="1:12" ht="15">
      <c r="A409" s="7">
        <v>379</v>
      </c>
      <c r="B409" s="17" t="s">
        <v>1033</v>
      </c>
      <c r="C409" s="18" t="s">
        <v>1034</v>
      </c>
      <c r="D409" s="17" t="s">
        <v>1023</v>
      </c>
      <c r="E409" s="17" t="s">
        <v>1035</v>
      </c>
      <c r="F409" s="74">
        <f t="shared" si="5"/>
        <v>8554008</v>
      </c>
      <c r="G409" s="37">
        <v>1311100</v>
      </c>
      <c r="H409" s="37">
        <v>6699778</v>
      </c>
      <c r="I409" s="37">
        <v>0</v>
      </c>
      <c r="J409" s="37">
        <v>543130</v>
      </c>
      <c r="K409" s="37"/>
      <c r="L409" s="81">
        <v>20080807</v>
      </c>
    </row>
    <row r="410" spans="1:12" ht="15">
      <c r="A410" s="7">
        <v>380</v>
      </c>
      <c r="B410" s="17" t="s">
        <v>1036</v>
      </c>
      <c r="C410" s="18" t="s">
        <v>1037</v>
      </c>
      <c r="D410" s="17" t="s">
        <v>1023</v>
      </c>
      <c r="E410" s="17" t="s">
        <v>1038</v>
      </c>
      <c r="F410" s="74">
        <f t="shared" si="5"/>
        <v>12604450</v>
      </c>
      <c r="G410" s="37">
        <v>4447409</v>
      </c>
      <c r="H410" s="37">
        <v>7538923</v>
      </c>
      <c r="I410" s="37">
        <v>16000</v>
      </c>
      <c r="J410" s="37">
        <v>602118</v>
      </c>
      <c r="K410" s="37"/>
      <c r="L410" s="81">
        <v>20080707</v>
      </c>
    </row>
    <row r="411" spans="1:12" ht="15">
      <c r="A411" s="7">
        <v>381</v>
      </c>
      <c r="B411" s="17" t="s">
        <v>1039</v>
      </c>
      <c r="C411" s="18" t="s">
        <v>1040</v>
      </c>
      <c r="D411" s="17" t="s">
        <v>1023</v>
      </c>
      <c r="E411" s="17" t="s">
        <v>1041</v>
      </c>
      <c r="F411" s="74">
        <f t="shared" si="5"/>
        <v>1991416</v>
      </c>
      <c r="G411" s="37">
        <v>577700</v>
      </c>
      <c r="H411" s="37">
        <v>819211</v>
      </c>
      <c r="I411" s="37">
        <v>0</v>
      </c>
      <c r="J411" s="37">
        <v>594505</v>
      </c>
      <c r="K411" s="37"/>
      <c r="L411" s="81">
        <v>20080807</v>
      </c>
    </row>
    <row r="412" spans="1:12" ht="15">
      <c r="A412" s="7">
        <v>382</v>
      </c>
      <c r="B412" s="17" t="s">
        <v>1042</v>
      </c>
      <c r="C412" s="18" t="s">
        <v>1043</v>
      </c>
      <c r="D412" s="17" t="s">
        <v>1023</v>
      </c>
      <c r="E412" s="17" t="s">
        <v>1044</v>
      </c>
      <c r="F412" s="74">
        <f t="shared" si="5"/>
        <v>7316885</v>
      </c>
      <c r="G412" s="37">
        <v>835702</v>
      </c>
      <c r="H412" s="37">
        <v>4349168</v>
      </c>
      <c r="I412" s="37">
        <v>1198292</v>
      </c>
      <c r="J412" s="37">
        <v>933723</v>
      </c>
      <c r="K412" s="37"/>
      <c r="L412" s="81">
        <v>20080807</v>
      </c>
    </row>
    <row r="413" spans="1:12" ht="15">
      <c r="A413" s="7">
        <v>383</v>
      </c>
      <c r="B413" s="17" t="s">
        <v>1045</v>
      </c>
      <c r="C413" s="18" t="s">
        <v>1046</v>
      </c>
      <c r="D413" s="17" t="s">
        <v>1023</v>
      </c>
      <c r="E413" s="17" t="s">
        <v>1047</v>
      </c>
      <c r="F413" s="74">
        <f t="shared" si="5"/>
        <v>7829749</v>
      </c>
      <c r="G413" s="37">
        <v>1516825</v>
      </c>
      <c r="H413" s="37">
        <v>3860806</v>
      </c>
      <c r="I413" s="37">
        <v>512150</v>
      </c>
      <c r="J413" s="37">
        <v>1939968</v>
      </c>
      <c r="K413" s="37"/>
      <c r="L413" s="81">
        <v>20080807</v>
      </c>
    </row>
    <row r="414" spans="1:12" ht="15">
      <c r="A414" s="7">
        <v>384</v>
      </c>
      <c r="B414" s="17" t="s">
        <v>1048</v>
      </c>
      <c r="C414" s="18" t="s">
        <v>1049</v>
      </c>
      <c r="D414" s="17" t="s">
        <v>1023</v>
      </c>
      <c r="E414" s="17" t="s">
        <v>1050</v>
      </c>
      <c r="F414" s="74">
        <f t="shared" si="5"/>
        <v>7508117</v>
      </c>
      <c r="G414" s="37">
        <v>557360</v>
      </c>
      <c r="H414" s="37">
        <v>1912730</v>
      </c>
      <c r="I414" s="37">
        <v>4500000</v>
      </c>
      <c r="J414" s="37">
        <v>538027</v>
      </c>
      <c r="K414" s="37"/>
      <c r="L414" s="81">
        <v>20080807</v>
      </c>
    </row>
    <row r="415" spans="1:12" ht="15">
      <c r="A415" s="7">
        <v>385</v>
      </c>
      <c r="B415" s="17" t="s">
        <v>1051</v>
      </c>
      <c r="C415" s="18" t="s">
        <v>1052</v>
      </c>
      <c r="D415" s="17" t="s">
        <v>1023</v>
      </c>
      <c r="E415" s="17" t="s">
        <v>1053</v>
      </c>
      <c r="F415" s="74">
        <f aca="true" t="shared" si="6" ref="F415:F478">G415+H415+I415+J415</f>
        <v>13289659</v>
      </c>
      <c r="G415" s="37">
        <v>251450</v>
      </c>
      <c r="H415" s="37">
        <v>2598883</v>
      </c>
      <c r="I415" s="37">
        <v>16000</v>
      </c>
      <c r="J415" s="37">
        <v>10423326</v>
      </c>
      <c r="K415" s="37"/>
      <c r="L415" s="81">
        <v>20080807</v>
      </c>
    </row>
    <row r="416" spans="1:12" ht="15">
      <c r="A416" s="7">
        <v>386</v>
      </c>
      <c r="B416" s="17" t="s">
        <v>1054</v>
      </c>
      <c r="C416" s="18" t="s">
        <v>1055</v>
      </c>
      <c r="D416" s="17" t="s">
        <v>1023</v>
      </c>
      <c r="E416" s="17" t="s">
        <v>1056</v>
      </c>
      <c r="F416" s="74">
        <f t="shared" si="6"/>
        <v>20831531</v>
      </c>
      <c r="G416" s="37">
        <v>1327200</v>
      </c>
      <c r="H416" s="37">
        <v>2842124</v>
      </c>
      <c r="I416" s="37">
        <v>20000</v>
      </c>
      <c r="J416" s="37">
        <v>16642207</v>
      </c>
      <c r="K416" s="37"/>
      <c r="L416" s="81">
        <v>20080807</v>
      </c>
    </row>
    <row r="417" spans="1:12" ht="15">
      <c r="A417" s="7">
        <v>387</v>
      </c>
      <c r="B417" s="17" t="s">
        <v>1057</v>
      </c>
      <c r="C417" s="18" t="s">
        <v>1058</v>
      </c>
      <c r="D417" s="17" t="s">
        <v>1023</v>
      </c>
      <c r="E417" s="17" t="s">
        <v>1059</v>
      </c>
      <c r="F417" s="74">
        <f t="shared" si="6"/>
        <v>22870220</v>
      </c>
      <c r="G417" s="37">
        <v>1410000</v>
      </c>
      <c r="H417" s="37">
        <v>3048845</v>
      </c>
      <c r="I417" s="37">
        <v>334000</v>
      </c>
      <c r="J417" s="37">
        <v>18077375</v>
      </c>
      <c r="K417" s="37"/>
      <c r="L417" s="81">
        <v>20080707</v>
      </c>
    </row>
    <row r="418" spans="1:12" ht="15">
      <c r="A418" s="7">
        <v>388</v>
      </c>
      <c r="B418" s="17" t="s">
        <v>1060</v>
      </c>
      <c r="C418" s="18" t="s">
        <v>1061</v>
      </c>
      <c r="D418" s="17" t="s">
        <v>1023</v>
      </c>
      <c r="E418" s="17" t="s">
        <v>1062</v>
      </c>
      <c r="F418" s="74">
        <f t="shared" si="6"/>
        <v>13012674</v>
      </c>
      <c r="G418" s="37">
        <v>7370609</v>
      </c>
      <c r="H418" s="37">
        <v>3766408</v>
      </c>
      <c r="I418" s="37">
        <v>611700</v>
      </c>
      <c r="J418" s="37">
        <v>1263957</v>
      </c>
      <c r="K418" s="37"/>
      <c r="L418" s="81">
        <v>20080807</v>
      </c>
    </row>
    <row r="419" spans="1:12" ht="15">
      <c r="A419" s="7">
        <v>389</v>
      </c>
      <c r="B419" s="17" t="s">
        <v>1063</v>
      </c>
      <c r="C419" s="18" t="s">
        <v>1064</v>
      </c>
      <c r="D419" s="17" t="s">
        <v>1023</v>
      </c>
      <c r="E419" s="17" t="s">
        <v>1065</v>
      </c>
      <c r="F419" s="74">
        <f t="shared" si="6"/>
        <v>7777631</v>
      </c>
      <c r="G419" s="37">
        <v>1591033</v>
      </c>
      <c r="H419" s="37">
        <v>4055214</v>
      </c>
      <c r="I419" s="37">
        <v>1318641</v>
      </c>
      <c r="J419" s="37">
        <v>812743</v>
      </c>
      <c r="K419" s="37"/>
      <c r="L419" s="81">
        <v>20080807</v>
      </c>
    </row>
    <row r="420" spans="1:12" ht="15">
      <c r="A420" s="7">
        <v>390</v>
      </c>
      <c r="B420" s="17" t="s">
        <v>1066</v>
      </c>
      <c r="C420" s="18" t="s">
        <v>1067</v>
      </c>
      <c r="D420" s="17" t="s">
        <v>1023</v>
      </c>
      <c r="E420" s="17" t="s">
        <v>1068</v>
      </c>
      <c r="F420" s="74">
        <f t="shared" si="6"/>
        <v>5943302</v>
      </c>
      <c r="G420" s="37">
        <v>1287700</v>
      </c>
      <c r="H420" s="37">
        <v>4553697</v>
      </c>
      <c r="I420" s="37">
        <v>40000</v>
      </c>
      <c r="J420" s="37">
        <v>61905</v>
      </c>
      <c r="K420" s="37"/>
      <c r="L420" s="81">
        <v>20080707</v>
      </c>
    </row>
    <row r="421" spans="1:12" ht="15">
      <c r="A421" s="7">
        <v>391</v>
      </c>
      <c r="B421" s="17" t="s">
        <v>1069</v>
      </c>
      <c r="C421" s="18" t="s">
        <v>1070</v>
      </c>
      <c r="D421" s="17" t="s">
        <v>1023</v>
      </c>
      <c r="E421" s="17" t="s">
        <v>1071</v>
      </c>
      <c r="F421" s="74">
        <f t="shared" si="6"/>
        <v>2483392</v>
      </c>
      <c r="G421" s="37">
        <v>288400</v>
      </c>
      <c r="H421" s="37">
        <v>1032982</v>
      </c>
      <c r="I421" s="37">
        <v>0</v>
      </c>
      <c r="J421" s="37">
        <v>1162010</v>
      </c>
      <c r="K421" s="37"/>
      <c r="L421" s="81">
        <v>20080807</v>
      </c>
    </row>
    <row r="422" spans="1:12" ht="15">
      <c r="A422" s="7">
        <v>392</v>
      </c>
      <c r="B422" s="17" t="s">
        <v>1072</v>
      </c>
      <c r="C422" s="18" t="s">
        <v>1073</v>
      </c>
      <c r="D422" s="17" t="s">
        <v>1023</v>
      </c>
      <c r="E422" s="17" t="s">
        <v>1074</v>
      </c>
      <c r="F422" s="74">
        <f t="shared" si="6"/>
        <v>10605173</v>
      </c>
      <c r="G422" s="37">
        <v>3022700</v>
      </c>
      <c r="H422" s="37">
        <v>6512498</v>
      </c>
      <c r="I422" s="37">
        <v>207200</v>
      </c>
      <c r="J422" s="37">
        <v>862775</v>
      </c>
      <c r="K422" s="37"/>
      <c r="L422" s="81">
        <v>20080609</v>
      </c>
    </row>
    <row r="423" spans="1:12" ht="15">
      <c r="A423" s="7">
        <v>393</v>
      </c>
      <c r="B423" s="17" t="s">
        <v>1075</v>
      </c>
      <c r="C423" s="18" t="s">
        <v>1076</v>
      </c>
      <c r="D423" s="17" t="s">
        <v>1023</v>
      </c>
      <c r="E423" s="17" t="s">
        <v>1077</v>
      </c>
      <c r="F423" s="74">
        <f t="shared" si="6"/>
        <v>3363875</v>
      </c>
      <c r="G423" s="37">
        <v>280350</v>
      </c>
      <c r="H423" s="37">
        <v>2517950</v>
      </c>
      <c r="I423" s="37">
        <v>0</v>
      </c>
      <c r="J423" s="37">
        <v>565575</v>
      </c>
      <c r="K423" s="37"/>
      <c r="L423" s="81">
        <v>20080807</v>
      </c>
    </row>
    <row r="424" spans="1:12" ht="15">
      <c r="A424" s="7">
        <v>394</v>
      </c>
      <c r="B424" s="17" t="s">
        <v>1078</v>
      </c>
      <c r="C424" s="18" t="s">
        <v>1079</v>
      </c>
      <c r="D424" s="17" t="s">
        <v>1023</v>
      </c>
      <c r="E424" s="17" t="s">
        <v>1080</v>
      </c>
      <c r="F424" s="74">
        <f t="shared" si="6"/>
        <v>2886381</v>
      </c>
      <c r="G424" s="37">
        <v>42500</v>
      </c>
      <c r="H424" s="37">
        <v>2182987</v>
      </c>
      <c r="I424" s="37">
        <v>5000</v>
      </c>
      <c r="J424" s="37">
        <v>655894</v>
      </c>
      <c r="K424" s="37"/>
      <c r="L424" s="81">
        <v>20080707</v>
      </c>
    </row>
    <row r="425" spans="1:12" ht="15">
      <c r="A425" s="7">
        <v>395</v>
      </c>
      <c r="B425" s="17" t="s">
        <v>1081</v>
      </c>
      <c r="C425" s="18" t="s">
        <v>1082</v>
      </c>
      <c r="D425" s="17" t="s">
        <v>1023</v>
      </c>
      <c r="E425" s="17" t="s">
        <v>1083</v>
      </c>
      <c r="F425" s="74">
        <f t="shared" si="6"/>
        <v>599735</v>
      </c>
      <c r="G425" s="37">
        <v>900</v>
      </c>
      <c r="H425" s="37">
        <v>578084</v>
      </c>
      <c r="I425" s="37">
        <v>0</v>
      </c>
      <c r="J425" s="37">
        <v>20751</v>
      </c>
      <c r="K425" s="37"/>
      <c r="L425" s="81">
        <v>20080707</v>
      </c>
    </row>
    <row r="426" spans="1:12" ht="15">
      <c r="A426" s="7">
        <v>396</v>
      </c>
      <c r="B426" s="17" t="s">
        <v>1084</v>
      </c>
      <c r="C426" s="18" t="s">
        <v>1085</v>
      </c>
      <c r="D426" s="17" t="s">
        <v>1023</v>
      </c>
      <c r="E426" s="17" t="s">
        <v>1086</v>
      </c>
      <c r="F426" s="74">
        <f t="shared" si="6"/>
        <v>8707730</v>
      </c>
      <c r="G426" s="37">
        <v>2308250</v>
      </c>
      <c r="H426" s="37">
        <v>4563844</v>
      </c>
      <c r="I426" s="37">
        <v>596031</v>
      </c>
      <c r="J426" s="37">
        <v>1239605</v>
      </c>
      <c r="K426" s="37"/>
      <c r="L426" s="81">
        <v>20080707</v>
      </c>
    </row>
    <row r="427" spans="1:12" ht="15">
      <c r="A427" s="7">
        <v>397</v>
      </c>
      <c r="B427" s="17" t="s">
        <v>1087</v>
      </c>
      <c r="C427" s="18" t="s">
        <v>1088</v>
      </c>
      <c r="D427" s="17" t="s">
        <v>1023</v>
      </c>
      <c r="E427" s="17" t="s">
        <v>1089</v>
      </c>
      <c r="F427" s="74">
        <f t="shared" si="6"/>
        <v>27328801</v>
      </c>
      <c r="G427" s="37">
        <v>670600</v>
      </c>
      <c r="H427" s="37">
        <v>16417901</v>
      </c>
      <c r="I427" s="37">
        <v>6000000</v>
      </c>
      <c r="J427" s="37">
        <v>4240300</v>
      </c>
      <c r="K427" s="37"/>
      <c r="L427" s="81">
        <v>20080807</v>
      </c>
    </row>
    <row r="428" spans="1:12" ht="15">
      <c r="A428" s="7">
        <v>398</v>
      </c>
      <c r="B428" s="17" t="s">
        <v>1090</v>
      </c>
      <c r="C428" s="18" t="s">
        <v>1091</v>
      </c>
      <c r="D428" s="17" t="s">
        <v>1023</v>
      </c>
      <c r="E428" s="17" t="s">
        <v>1092</v>
      </c>
      <c r="F428" s="74">
        <f t="shared" si="6"/>
        <v>3668895</v>
      </c>
      <c r="G428" s="37">
        <v>0</v>
      </c>
      <c r="H428" s="37">
        <v>3043745</v>
      </c>
      <c r="I428" s="37">
        <v>0</v>
      </c>
      <c r="J428" s="37">
        <v>625150</v>
      </c>
      <c r="K428" s="37"/>
      <c r="L428" s="81">
        <v>20080707</v>
      </c>
    </row>
    <row r="429" spans="1:12" ht="15">
      <c r="A429" s="7">
        <v>399</v>
      </c>
      <c r="B429" s="17" t="s">
        <v>1093</v>
      </c>
      <c r="C429" s="18" t="s">
        <v>1094</v>
      </c>
      <c r="D429" s="17" t="s">
        <v>1023</v>
      </c>
      <c r="E429" s="17" t="s">
        <v>1095</v>
      </c>
      <c r="F429" s="74">
        <f t="shared" si="6"/>
        <v>105574419</v>
      </c>
      <c r="G429" s="37">
        <v>3672281</v>
      </c>
      <c r="H429" s="37">
        <v>3573320</v>
      </c>
      <c r="I429" s="37">
        <v>85844872</v>
      </c>
      <c r="J429" s="37">
        <v>12483946</v>
      </c>
      <c r="K429" s="37"/>
      <c r="L429" s="81">
        <v>20080807</v>
      </c>
    </row>
    <row r="430" spans="1:12" ht="15">
      <c r="A430" s="7">
        <v>400</v>
      </c>
      <c r="B430" s="17" t="s">
        <v>1096</v>
      </c>
      <c r="C430" s="18" t="s">
        <v>1097</v>
      </c>
      <c r="D430" s="17" t="s">
        <v>1023</v>
      </c>
      <c r="E430" s="17" t="s">
        <v>1098</v>
      </c>
      <c r="F430" s="74">
        <f t="shared" si="6"/>
        <v>3824320</v>
      </c>
      <c r="G430" s="37">
        <v>0</v>
      </c>
      <c r="H430" s="37">
        <v>2717908</v>
      </c>
      <c r="I430" s="37">
        <v>0</v>
      </c>
      <c r="J430" s="37">
        <v>1106412</v>
      </c>
      <c r="K430" s="72"/>
      <c r="L430" s="81">
        <v>20080807</v>
      </c>
    </row>
    <row r="431" spans="1:12" ht="15">
      <c r="A431" s="7">
        <v>401</v>
      </c>
      <c r="B431" s="17" t="s">
        <v>1099</v>
      </c>
      <c r="C431" s="18" t="s">
        <v>1100</v>
      </c>
      <c r="D431" s="17" t="s">
        <v>1023</v>
      </c>
      <c r="E431" s="17" t="s">
        <v>1101</v>
      </c>
      <c r="F431" s="74">
        <f t="shared" si="6"/>
        <v>2042237</v>
      </c>
      <c r="G431" s="37">
        <v>218000</v>
      </c>
      <c r="H431" s="37">
        <v>934651</v>
      </c>
      <c r="I431" s="37">
        <v>184800</v>
      </c>
      <c r="J431" s="37">
        <v>704786</v>
      </c>
      <c r="K431" s="37"/>
      <c r="L431" s="81">
        <v>20080707</v>
      </c>
    </row>
    <row r="432" spans="1:12" ht="15">
      <c r="A432" s="7">
        <v>402</v>
      </c>
      <c r="B432" s="17" t="s">
        <v>1102</v>
      </c>
      <c r="C432" s="18" t="s">
        <v>1103</v>
      </c>
      <c r="D432" s="17" t="s">
        <v>1023</v>
      </c>
      <c r="E432" s="17" t="s">
        <v>1104</v>
      </c>
      <c r="F432" s="74">
        <f t="shared" si="6"/>
        <v>9779808</v>
      </c>
      <c r="G432" s="37">
        <v>1798809</v>
      </c>
      <c r="H432" s="37">
        <v>2538312</v>
      </c>
      <c r="I432" s="37">
        <v>1824000</v>
      </c>
      <c r="J432" s="37">
        <v>3618687</v>
      </c>
      <c r="K432" s="37"/>
      <c r="L432" s="81">
        <v>20080707</v>
      </c>
    </row>
    <row r="433" spans="1:12" ht="15">
      <c r="A433" s="7">
        <v>403</v>
      </c>
      <c r="B433" s="17" t="s">
        <v>1105</v>
      </c>
      <c r="C433" s="18" t="s">
        <v>1106</v>
      </c>
      <c r="D433" s="17" t="s">
        <v>1023</v>
      </c>
      <c r="E433" s="17" t="s">
        <v>1107</v>
      </c>
      <c r="F433" s="74">
        <f t="shared" si="6"/>
        <v>349236</v>
      </c>
      <c r="G433" s="37">
        <v>35350</v>
      </c>
      <c r="H433" s="37">
        <v>225636</v>
      </c>
      <c r="I433" s="37">
        <v>0</v>
      </c>
      <c r="J433" s="37">
        <v>88250</v>
      </c>
      <c r="K433" s="37"/>
      <c r="L433" s="81">
        <v>20080707</v>
      </c>
    </row>
    <row r="434" spans="1:12" ht="15">
      <c r="A434" s="7">
        <v>404</v>
      </c>
      <c r="B434" s="17" t="s">
        <v>1108</v>
      </c>
      <c r="C434" s="18" t="s">
        <v>1109</v>
      </c>
      <c r="D434" s="17" t="s">
        <v>1023</v>
      </c>
      <c r="E434" s="17" t="s">
        <v>1110</v>
      </c>
      <c r="F434" s="74">
        <f t="shared" si="6"/>
        <v>74930322</v>
      </c>
      <c r="G434" s="37">
        <v>2515052</v>
      </c>
      <c r="H434" s="37">
        <v>8341923</v>
      </c>
      <c r="I434" s="37">
        <v>8435109</v>
      </c>
      <c r="J434" s="37">
        <v>55638238</v>
      </c>
      <c r="K434" s="37"/>
      <c r="L434" s="81">
        <v>20080707</v>
      </c>
    </row>
    <row r="435" spans="1:12" ht="15">
      <c r="A435" s="7">
        <v>405</v>
      </c>
      <c r="B435" s="17" t="s">
        <v>1111</v>
      </c>
      <c r="C435" s="18" t="s">
        <v>1112</v>
      </c>
      <c r="D435" s="17" t="s">
        <v>1023</v>
      </c>
      <c r="E435" s="17" t="s">
        <v>1113</v>
      </c>
      <c r="F435" s="74">
        <f t="shared" si="6"/>
        <v>2904850</v>
      </c>
      <c r="G435" s="37">
        <v>19001</v>
      </c>
      <c r="H435" s="37">
        <v>2316960</v>
      </c>
      <c r="I435" s="37">
        <v>12475</v>
      </c>
      <c r="J435" s="37">
        <v>556414</v>
      </c>
      <c r="K435" s="37"/>
      <c r="L435" s="81">
        <v>20080807</v>
      </c>
    </row>
    <row r="436" spans="1:12" ht="15">
      <c r="A436" s="7">
        <v>406</v>
      </c>
      <c r="B436" s="17" t="s">
        <v>1114</v>
      </c>
      <c r="C436" s="18" t="s">
        <v>1115</v>
      </c>
      <c r="D436" s="17" t="s">
        <v>1023</v>
      </c>
      <c r="E436" s="17" t="s">
        <v>1116</v>
      </c>
      <c r="F436" s="74">
        <f t="shared" si="6"/>
        <v>4559398</v>
      </c>
      <c r="G436" s="37">
        <v>407000</v>
      </c>
      <c r="H436" s="37">
        <v>3199297</v>
      </c>
      <c r="I436" s="37">
        <v>52500</v>
      </c>
      <c r="J436" s="37">
        <v>900601</v>
      </c>
      <c r="K436" s="37"/>
      <c r="L436" s="81">
        <v>20080807</v>
      </c>
    </row>
    <row r="437" spans="1:12" ht="15">
      <c r="A437" s="7">
        <v>407</v>
      </c>
      <c r="B437" s="17" t="s">
        <v>1117</v>
      </c>
      <c r="C437" s="18" t="s">
        <v>1118</v>
      </c>
      <c r="D437" s="17" t="s">
        <v>1023</v>
      </c>
      <c r="E437" s="17" t="s">
        <v>1119</v>
      </c>
      <c r="F437" s="74">
        <f t="shared" si="6"/>
        <v>10111224</v>
      </c>
      <c r="G437" s="37">
        <v>713801</v>
      </c>
      <c r="H437" s="37">
        <v>5250298</v>
      </c>
      <c r="I437" s="37">
        <v>1503000</v>
      </c>
      <c r="J437" s="37">
        <v>2644125</v>
      </c>
      <c r="K437" s="37"/>
      <c r="L437" s="81">
        <v>20080707</v>
      </c>
    </row>
    <row r="438" spans="1:12" ht="15">
      <c r="A438" s="7">
        <v>408</v>
      </c>
      <c r="B438" s="17" t="s">
        <v>1120</v>
      </c>
      <c r="C438" s="18" t="s">
        <v>1121</v>
      </c>
      <c r="D438" s="17" t="s">
        <v>1023</v>
      </c>
      <c r="E438" s="17" t="s">
        <v>1122</v>
      </c>
      <c r="F438" s="74">
        <f t="shared" si="6"/>
        <v>3688736</v>
      </c>
      <c r="G438" s="37">
        <v>0</v>
      </c>
      <c r="H438" s="37">
        <v>570919</v>
      </c>
      <c r="I438" s="37">
        <v>0</v>
      </c>
      <c r="J438" s="37">
        <v>3117817</v>
      </c>
      <c r="K438" s="37"/>
      <c r="L438" s="81">
        <v>20080707</v>
      </c>
    </row>
    <row r="439" spans="1:12" ht="15">
      <c r="A439" s="7">
        <v>409</v>
      </c>
      <c r="B439" s="17" t="s">
        <v>1123</v>
      </c>
      <c r="C439" s="18" t="s">
        <v>1124</v>
      </c>
      <c r="D439" s="17" t="s">
        <v>1023</v>
      </c>
      <c r="E439" s="17" t="s">
        <v>1125</v>
      </c>
      <c r="F439" s="74">
        <f t="shared" si="6"/>
        <v>3765609</v>
      </c>
      <c r="G439" s="37">
        <v>0</v>
      </c>
      <c r="H439" s="37">
        <v>1185602</v>
      </c>
      <c r="I439" s="37">
        <v>37700</v>
      </c>
      <c r="J439" s="37">
        <v>2542307</v>
      </c>
      <c r="K439" s="37"/>
      <c r="L439" s="81">
        <v>20080707</v>
      </c>
    </row>
    <row r="440" spans="1:12" ht="15">
      <c r="A440" s="7">
        <v>410</v>
      </c>
      <c r="B440" s="17" t="s">
        <v>1126</v>
      </c>
      <c r="C440" s="18" t="s">
        <v>1127</v>
      </c>
      <c r="D440" s="17" t="s">
        <v>1023</v>
      </c>
      <c r="E440" s="17" t="s">
        <v>1128</v>
      </c>
      <c r="F440" s="74">
        <f t="shared" si="6"/>
        <v>15676942</v>
      </c>
      <c r="G440" s="37">
        <v>1261600</v>
      </c>
      <c r="H440" s="37">
        <v>7217754</v>
      </c>
      <c r="I440" s="37">
        <v>273890</v>
      </c>
      <c r="J440" s="37">
        <v>6923698</v>
      </c>
      <c r="K440" s="37"/>
      <c r="L440" s="81">
        <v>20080707</v>
      </c>
    </row>
    <row r="441" spans="1:12" ht="15">
      <c r="A441" s="7">
        <v>411</v>
      </c>
      <c r="B441" s="17" t="s">
        <v>1129</v>
      </c>
      <c r="C441" s="18" t="s">
        <v>1130</v>
      </c>
      <c r="D441" s="17" t="s">
        <v>1023</v>
      </c>
      <c r="E441" s="17" t="s">
        <v>1131</v>
      </c>
      <c r="F441" s="74">
        <f t="shared" si="6"/>
        <v>9395394</v>
      </c>
      <c r="G441" s="37">
        <v>98000</v>
      </c>
      <c r="H441" s="37">
        <v>4177549</v>
      </c>
      <c r="I441" s="37">
        <v>885750</v>
      </c>
      <c r="J441" s="37">
        <v>4234095</v>
      </c>
      <c r="K441" s="37"/>
      <c r="L441" s="81">
        <v>20080807</v>
      </c>
    </row>
    <row r="442" spans="1:12" ht="15">
      <c r="A442" s="7">
        <v>412</v>
      </c>
      <c r="B442" s="17" t="s">
        <v>1132</v>
      </c>
      <c r="C442" s="18" t="s">
        <v>1133</v>
      </c>
      <c r="D442" s="17" t="s">
        <v>1023</v>
      </c>
      <c r="E442" s="17" t="s">
        <v>1134</v>
      </c>
      <c r="F442" s="74">
        <f t="shared" si="6"/>
        <v>31370</v>
      </c>
      <c r="G442" s="37">
        <v>0</v>
      </c>
      <c r="H442" s="37">
        <v>31370</v>
      </c>
      <c r="I442" s="37">
        <v>0</v>
      </c>
      <c r="J442" s="37">
        <v>0</v>
      </c>
      <c r="K442" s="37"/>
      <c r="L442" s="81">
        <v>20080707</v>
      </c>
    </row>
    <row r="443" spans="1:12" ht="15">
      <c r="A443" s="7">
        <v>413</v>
      </c>
      <c r="B443" s="17" t="s">
        <v>1135</v>
      </c>
      <c r="C443" s="18" t="s">
        <v>1136</v>
      </c>
      <c r="D443" s="17" t="s">
        <v>1023</v>
      </c>
      <c r="E443" s="17" t="s">
        <v>1894</v>
      </c>
      <c r="F443" s="74">
        <f t="shared" si="6"/>
        <v>11652416</v>
      </c>
      <c r="G443" s="37">
        <v>3118175</v>
      </c>
      <c r="H443" s="37">
        <v>6051105</v>
      </c>
      <c r="I443" s="37">
        <v>1248000</v>
      </c>
      <c r="J443" s="37">
        <v>1235136</v>
      </c>
      <c r="K443" s="37"/>
      <c r="L443" s="81">
        <v>20080707</v>
      </c>
    </row>
    <row r="444" spans="1:12" ht="15">
      <c r="A444" s="7">
        <v>414</v>
      </c>
      <c r="B444" s="17" t="s">
        <v>1137</v>
      </c>
      <c r="C444" s="18" t="s">
        <v>1138</v>
      </c>
      <c r="D444" s="17" t="s">
        <v>1023</v>
      </c>
      <c r="E444" s="17" t="s">
        <v>1139</v>
      </c>
      <c r="F444" s="74">
        <f t="shared" si="6"/>
        <v>1764495</v>
      </c>
      <c r="G444" s="37">
        <v>214100</v>
      </c>
      <c r="H444" s="37">
        <v>617043</v>
      </c>
      <c r="I444" s="37">
        <v>700000</v>
      </c>
      <c r="J444" s="37">
        <v>233352</v>
      </c>
      <c r="K444" s="37"/>
      <c r="L444" s="81">
        <v>20080807</v>
      </c>
    </row>
    <row r="445" spans="1:12" ht="15">
      <c r="A445" s="7">
        <v>415</v>
      </c>
      <c r="B445" s="17" t="s">
        <v>1141</v>
      </c>
      <c r="C445" s="18" t="s">
        <v>1142</v>
      </c>
      <c r="D445" s="17" t="s">
        <v>1140</v>
      </c>
      <c r="E445" s="17" t="s">
        <v>1143</v>
      </c>
      <c r="F445" s="74">
        <f t="shared" si="6"/>
        <v>2323358</v>
      </c>
      <c r="G445" s="37">
        <v>1355000</v>
      </c>
      <c r="H445" s="37">
        <v>928358</v>
      </c>
      <c r="I445" s="37">
        <v>40000</v>
      </c>
      <c r="J445" s="37">
        <v>0</v>
      </c>
      <c r="K445" s="37"/>
      <c r="L445" s="81">
        <v>20080807</v>
      </c>
    </row>
    <row r="446" spans="1:12" ht="15">
      <c r="A446" s="7">
        <v>416</v>
      </c>
      <c r="B446" s="17" t="s">
        <v>1144</v>
      </c>
      <c r="C446" s="18" t="s">
        <v>1145</v>
      </c>
      <c r="D446" s="17" t="s">
        <v>1140</v>
      </c>
      <c r="E446" s="17" t="s">
        <v>1146</v>
      </c>
      <c r="F446" s="74">
        <f t="shared" si="6"/>
        <v>4248144</v>
      </c>
      <c r="G446" s="37">
        <v>2690010</v>
      </c>
      <c r="H446" s="37">
        <v>1558134</v>
      </c>
      <c r="I446" s="37">
        <v>0</v>
      </c>
      <c r="J446" s="37">
        <v>0</v>
      </c>
      <c r="K446" s="37"/>
      <c r="L446" s="81">
        <v>20080707</v>
      </c>
    </row>
    <row r="447" spans="1:12" ht="15">
      <c r="A447" s="7">
        <v>417</v>
      </c>
      <c r="B447" s="17" t="s">
        <v>1147</v>
      </c>
      <c r="C447" s="18" t="s">
        <v>1148</v>
      </c>
      <c r="D447" s="17" t="s">
        <v>1140</v>
      </c>
      <c r="E447" s="17" t="s">
        <v>1149</v>
      </c>
      <c r="F447" s="74">
        <f t="shared" si="6"/>
        <v>4723671</v>
      </c>
      <c r="G447" s="37">
        <v>2839483</v>
      </c>
      <c r="H447" s="37">
        <v>1733238</v>
      </c>
      <c r="I447" s="37">
        <v>0</v>
      </c>
      <c r="J447" s="37">
        <v>150950</v>
      </c>
      <c r="K447" s="37"/>
      <c r="L447" s="81">
        <v>20080707</v>
      </c>
    </row>
    <row r="448" spans="1:12" ht="15">
      <c r="A448" s="7">
        <v>418</v>
      </c>
      <c r="B448" s="17" t="s">
        <v>1150</v>
      </c>
      <c r="C448" s="18" t="s">
        <v>1151</v>
      </c>
      <c r="D448" s="17" t="s">
        <v>1140</v>
      </c>
      <c r="E448" s="17" t="s">
        <v>1152</v>
      </c>
      <c r="F448" s="74">
        <f t="shared" si="6"/>
        <v>1772972</v>
      </c>
      <c r="G448" s="37">
        <v>477500</v>
      </c>
      <c r="H448" s="37">
        <v>1288922</v>
      </c>
      <c r="I448" s="37">
        <v>6550</v>
      </c>
      <c r="J448" s="37">
        <v>0</v>
      </c>
      <c r="K448" s="37"/>
      <c r="L448" s="81">
        <v>20080807</v>
      </c>
    </row>
    <row r="449" spans="1:12" ht="15">
      <c r="A449" s="7">
        <v>419</v>
      </c>
      <c r="B449" s="17" t="s">
        <v>1153</v>
      </c>
      <c r="C449" s="18" t="s">
        <v>1154</v>
      </c>
      <c r="D449" s="17" t="s">
        <v>1140</v>
      </c>
      <c r="E449" s="17" t="s">
        <v>1155</v>
      </c>
      <c r="F449" s="74">
        <f t="shared" si="6"/>
        <v>13226528</v>
      </c>
      <c r="G449" s="37">
        <v>6419669</v>
      </c>
      <c r="H449" s="37">
        <v>5413579</v>
      </c>
      <c r="I449" s="37">
        <v>1040502</v>
      </c>
      <c r="J449" s="37">
        <v>352778</v>
      </c>
      <c r="K449" s="37"/>
      <c r="L449" s="81">
        <v>20080707</v>
      </c>
    </row>
    <row r="450" spans="1:12" ht="15">
      <c r="A450" s="7">
        <v>420</v>
      </c>
      <c r="B450" s="17" t="s">
        <v>1156</v>
      </c>
      <c r="C450" s="18" t="s">
        <v>1157</v>
      </c>
      <c r="D450" s="17" t="s">
        <v>1140</v>
      </c>
      <c r="E450" s="17" t="s">
        <v>1158</v>
      </c>
      <c r="F450" s="74">
        <f t="shared" si="6"/>
        <v>53258703</v>
      </c>
      <c r="G450" s="37">
        <v>7556480</v>
      </c>
      <c r="H450" s="37">
        <v>12299754</v>
      </c>
      <c r="I450" s="37">
        <v>15182153</v>
      </c>
      <c r="J450" s="37">
        <v>18220316</v>
      </c>
      <c r="K450" s="37"/>
      <c r="L450" s="81">
        <v>20080807</v>
      </c>
    </row>
    <row r="451" spans="1:12" ht="15">
      <c r="A451" s="7">
        <v>421</v>
      </c>
      <c r="B451" s="17" t="s">
        <v>1159</v>
      </c>
      <c r="C451" s="18" t="s">
        <v>1160</v>
      </c>
      <c r="D451" s="17" t="s">
        <v>1140</v>
      </c>
      <c r="E451" s="17" t="s">
        <v>194</v>
      </c>
      <c r="F451" s="74">
        <f t="shared" si="6"/>
        <v>51474091</v>
      </c>
      <c r="G451" s="37">
        <v>22010113</v>
      </c>
      <c r="H451" s="37">
        <v>15342841</v>
      </c>
      <c r="I451" s="37">
        <v>3166478</v>
      </c>
      <c r="J451" s="37">
        <v>10954659</v>
      </c>
      <c r="K451" s="37"/>
      <c r="L451" s="81">
        <v>20080707</v>
      </c>
    </row>
    <row r="452" spans="1:12" ht="15">
      <c r="A452" s="7">
        <v>422</v>
      </c>
      <c r="B452" s="17" t="s">
        <v>1162</v>
      </c>
      <c r="C452" s="18" t="s">
        <v>1163</v>
      </c>
      <c r="D452" s="17" t="s">
        <v>1140</v>
      </c>
      <c r="E452" s="17" t="s">
        <v>1164</v>
      </c>
      <c r="F452" s="74">
        <f t="shared" si="6"/>
        <v>463870</v>
      </c>
      <c r="G452" s="37">
        <v>121042</v>
      </c>
      <c r="H452" s="37">
        <v>223224</v>
      </c>
      <c r="I452" s="37">
        <v>31052</v>
      </c>
      <c r="J452" s="37">
        <v>88552</v>
      </c>
      <c r="K452" s="37"/>
      <c r="L452" s="81">
        <v>20080707</v>
      </c>
    </row>
    <row r="453" spans="1:12" ht="15">
      <c r="A453" s="7">
        <v>423</v>
      </c>
      <c r="B453" s="17" t="s">
        <v>1165</v>
      </c>
      <c r="C453" s="18" t="s">
        <v>1166</v>
      </c>
      <c r="D453" s="17" t="s">
        <v>1140</v>
      </c>
      <c r="E453" s="17" t="s">
        <v>1167</v>
      </c>
      <c r="F453" s="74">
        <f t="shared" si="6"/>
        <v>3988915</v>
      </c>
      <c r="G453" s="37">
        <v>1065000</v>
      </c>
      <c r="H453" s="37">
        <v>2908915</v>
      </c>
      <c r="I453" s="37">
        <v>0</v>
      </c>
      <c r="J453" s="37">
        <v>15000</v>
      </c>
      <c r="K453" s="37"/>
      <c r="L453" s="81">
        <v>20080807</v>
      </c>
    </row>
    <row r="454" spans="1:12" ht="15">
      <c r="A454" s="7">
        <v>424</v>
      </c>
      <c r="B454" s="17" t="s">
        <v>1168</v>
      </c>
      <c r="C454" s="18" t="s">
        <v>1169</v>
      </c>
      <c r="D454" s="17" t="s">
        <v>1140</v>
      </c>
      <c r="E454" s="17" t="s">
        <v>1170</v>
      </c>
      <c r="F454" s="74">
        <f t="shared" si="6"/>
        <v>1021095</v>
      </c>
      <c r="G454" s="37">
        <v>454550</v>
      </c>
      <c r="H454" s="37">
        <v>532045</v>
      </c>
      <c r="I454" s="37">
        <v>9700</v>
      </c>
      <c r="J454" s="37">
        <v>24800</v>
      </c>
      <c r="K454" s="37"/>
      <c r="L454" s="81">
        <v>20080807</v>
      </c>
    </row>
    <row r="455" spans="1:12" ht="15">
      <c r="A455" s="7">
        <v>425</v>
      </c>
      <c r="B455" s="17" t="s">
        <v>1171</v>
      </c>
      <c r="C455" s="18" t="s">
        <v>1172</v>
      </c>
      <c r="D455" s="17" t="s">
        <v>1140</v>
      </c>
      <c r="E455" s="17" t="s">
        <v>1173</v>
      </c>
      <c r="F455" s="74">
        <f t="shared" si="6"/>
        <v>27501255</v>
      </c>
      <c r="G455" s="37">
        <v>13731261</v>
      </c>
      <c r="H455" s="37">
        <v>4826746</v>
      </c>
      <c r="I455" s="37">
        <v>1269284</v>
      </c>
      <c r="J455" s="37">
        <v>7673964</v>
      </c>
      <c r="K455" s="37"/>
      <c r="L455" s="81">
        <v>20080807</v>
      </c>
    </row>
    <row r="456" spans="1:12" ht="15">
      <c r="A456" s="7">
        <v>426</v>
      </c>
      <c r="B456" s="17" t="s">
        <v>1174</v>
      </c>
      <c r="C456" s="18" t="s">
        <v>1175</v>
      </c>
      <c r="D456" s="17" t="s">
        <v>1140</v>
      </c>
      <c r="E456" s="17" t="s">
        <v>1176</v>
      </c>
      <c r="F456" s="74">
        <f t="shared" si="6"/>
        <v>12745296</v>
      </c>
      <c r="G456" s="37">
        <v>2025304</v>
      </c>
      <c r="H456" s="37">
        <v>3093646</v>
      </c>
      <c r="I456" s="37">
        <v>6441988</v>
      </c>
      <c r="J456" s="37">
        <v>1184358</v>
      </c>
      <c r="K456" s="37"/>
      <c r="L456" s="81">
        <v>20080807</v>
      </c>
    </row>
    <row r="457" spans="1:12" ht="15">
      <c r="A457" s="7">
        <v>427</v>
      </c>
      <c r="B457" s="17" t="s">
        <v>1177</v>
      </c>
      <c r="C457" s="18" t="s">
        <v>1178</v>
      </c>
      <c r="D457" s="17" t="s">
        <v>1140</v>
      </c>
      <c r="E457" s="17" t="s">
        <v>1179</v>
      </c>
      <c r="F457" s="74">
        <f t="shared" si="6"/>
        <v>730531</v>
      </c>
      <c r="G457" s="37">
        <v>150000</v>
      </c>
      <c r="H457" s="37">
        <v>197831</v>
      </c>
      <c r="I457" s="37">
        <v>0</v>
      </c>
      <c r="J457" s="37">
        <v>382700</v>
      </c>
      <c r="K457" s="37"/>
      <c r="L457" s="81">
        <v>20080807</v>
      </c>
    </row>
    <row r="458" spans="1:12" ht="15">
      <c r="A458" s="7">
        <v>428</v>
      </c>
      <c r="B458" s="17" t="s">
        <v>1180</v>
      </c>
      <c r="C458" s="18" t="s">
        <v>1181</v>
      </c>
      <c r="D458" s="17" t="s">
        <v>1140</v>
      </c>
      <c r="E458" s="17" t="s">
        <v>1182</v>
      </c>
      <c r="F458" s="74">
        <f t="shared" si="6"/>
        <v>23334830</v>
      </c>
      <c r="G458" s="37">
        <v>8726860</v>
      </c>
      <c r="H458" s="37">
        <v>6873996</v>
      </c>
      <c r="I458" s="37">
        <v>1657068</v>
      </c>
      <c r="J458" s="37">
        <v>6076906</v>
      </c>
      <c r="K458" s="37"/>
      <c r="L458" s="81">
        <v>20080707</v>
      </c>
    </row>
    <row r="459" spans="1:12" ht="15">
      <c r="A459" s="7">
        <v>429</v>
      </c>
      <c r="B459" s="17" t="s">
        <v>1183</v>
      </c>
      <c r="C459" s="18" t="s">
        <v>1184</v>
      </c>
      <c r="D459" s="17" t="s">
        <v>1140</v>
      </c>
      <c r="E459" s="17" t="s">
        <v>1185</v>
      </c>
      <c r="F459" s="74">
        <f t="shared" si="6"/>
        <v>2377677</v>
      </c>
      <c r="G459" s="37">
        <v>860000</v>
      </c>
      <c r="H459" s="37">
        <v>1492877</v>
      </c>
      <c r="I459" s="37">
        <v>0</v>
      </c>
      <c r="J459" s="37">
        <v>24800</v>
      </c>
      <c r="K459" s="37"/>
      <c r="L459" s="66" t="s">
        <v>758</v>
      </c>
    </row>
    <row r="460" spans="1:12" ht="15">
      <c r="A460" s="7">
        <v>430</v>
      </c>
      <c r="B460" s="17" t="s">
        <v>1186</v>
      </c>
      <c r="C460" s="18" t="s">
        <v>1187</v>
      </c>
      <c r="D460" s="17" t="s">
        <v>1140</v>
      </c>
      <c r="E460" s="17" t="s">
        <v>1188</v>
      </c>
      <c r="F460" s="74">
        <f t="shared" si="6"/>
        <v>6496485</v>
      </c>
      <c r="G460" s="37">
        <v>3528460</v>
      </c>
      <c r="H460" s="37">
        <v>2387999</v>
      </c>
      <c r="I460" s="37">
        <v>423400</v>
      </c>
      <c r="J460" s="37">
        <v>156626</v>
      </c>
      <c r="K460" s="37"/>
      <c r="L460" s="81">
        <v>20080707</v>
      </c>
    </row>
    <row r="461" spans="1:12" ht="15">
      <c r="A461" s="7">
        <v>431</v>
      </c>
      <c r="B461" s="17" t="s">
        <v>1189</v>
      </c>
      <c r="C461" s="18" t="s">
        <v>1190</v>
      </c>
      <c r="D461" s="17" t="s">
        <v>1140</v>
      </c>
      <c r="E461" s="17" t="s">
        <v>1191</v>
      </c>
      <c r="F461" s="74">
        <f t="shared" si="6"/>
        <v>25721742</v>
      </c>
      <c r="G461" s="37">
        <v>14706000</v>
      </c>
      <c r="H461" s="37">
        <v>10469542</v>
      </c>
      <c r="I461" s="37">
        <v>0</v>
      </c>
      <c r="J461" s="37">
        <v>546200</v>
      </c>
      <c r="K461" s="37"/>
      <c r="L461" s="81">
        <v>20080707</v>
      </c>
    </row>
    <row r="462" spans="1:12" ht="15">
      <c r="A462" s="7">
        <v>432</v>
      </c>
      <c r="B462" s="17" t="s">
        <v>1192</v>
      </c>
      <c r="C462" s="18" t="s">
        <v>1193</v>
      </c>
      <c r="D462" s="17" t="s">
        <v>1140</v>
      </c>
      <c r="E462" s="17" t="s">
        <v>1194</v>
      </c>
      <c r="F462" s="74">
        <f t="shared" si="6"/>
        <v>13407157</v>
      </c>
      <c r="G462" s="37">
        <v>7035766</v>
      </c>
      <c r="H462" s="37">
        <v>2838452</v>
      </c>
      <c r="I462" s="37">
        <v>1469957</v>
      </c>
      <c r="J462" s="37">
        <v>2062982</v>
      </c>
      <c r="K462" s="37"/>
      <c r="L462" s="81">
        <v>20080807</v>
      </c>
    </row>
    <row r="463" spans="1:12" ht="15">
      <c r="A463" s="7">
        <v>433</v>
      </c>
      <c r="B463" s="17" t="s">
        <v>1195</v>
      </c>
      <c r="C463" s="18" t="s">
        <v>1196</v>
      </c>
      <c r="D463" s="17" t="s">
        <v>1140</v>
      </c>
      <c r="E463" s="17" t="s">
        <v>1197</v>
      </c>
      <c r="F463" s="74">
        <f t="shared" si="6"/>
        <v>1880696</v>
      </c>
      <c r="G463" s="37">
        <v>696001</v>
      </c>
      <c r="H463" s="37">
        <v>1076944</v>
      </c>
      <c r="I463" s="37">
        <v>0</v>
      </c>
      <c r="J463" s="37">
        <v>107751</v>
      </c>
      <c r="K463" s="37"/>
      <c r="L463" s="81">
        <v>20080807</v>
      </c>
    </row>
    <row r="464" spans="1:12" ht="15">
      <c r="A464" s="7">
        <v>434</v>
      </c>
      <c r="B464" s="17" t="s">
        <v>1198</v>
      </c>
      <c r="C464" s="18" t="s">
        <v>1199</v>
      </c>
      <c r="D464" s="17" t="s">
        <v>1140</v>
      </c>
      <c r="E464" s="17" t="s">
        <v>976</v>
      </c>
      <c r="F464" s="74">
        <f t="shared" si="6"/>
        <v>9015258</v>
      </c>
      <c r="G464" s="37">
        <v>4027000</v>
      </c>
      <c r="H464" s="37">
        <v>990390</v>
      </c>
      <c r="I464" s="37">
        <v>3025385</v>
      </c>
      <c r="J464" s="37">
        <v>972483</v>
      </c>
      <c r="K464" s="37"/>
      <c r="L464" s="81">
        <v>20080707</v>
      </c>
    </row>
    <row r="465" spans="1:12" ht="15">
      <c r="A465" s="7">
        <v>435</v>
      </c>
      <c r="B465" s="17" t="s">
        <v>1200</v>
      </c>
      <c r="C465" s="18" t="s">
        <v>1201</v>
      </c>
      <c r="D465" s="17" t="s">
        <v>1140</v>
      </c>
      <c r="E465" s="17" t="s">
        <v>1202</v>
      </c>
      <c r="F465" s="74">
        <f t="shared" si="6"/>
        <v>400241</v>
      </c>
      <c r="G465" s="37">
        <v>27700</v>
      </c>
      <c r="H465" s="37">
        <v>245491</v>
      </c>
      <c r="I465" s="37">
        <v>53000</v>
      </c>
      <c r="J465" s="37">
        <v>74050</v>
      </c>
      <c r="K465" s="37"/>
      <c r="L465" s="81">
        <v>20080707</v>
      </c>
    </row>
    <row r="466" spans="1:12" ht="15">
      <c r="A466" s="7">
        <v>436</v>
      </c>
      <c r="B466" s="17" t="s">
        <v>1203</v>
      </c>
      <c r="C466" s="18" t="s">
        <v>1204</v>
      </c>
      <c r="D466" s="17" t="s">
        <v>1140</v>
      </c>
      <c r="E466" s="17" t="s">
        <v>1205</v>
      </c>
      <c r="F466" s="74">
        <f t="shared" si="6"/>
        <v>1804224</v>
      </c>
      <c r="G466" s="37">
        <v>904660</v>
      </c>
      <c r="H466" s="37">
        <v>874564</v>
      </c>
      <c r="I466" s="37">
        <v>0</v>
      </c>
      <c r="J466" s="37">
        <v>25000</v>
      </c>
      <c r="K466" s="37"/>
      <c r="L466" s="81">
        <v>20080807</v>
      </c>
    </row>
    <row r="467" spans="1:12" ht="15">
      <c r="A467" s="7">
        <v>437</v>
      </c>
      <c r="B467" s="17" t="s">
        <v>1206</v>
      </c>
      <c r="C467" s="18" t="s">
        <v>1207</v>
      </c>
      <c r="D467" s="17" t="s">
        <v>1140</v>
      </c>
      <c r="E467" s="17" t="s">
        <v>1208</v>
      </c>
      <c r="F467" s="74">
        <f t="shared" si="6"/>
        <v>3779121</v>
      </c>
      <c r="G467" s="37">
        <v>644501</v>
      </c>
      <c r="H467" s="37">
        <v>1082754</v>
      </c>
      <c r="I467" s="37">
        <v>1427201</v>
      </c>
      <c r="J467" s="37">
        <v>624665</v>
      </c>
      <c r="K467" s="37"/>
      <c r="L467" s="81">
        <v>20080707</v>
      </c>
    </row>
    <row r="468" spans="1:12" ht="15">
      <c r="A468" s="7">
        <v>438</v>
      </c>
      <c r="B468" s="17" t="s">
        <v>1209</v>
      </c>
      <c r="C468" s="18" t="s">
        <v>1210</v>
      </c>
      <c r="D468" s="17" t="s">
        <v>1140</v>
      </c>
      <c r="E468" s="17" t="s">
        <v>1211</v>
      </c>
      <c r="F468" s="74">
        <f t="shared" si="6"/>
        <v>9120092</v>
      </c>
      <c r="G468" s="37">
        <v>3647979</v>
      </c>
      <c r="H468" s="37">
        <v>2853334</v>
      </c>
      <c r="I468" s="37">
        <v>615705</v>
      </c>
      <c r="J468" s="37">
        <v>2003074</v>
      </c>
      <c r="K468" s="37"/>
      <c r="L468" s="81">
        <v>20080707</v>
      </c>
    </row>
    <row r="469" spans="1:12" ht="15">
      <c r="A469" s="7">
        <v>439</v>
      </c>
      <c r="B469" s="17" t="s">
        <v>1212</v>
      </c>
      <c r="C469" s="18" t="s">
        <v>1213</v>
      </c>
      <c r="D469" s="17" t="s">
        <v>1140</v>
      </c>
      <c r="E469" s="17" t="s">
        <v>1214</v>
      </c>
      <c r="F469" s="74">
        <f t="shared" si="6"/>
        <v>7916359</v>
      </c>
      <c r="G469" s="37">
        <v>1080284</v>
      </c>
      <c r="H469" s="37">
        <v>5232679</v>
      </c>
      <c r="I469" s="37">
        <v>247534</v>
      </c>
      <c r="J469" s="37">
        <v>1355862</v>
      </c>
      <c r="K469" s="37"/>
      <c r="L469" s="81">
        <v>20080707</v>
      </c>
    </row>
    <row r="470" spans="1:12" ht="15">
      <c r="A470" s="7">
        <v>440</v>
      </c>
      <c r="B470" s="17" t="s">
        <v>1215</v>
      </c>
      <c r="C470" s="18" t="s">
        <v>1216</v>
      </c>
      <c r="D470" s="17" t="s">
        <v>1140</v>
      </c>
      <c r="E470" s="17" t="s">
        <v>1217</v>
      </c>
      <c r="F470" s="74">
        <f t="shared" si="6"/>
        <v>1743643</v>
      </c>
      <c r="G470" s="37">
        <v>902810</v>
      </c>
      <c r="H470" s="37">
        <v>696295</v>
      </c>
      <c r="I470" s="37">
        <v>0</v>
      </c>
      <c r="J470" s="37">
        <v>144538</v>
      </c>
      <c r="K470" s="37"/>
      <c r="L470" s="81">
        <v>20080807</v>
      </c>
    </row>
    <row r="471" spans="1:12" ht="15">
      <c r="A471" s="7">
        <v>441</v>
      </c>
      <c r="B471" s="17" t="s">
        <v>1218</v>
      </c>
      <c r="C471" s="18" t="s">
        <v>1219</v>
      </c>
      <c r="D471" s="17" t="s">
        <v>1140</v>
      </c>
      <c r="E471" s="17" t="s">
        <v>1220</v>
      </c>
      <c r="F471" s="74">
        <f t="shared" si="6"/>
        <v>3673534</v>
      </c>
      <c r="G471" s="37">
        <v>2088493</v>
      </c>
      <c r="H471" s="37">
        <v>1574946</v>
      </c>
      <c r="I471" s="37">
        <v>0</v>
      </c>
      <c r="J471" s="37">
        <v>10095</v>
      </c>
      <c r="K471" s="37"/>
      <c r="L471" s="81">
        <v>20080707</v>
      </c>
    </row>
    <row r="472" spans="1:12" ht="15">
      <c r="A472" s="7">
        <v>442</v>
      </c>
      <c r="B472" s="17" t="s">
        <v>1221</v>
      </c>
      <c r="C472" s="18" t="s">
        <v>1222</v>
      </c>
      <c r="D472" s="17" t="s">
        <v>1140</v>
      </c>
      <c r="E472" s="17" t="s">
        <v>1223</v>
      </c>
      <c r="F472" s="74">
        <f t="shared" si="6"/>
        <v>4134456</v>
      </c>
      <c r="G472" s="37">
        <v>1205904</v>
      </c>
      <c r="H472" s="37">
        <v>1909755</v>
      </c>
      <c r="I472" s="37">
        <v>540800</v>
      </c>
      <c r="J472" s="37">
        <v>477997</v>
      </c>
      <c r="K472" s="37"/>
      <c r="L472" s="81">
        <v>20080707</v>
      </c>
    </row>
    <row r="473" spans="1:12" ht="15">
      <c r="A473" s="7">
        <v>443</v>
      </c>
      <c r="B473" s="17" t="s">
        <v>1224</v>
      </c>
      <c r="C473" s="18" t="s">
        <v>1225</v>
      </c>
      <c r="D473" s="17" t="s">
        <v>1140</v>
      </c>
      <c r="E473" s="17" t="s">
        <v>1226</v>
      </c>
      <c r="F473" s="74">
        <f t="shared" si="6"/>
        <v>1753210</v>
      </c>
      <c r="G473" s="37">
        <v>1014100</v>
      </c>
      <c r="H473" s="37">
        <v>707535</v>
      </c>
      <c r="I473" s="37">
        <v>0</v>
      </c>
      <c r="J473" s="37">
        <v>31575</v>
      </c>
      <c r="K473" s="37"/>
      <c r="L473" s="81">
        <v>20080707</v>
      </c>
    </row>
    <row r="474" spans="1:12" ht="15">
      <c r="A474" s="7">
        <v>444</v>
      </c>
      <c r="B474" s="17" t="s">
        <v>1227</v>
      </c>
      <c r="C474" s="18" t="s">
        <v>1228</v>
      </c>
      <c r="D474" s="17" t="s">
        <v>1140</v>
      </c>
      <c r="E474" s="17" t="s">
        <v>1229</v>
      </c>
      <c r="F474" s="74">
        <f t="shared" si="6"/>
        <v>24646077</v>
      </c>
      <c r="G474" s="37">
        <v>7176618</v>
      </c>
      <c r="H474" s="37">
        <v>5205207</v>
      </c>
      <c r="I474" s="37">
        <v>3130342</v>
      </c>
      <c r="J474" s="37">
        <v>9133910</v>
      </c>
      <c r="K474" s="37"/>
      <c r="L474" s="81">
        <v>20080807</v>
      </c>
    </row>
    <row r="475" spans="1:12" ht="15">
      <c r="A475" s="7">
        <v>445</v>
      </c>
      <c r="B475" s="17" t="s">
        <v>1230</v>
      </c>
      <c r="C475" s="18" t="s">
        <v>1231</v>
      </c>
      <c r="D475" s="17" t="s">
        <v>1140</v>
      </c>
      <c r="E475" s="17" t="s">
        <v>1232</v>
      </c>
      <c r="F475" s="74">
        <f t="shared" si="6"/>
        <v>3898374</v>
      </c>
      <c r="G475" s="37">
        <v>1919550</v>
      </c>
      <c r="H475" s="37">
        <v>1978824</v>
      </c>
      <c r="I475" s="37">
        <v>0</v>
      </c>
      <c r="J475" s="37">
        <v>0</v>
      </c>
      <c r="K475" s="37"/>
      <c r="L475" s="81">
        <v>20080707</v>
      </c>
    </row>
    <row r="476" spans="1:12" ht="15">
      <c r="A476" s="7">
        <v>446</v>
      </c>
      <c r="B476" s="17" t="s">
        <v>1233</v>
      </c>
      <c r="C476" s="18" t="s">
        <v>1234</v>
      </c>
      <c r="D476" s="17" t="s">
        <v>1140</v>
      </c>
      <c r="E476" s="17" t="s">
        <v>1235</v>
      </c>
      <c r="F476" s="74">
        <f t="shared" si="6"/>
        <v>1018608</v>
      </c>
      <c r="G476" s="37">
        <v>1</v>
      </c>
      <c r="H476" s="37">
        <v>1603</v>
      </c>
      <c r="I476" s="37">
        <v>75009</v>
      </c>
      <c r="J476" s="37">
        <v>941995</v>
      </c>
      <c r="K476" s="37"/>
      <c r="L476" s="81">
        <v>20080707</v>
      </c>
    </row>
    <row r="477" spans="1:12" ht="15">
      <c r="A477" s="7">
        <v>447</v>
      </c>
      <c r="B477" s="17" t="s">
        <v>1236</v>
      </c>
      <c r="C477" s="18" t="s">
        <v>1237</v>
      </c>
      <c r="D477" s="17" t="s">
        <v>1140</v>
      </c>
      <c r="E477" s="17" t="s">
        <v>1238</v>
      </c>
      <c r="F477" s="74">
        <f t="shared" si="6"/>
        <v>16041574</v>
      </c>
      <c r="G477" s="37">
        <v>10975777</v>
      </c>
      <c r="H477" s="37">
        <v>4293017</v>
      </c>
      <c r="I477" s="37">
        <v>13202</v>
      </c>
      <c r="J477" s="37">
        <v>759578</v>
      </c>
      <c r="K477" s="37"/>
      <c r="L477" s="81">
        <v>20080707</v>
      </c>
    </row>
    <row r="478" spans="1:12" ht="15">
      <c r="A478" s="7">
        <v>448</v>
      </c>
      <c r="B478" s="17" t="s">
        <v>1240</v>
      </c>
      <c r="C478" s="18" t="s">
        <v>1241</v>
      </c>
      <c r="D478" s="17" t="s">
        <v>1239</v>
      </c>
      <c r="E478" s="17" t="s">
        <v>1242</v>
      </c>
      <c r="F478" s="74">
        <f t="shared" si="6"/>
        <v>1301085</v>
      </c>
      <c r="G478" s="37">
        <v>93300</v>
      </c>
      <c r="H478" s="37">
        <v>1124401</v>
      </c>
      <c r="I478" s="37">
        <v>0</v>
      </c>
      <c r="J478" s="37">
        <v>83384</v>
      </c>
      <c r="K478" s="37"/>
      <c r="L478" s="81">
        <v>20080707</v>
      </c>
    </row>
    <row r="479" spans="1:12" ht="15">
      <c r="A479" s="7">
        <v>449</v>
      </c>
      <c r="B479" s="17" t="s">
        <v>1243</v>
      </c>
      <c r="C479" s="18" t="s">
        <v>1244</v>
      </c>
      <c r="D479" s="17" t="s">
        <v>1239</v>
      </c>
      <c r="E479" s="17" t="s">
        <v>1245</v>
      </c>
      <c r="F479" s="74">
        <f aca="true" t="shared" si="7" ref="F479:F542">G479+H479+I479+J479</f>
        <v>27522282</v>
      </c>
      <c r="G479" s="37">
        <v>587550</v>
      </c>
      <c r="H479" s="37">
        <v>7221656</v>
      </c>
      <c r="I479" s="37">
        <v>8490035</v>
      </c>
      <c r="J479" s="37">
        <v>11223041</v>
      </c>
      <c r="K479" s="37"/>
      <c r="L479" s="81">
        <v>20080807</v>
      </c>
    </row>
    <row r="480" spans="1:12" ht="15">
      <c r="A480" s="7">
        <v>450</v>
      </c>
      <c r="B480" s="17" t="s">
        <v>1246</v>
      </c>
      <c r="C480" s="18" t="s">
        <v>1247</v>
      </c>
      <c r="D480" s="17" t="s">
        <v>1239</v>
      </c>
      <c r="E480" s="17" t="s">
        <v>1248</v>
      </c>
      <c r="F480" s="74">
        <f t="shared" si="7"/>
        <v>3974748</v>
      </c>
      <c r="G480" s="37">
        <v>1200000</v>
      </c>
      <c r="H480" s="37">
        <v>1177098</v>
      </c>
      <c r="I480" s="37">
        <v>1023900</v>
      </c>
      <c r="J480" s="37">
        <v>573750</v>
      </c>
      <c r="K480" s="37"/>
      <c r="L480" s="81">
        <v>20080807</v>
      </c>
    </row>
    <row r="481" spans="1:12" ht="15">
      <c r="A481" s="7">
        <v>451</v>
      </c>
      <c r="B481" s="17" t="s">
        <v>1249</v>
      </c>
      <c r="C481" s="18" t="s">
        <v>1250</v>
      </c>
      <c r="D481" s="17" t="s">
        <v>1239</v>
      </c>
      <c r="E481" s="17" t="s">
        <v>1251</v>
      </c>
      <c r="F481" s="74">
        <f t="shared" si="7"/>
        <v>5635745</v>
      </c>
      <c r="G481" s="37">
        <v>43001</v>
      </c>
      <c r="H481" s="37">
        <v>3361537</v>
      </c>
      <c r="I481" s="37">
        <v>217000</v>
      </c>
      <c r="J481" s="37">
        <v>2014207</v>
      </c>
      <c r="K481" s="37"/>
      <c r="L481" s="81">
        <v>20080807</v>
      </c>
    </row>
    <row r="482" spans="1:12" ht="15">
      <c r="A482" s="7">
        <v>452</v>
      </c>
      <c r="B482" s="17" t="s">
        <v>1252</v>
      </c>
      <c r="C482" s="18" t="s">
        <v>1253</v>
      </c>
      <c r="D482" s="17" t="s">
        <v>1239</v>
      </c>
      <c r="E482" s="17" t="s">
        <v>1254</v>
      </c>
      <c r="F482" s="74">
        <f t="shared" si="7"/>
        <v>3787742</v>
      </c>
      <c r="G482" s="37">
        <v>0</v>
      </c>
      <c r="H482" s="37">
        <v>1865110</v>
      </c>
      <c r="I482" s="37">
        <v>153000</v>
      </c>
      <c r="J482" s="37">
        <v>1769632</v>
      </c>
      <c r="K482" s="37"/>
      <c r="L482" s="81">
        <v>20080707</v>
      </c>
    </row>
    <row r="483" spans="1:12" ht="15">
      <c r="A483" s="7">
        <v>453</v>
      </c>
      <c r="B483" s="17" t="s">
        <v>1255</v>
      </c>
      <c r="C483" s="18" t="s">
        <v>1256</v>
      </c>
      <c r="D483" s="17" t="s">
        <v>1239</v>
      </c>
      <c r="E483" s="17" t="s">
        <v>1257</v>
      </c>
      <c r="F483" s="74">
        <f t="shared" si="7"/>
        <v>2352114</v>
      </c>
      <c r="G483" s="37">
        <v>441800</v>
      </c>
      <c r="H483" s="37">
        <v>1564647</v>
      </c>
      <c r="I483" s="37">
        <v>3200</v>
      </c>
      <c r="J483" s="37">
        <v>342467</v>
      </c>
      <c r="K483" s="37"/>
      <c r="L483" s="81">
        <v>20080707</v>
      </c>
    </row>
    <row r="484" spans="1:12" ht="15">
      <c r="A484" s="7">
        <v>454</v>
      </c>
      <c r="B484" s="17" t="s">
        <v>1258</v>
      </c>
      <c r="C484" s="18" t="s">
        <v>1259</v>
      </c>
      <c r="D484" s="17" t="s">
        <v>1239</v>
      </c>
      <c r="E484" s="17" t="s">
        <v>1260</v>
      </c>
      <c r="F484" s="74">
        <f t="shared" si="7"/>
        <v>13363757</v>
      </c>
      <c r="G484" s="37">
        <v>3281500</v>
      </c>
      <c r="H484" s="37">
        <v>4156887</v>
      </c>
      <c r="I484" s="37">
        <v>1524200</v>
      </c>
      <c r="J484" s="37">
        <v>4401170</v>
      </c>
      <c r="K484" s="37"/>
      <c r="L484" s="81">
        <v>20080807</v>
      </c>
    </row>
    <row r="485" spans="1:12" ht="15">
      <c r="A485" s="7">
        <v>455</v>
      </c>
      <c r="B485" s="17" t="s">
        <v>1261</v>
      </c>
      <c r="C485" s="18" t="s">
        <v>1262</v>
      </c>
      <c r="D485" s="17" t="s">
        <v>1239</v>
      </c>
      <c r="E485" s="17" t="s">
        <v>1263</v>
      </c>
      <c r="F485" s="74">
        <f t="shared" si="7"/>
        <v>34135176</v>
      </c>
      <c r="G485" s="37">
        <v>4574655</v>
      </c>
      <c r="H485" s="37">
        <v>12310955</v>
      </c>
      <c r="I485" s="37">
        <v>409700</v>
      </c>
      <c r="J485" s="37">
        <v>16839866</v>
      </c>
      <c r="K485" s="72"/>
      <c r="L485" s="81">
        <v>20080807</v>
      </c>
    </row>
    <row r="486" spans="1:12" ht="15">
      <c r="A486" s="7">
        <v>456</v>
      </c>
      <c r="B486" s="17" t="s">
        <v>1264</v>
      </c>
      <c r="C486" s="18" t="s">
        <v>1265</v>
      </c>
      <c r="D486" s="17" t="s">
        <v>1239</v>
      </c>
      <c r="E486" s="17" t="s">
        <v>1266</v>
      </c>
      <c r="F486" s="74">
        <f t="shared" si="7"/>
        <v>2127852</v>
      </c>
      <c r="G486" s="37">
        <v>0</v>
      </c>
      <c r="H486" s="37">
        <v>1405402</v>
      </c>
      <c r="I486" s="37">
        <v>0</v>
      </c>
      <c r="J486" s="37">
        <v>722450</v>
      </c>
      <c r="K486" s="37"/>
      <c r="L486" s="81">
        <v>20080707</v>
      </c>
    </row>
    <row r="487" spans="1:12" ht="15">
      <c r="A487" s="7">
        <v>457</v>
      </c>
      <c r="B487" s="17" t="s">
        <v>1267</v>
      </c>
      <c r="C487" s="18" t="s">
        <v>1268</v>
      </c>
      <c r="D487" s="17" t="s">
        <v>1239</v>
      </c>
      <c r="E487" s="17" t="s">
        <v>1269</v>
      </c>
      <c r="F487" s="74">
        <f t="shared" si="7"/>
        <v>257871</v>
      </c>
      <c r="G487" s="37">
        <v>0</v>
      </c>
      <c r="H487" s="37">
        <v>217521</v>
      </c>
      <c r="I487" s="37">
        <v>0</v>
      </c>
      <c r="J487" s="37">
        <v>40350</v>
      </c>
      <c r="K487" s="72"/>
      <c r="L487" s="81">
        <v>20080707</v>
      </c>
    </row>
    <row r="488" spans="1:12" ht="15">
      <c r="A488" s="7">
        <v>458</v>
      </c>
      <c r="B488" s="17" t="s">
        <v>1270</v>
      </c>
      <c r="C488" s="18" t="s">
        <v>1271</v>
      </c>
      <c r="D488" s="17" t="s">
        <v>1239</v>
      </c>
      <c r="E488" s="17" t="s">
        <v>1272</v>
      </c>
      <c r="F488" s="74">
        <f t="shared" si="7"/>
        <v>3627189</v>
      </c>
      <c r="G488" s="37">
        <v>886252</v>
      </c>
      <c r="H488" s="37">
        <v>2239261</v>
      </c>
      <c r="I488" s="37">
        <v>3000</v>
      </c>
      <c r="J488" s="37">
        <v>498676</v>
      </c>
      <c r="K488" s="37"/>
      <c r="L488" s="81">
        <v>20080807</v>
      </c>
    </row>
    <row r="489" spans="1:12" ht="15">
      <c r="A489" s="7">
        <v>459</v>
      </c>
      <c r="B489" s="17" t="s">
        <v>1273</v>
      </c>
      <c r="C489" s="18" t="s">
        <v>1274</v>
      </c>
      <c r="D489" s="17" t="s">
        <v>1239</v>
      </c>
      <c r="E489" s="17" t="s">
        <v>1275</v>
      </c>
      <c r="F489" s="74">
        <f t="shared" si="7"/>
        <v>11238490</v>
      </c>
      <c r="G489" s="37">
        <v>250500</v>
      </c>
      <c r="H489" s="37">
        <v>2054294</v>
      </c>
      <c r="I489" s="37">
        <v>6261250</v>
      </c>
      <c r="J489" s="37">
        <v>2672446</v>
      </c>
      <c r="K489" s="37"/>
      <c r="L489" s="81">
        <v>20080707</v>
      </c>
    </row>
    <row r="490" spans="1:12" ht="15">
      <c r="A490" s="7">
        <v>460</v>
      </c>
      <c r="B490" s="17" t="s">
        <v>1276</v>
      </c>
      <c r="C490" s="18" t="s">
        <v>1277</v>
      </c>
      <c r="D490" s="17" t="s">
        <v>1239</v>
      </c>
      <c r="E490" s="17" t="s">
        <v>1278</v>
      </c>
      <c r="F490" s="74">
        <f t="shared" si="7"/>
        <v>7900480</v>
      </c>
      <c r="G490" s="37">
        <v>501201</v>
      </c>
      <c r="H490" s="37">
        <v>3640554</v>
      </c>
      <c r="I490" s="37">
        <v>3535000</v>
      </c>
      <c r="J490" s="37">
        <v>223725</v>
      </c>
      <c r="K490" s="37"/>
      <c r="L490" s="81">
        <v>20080707</v>
      </c>
    </row>
    <row r="491" spans="1:12" ht="15">
      <c r="A491" s="7">
        <v>461</v>
      </c>
      <c r="B491" s="17" t="s">
        <v>1279</v>
      </c>
      <c r="C491" s="18" t="s">
        <v>1280</v>
      </c>
      <c r="D491" s="17" t="s">
        <v>1239</v>
      </c>
      <c r="E491" s="17" t="s">
        <v>1281</v>
      </c>
      <c r="F491" s="74">
        <f t="shared" si="7"/>
        <v>35848790</v>
      </c>
      <c r="G491" s="37">
        <v>1160551</v>
      </c>
      <c r="H491" s="37">
        <v>16026706</v>
      </c>
      <c r="I491" s="37">
        <v>3660906</v>
      </c>
      <c r="J491" s="37">
        <v>15000627</v>
      </c>
      <c r="K491" s="37"/>
      <c r="L491" s="81">
        <v>20080707</v>
      </c>
    </row>
    <row r="492" spans="1:12" ht="15">
      <c r="A492" s="7">
        <v>462</v>
      </c>
      <c r="B492" s="17" t="s">
        <v>1282</v>
      </c>
      <c r="C492" s="18" t="s">
        <v>1283</v>
      </c>
      <c r="D492" s="17" t="s">
        <v>1239</v>
      </c>
      <c r="E492" s="17" t="s">
        <v>1284</v>
      </c>
      <c r="F492" s="74">
        <f t="shared" si="7"/>
        <v>7935570</v>
      </c>
      <c r="G492" s="37">
        <v>1495201</v>
      </c>
      <c r="H492" s="37">
        <v>5042739</v>
      </c>
      <c r="I492" s="37">
        <v>333689</v>
      </c>
      <c r="J492" s="37">
        <v>1063941</v>
      </c>
      <c r="K492" s="37"/>
      <c r="L492" s="81">
        <v>20080707</v>
      </c>
    </row>
    <row r="493" spans="1:12" ht="15">
      <c r="A493" s="7">
        <v>463</v>
      </c>
      <c r="B493" s="17" t="s">
        <v>1285</v>
      </c>
      <c r="C493" s="18" t="s">
        <v>1286</v>
      </c>
      <c r="D493" s="17" t="s">
        <v>1239</v>
      </c>
      <c r="E493" s="17" t="s">
        <v>1287</v>
      </c>
      <c r="F493" s="74">
        <f t="shared" si="7"/>
        <v>3775258</v>
      </c>
      <c r="G493" s="37">
        <v>200000</v>
      </c>
      <c r="H493" s="37">
        <v>2007444</v>
      </c>
      <c r="I493" s="37">
        <v>0</v>
      </c>
      <c r="J493" s="37">
        <v>1567814</v>
      </c>
      <c r="K493" s="37"/>
      <c r="L493" s="81">
        <v>20080807</v>
      </c>
    </row>
    <row r="494" spans="1:12" ht="15">
      <c r="A494" s="7">
        <v>464</v>
      </c>
      <c r="B494" s="17" t="s">
        <v>1289</v>
      </c>
      <c r="C494" s="18" t="s">
        <v>1290</v>
      </c>
      <c r="D494" s="17" t="s">
        <v>1288</v>
      </c>
      <c r="E494" s="17" t="s">
        <v>1291</v>
      </c>
      <c r="F494" s="74">
        <f t="shared" si="7"/>
        <v>3099200</v>
      </c>
      <c r="G494" s="37">
        <v>2055000</v>
      </c>
      <c r="H494" s="37">
        <v>245200</v>
      </c>
      <c r="I494" s="37">
        <v>799000</v>
      </c>
      <c r="J494" s="37">
        <v>0</v>
      </c>
      <c r="K494" s="37"/>
      <c r="L494" s="81">
        <v>20080707</v>
      </c>
    </row>
    <row r="495" spans="1:12" ht="15">
      <c r="A495" s="7">
        <v>465</v>
      </c>
      <c r="B495" s="17" t="s">
        <v>1292</v>
      </c>
      <c r="C495" s="18" t="s">
        <v>1293</v>
      </c>
      <c r="D495" s="17" t="s">
        <v>1288</v>
      </c>
      <c r="E495" s="17" t="s">
        <v>1294</v>
      </c>
      <c r="F495" s="74">
        <f t="shared" si="7"/>
        <v>1184262</v>
      </c>
      <c r="G495" s="37">
        <v>81864</v>
      </c>
      <c r="H495" s="37">
        <v>109963</v>
      </c>
      <c r="I495" s="37">
        <v>28088</v>
      </c>
      <c r="J495" s="37">
        <v>964347</v>
      </c>
      <c r="K495" s="72"/>
      <c r="L495" s="81">
        <v>20080707</v>
      </c>
    </row>
    <row r="496" spans="1:12" ht="15">
      <c r="A496" s="7">
        <v>466</v>
      </c>
      <c r="B496" s="17" t="s">
        <v>1295</v>
      </c>
      <c r="C496" s="18" t="s">
        <v>1296</v>
      </c>
      <c r="D496" s="17" t="s">
        <v>1288</v>
      </c>
      <c r="E496" s="17" t="s">
        <v>1297</v>
      </c>
      <c r="F496" s="74">
        <f t="shared" si="7"/>
        <v>790170</v>
      </c>
      <c r="G496" s="37">
        <v>504000</v>
      </c>
      <c r="H496" s="37">
        <v>153170</v>
      </c>
      <c r="I496" s="37">
        <v>111000</v>
      </c>
      <c r="J496" s="37">
        <v>22000</v>
      </c>
      <c r="K496" s="37"/>
      <c r="L496" s="81">
        <v>20080707</v>
      </c>
    </row>
    <row r="497" spans="1:12" ht="15">
      <c r="A497" s="7">
        <v>467</v>
      </c>
      <c r="B497" s="17" t="s">
        <v>1298</v>
      </c>
      <c r="C497" s="18" t="s">
        <v>1299</v>
      </c>
      <c r="D497" s="17" t="s">
        <v>1288</v>
      </c>
      <c r="E497" s="17" t="s">
        <v>1300</v>
      </c>
      <c r="F497" s="74">
        <f t="shared" si="7"/>
        <v>1081153</v>
      </c>
      <c r="G497" s="37">
        <v>747000</v>
      </c>
      <c r="H497" s="37">
        <v>106803</v>
      </c>
      <c r="I497" s="37">
        <v>21500</v>
      </c>
      <c r="J497" s="37">
        <v>205850</v>
      </c>
      <c r="K497" s="37"/>
      <c r="L497" s="81">
        <v>20080707</v>
      </c>
    </row>
    <row r="498" spans="1:12" ht="15">
      <c r="A498" s="7">
        <v>468</v>
      </c>
      <c r="B498" s="17" t="s">
        <v>1301</v>
      </c>
      <c r="C498" s="18" t="s">
        <v>1302</v>
      </c>
      <c r="D498" s="17" t="s">
        <v>1288</v>
      </c>
      <c r="E498" s="17" t="s">
        <v>1303</v>
      </c>
      <c r="F498" s="74">
        <f t="shared" si="7"/>
        <v>530459</v>
      </c>
      <c r="G498" s="37">
        <v>36450</v>
      </c>
      <c r="H498" s="37">
        <v>87707</v>
      </c>
      <c r="I498" s="37">
        <v>240100</v>
      </c>
      <c r="J498" s="37">
        <v>166202</v>
      </c>
      <c r="K498" s="37"/>
      <c r="L498" s="81">
        <v>20080807</v>
      </c>
    </row>
    <row r="499" spans="1:12" ht="15">
      <c r="A499" s="7">
        <v>469</v>
      </c>
      <c r="B499" s="17" t="s">
        <v>1304</v>
      </c>
      <c r="C499" s="18" t="s">
        <v>1305</v>
      </c>
      <c r="D499" s="17" t="s">
        <v>1288</v>
      </c>
      <c r="E499" s="17" t="s">
        <v>1306</v>
      </c>
      <c r="F499" s="74">
        <f t="shared" si="7"/>
        <v>2226585</v>
      </c>
      <c r="G499" s="37">
        <v>568800</v>
      </c>
      <c r="H499" s="37">
        <v>133825</v>
      </c>
      <c r="I499" s="37">
        <v>59300</v>
      </c>
      <c r="J499" s="37">
        <v>1464660</v>
      </c>
      <c r="K499" s="37"/>
      <c r="L499" s="81">
        <v>20080707</v>
      </c>
    </row>
    <row r="500" spans="1:12" ht="15">
      <c r="A500" s="7">
        <v>470</v>
      </c>
      <c r="B500" s="17" t="s">
        <v>1307</v>
      </c>
      <c r="C500" s="18" t="s">
        <v>1308</v>
      </c>
      <c r="D500" s="17" t="s">
        <v>1288</v>
      </c>
      <c r="E500" s="17" t="s">
        <v>1309</v>
      </c>
      <c r="F500" s="74">
        <f t="shared" si="7"/>
        <v>275689</v>
      </c>
      <c r="G500" s="37">
        <v>131000</v>
      </c>
      <c r="H500" s="37">
        <v>122253</v>
      </c>
      <c r="I500" s="37">
        <v>0</v>
      </c>
      <c r="J500" s="37">
        <v>22436</v>
      </c>
      <c r="K500" s="37"/>
      <c r="L500" s="81">
        <v>20080707</v>
      </c>
    </row>
    <row r="501" spans="1:12" ht="15">
      <c r="A501" s="7">
        <v>471</v>
      </c>
      <c r="B501" s="17" t="s">
        <v>1310</v>
      </c>
      <c r="C501" s="18" t="s">
        <v>1311</v>
      </c>
      <c r="D501" s="17" t="s">
        <v>1288</v>
      </c>
      <c r="E501" s="17" t="s">
        <v>1312</v>
      </c>
      <c r="F501" s="74">
        <f t="shared" si="7"/>
        <v>2006674</v>
      </c>
      <c r="G501" s="37">
        <v>114400</v>
      </c>
      <c r="H501" s="37">
        <v>1010089</v>
      </c>
      <c r="I501" s="37">
        <v>343714</v>
      </c>
      <c r="J501" s="37">
        <v>538471</v>
      </c>
      <c r="K501" s="37"/>
      <c r="L501" s="81">
        <v>20080707</v>
      </c>
    </row>
    <row r="502" spans="1:12" ht="15">
      <c r="A502" s="7">
        <v>472</v>
      </c>
      <c r="B502" s="17" t="s">
        <v>1313</v>
      </c>
      <c r="C502" s="18" t="s">
        <v>1314</v>
      </c>
      <c r="D502" s="17" t="s">
        <v>1288</v>
      </c>
      <c r="E502" s="17" t="s">
        <v>1315</v>
      </c>
      <c r="F502" s="74">
        <f t="shared" si="7"/>
        <v>2131067</v>
      </c>
      <c r="G502" s="37">
        <v>1027475</v>
      </c>
      <c r="H502" s="37">
        <v>353183</v>
      </c>
      <c r="I502" s="37">
        <v>451600</v>
      </c>
      <c r="J502" s="37">
        <v>298809</v>
      </c>
      <c r="K502" s="37"/>
      <c r="L502" s="81">
        <v>20080807</v>
      </c>
    </row>
    <row r="503" spans="1:12" ht="15">
      <c r="A503" s="7">
        <v>473</v>
      </c>
      <c r="B503" s="17" t="s">
        <v>1316</v>
      </c>
      <c r="C503" s="18" t="s">
        <v>1317</v>
      </c>
      <c r="D503" s="17" t="s">
        <v>1288</v>
      </c>
      <c r="E503" s="17" t="s">
        <v>1318</v>
      </c>
      <c r="F503" s="74">
        <f t="shared" si="7"/>
        <v>2932267</v>
      </c>
      <c r="G503" s="37">
        <v>1042211</v>
      </c>
      <c r="H503" s="37">
        <v>973225</v>
      </c>
      <c r="I503" s="37">
        <v>185836</v>
      </c>
      <c r="J503" s="37">
        <v>730995</v>
      </c>
      <c r="K503" s="37"/>
      <c r="L503" s="81">
        <v>20080707</v>
      </c>
    </row>
    <row r="504" spans="1:12" ht="15">
      <c r="A504" s="7">
        <v>474</v>
      </c>
      <c r="B504" s="17" t="s">
        <v>1319</v>
      </c>
      <c r="C504" s="18" t="s">
        <v>1320</v>
      </c>
      <c r="D504" s="17" t="s">
        <v>1288</v>
      </c>
      <c r="E504" s="17" t="s">
        <v>1326</v>
      </c>
      <c r="F504" s="74">
        <f t="shared" si="7"/>
        <v>1093522</v>
      </c>
      <c r="G504" s="37">
        <v>695000</v>
      </c>
      <c r="H504" s="37">
        <v>164025</v>
      </c>
      <c r="I504" s="37">
        <v>92000</v>
      </c>
      <c r="J504" s="37">
        <v>142497</v>
      </c>
      <c r="K504" s="37"/>
      <c r="L504" s="81">
        <v>20080707</v>
      </c>
    </row>
    <row r="505" spans="1:12" ht="15">
      <c r="A505" s="7">
        <v>475</v>
      </c>
      <c r="B505" s="17" t="s">
        <v>1327</v>
      </c>
      <c r="C505" s="18" t="s">
        <v>1328</v>
      </c>
      <c r="D505" s="17" t="s">
        <v>1288</v>
      </c>
      <c r="E505" s="17" t="s">
        <v>1329</v>
      </c>
      <c r="F505" s="74">
        <f t="shared" si="7"/>
        <v>11828628</v>
      </c>
      <c r="G505" s="37">
        <v>4381300</v>
      </c>
      <c r="H505" s="37">
        <v>7134793</v>
      </c>
      <c r="I505" s="37">
        <v>0</v>
      </c>
      <c r="J505" s="37">
        <v>312535</v>
      </c>
      <c r="K505" s="37"/>
      <c r="L505" s="81">
        <v>20080807</v>
      </c>
    </row>
    <row r="506" spans="1:12" ht="15">
      <c r="A506" s="7">
        <v>476</v>
      </c>
      <c r="B506" s="17" t="s">
        <v>1330</v>
      </c>
      <c r="C506" s="18" t="s">
        <v>1331</v>
      </c>
      <c r="D506" s="17" t="s">
        <v>1288</v>
      </c>
      <c r="E506" s="17" t="s">
        <v>1332</v>
      </c>
      <c r="F506" s="74">
        <f t="shared" si="7"/>
        <v>2917913</v>
      </c>
      <c r="G506" s="37">
        <v>422121</v>
      </c>
      <c r="H506" s="37">
        <v>678110</v>
      </c>
      <c r="I506" s="37">
        <v>370492</v>
      </c>
      <c r="J506" s="37">
        <v>1447190</v>
      </c>
      <c r="K506" s="37"/>
      <c r="L506" s="81">
        <v>20080707</v>
      </c>
    </row>
    <row r="507" spans="1:12" ht="15">
      <c r="A507" s="7">
        <v>477</v>
      </c>
      <c r="B507" s="17" t="s">
        <v>1333</v>
      </c>
      <c r="C507" s="18" t="s">
        <v>1334</v>
      </c>
      <c r="D507" s="17" t="s">
        <v>1288</v>
      </c>
      <c r="E507" s="17" t="s">
        <v>1335</v>
      </c>
      <c r="F507" s="74">
        <f t="shared" si="7"/>
        <v>2873445</v>
      </c>
      <c r="G507" s="37">
        <v>106600</v>
      </c>
      <c r="H507" s="37">
        <v>395532</v>
      </c>
      <c r="I507" s="37">
        <v>1787185</v>
      </c>
      <c r="J507" s="37">
        <v>584128</v>
      </c>
      <c r="K507" s="37"/>
      <c r="L507" s="81">
        <v>20080707</v>
      </c>
    </row>
    <row r="508" spans="1:12" ht="15">
      <c r="A508" s="7">
        <v>478</v>
      </c>
      <c r="B508" s="17" t="s">
        <v>1336</v>
      </c>
      <c r="C508" s="18" t="s">
        <v>1337</v>
      </c>
      <c r="D508" s="17" t="s">
        <v>1288</v>
      </c>
      <c r="E508" s="17" t="s">
        <v>1338</v>
      </c>
      <c r="F508" s="74">
        <f t="shared" si="7"/>
        <v>2385168</v>
      </c>
      <c r="G508" s="37">
        <v>0</v>
      </c>
      <c r="H508" s="37">
        <v>386017</v>
      </c>
      <c r="I508" s="37">
        <v>1511500</v>
      </c>
      <c r="J508" s="37">
        <v>487651</v>
      </c>
      <c r="K508" s="37"/>
      <c r="L508" s="81">
        <v>20080807</v>
      </c>
    </row>
    <row r="509" spans="1:12" ht="15">
      <c r="A509" s="7">
        <v>479</v>
      </c>
      <c r="B509" s="17" t="s">
        <v>1340</v>
      </c>
      <c r="C509" s="18" t="s">
        <v>1341</v>
      </c>
      <c r="D509" s="17" t="s">
        <v>1339</v>
      </c>
      <c r="E509" s="17" t="s">
        <v>1342</v>
      </c>
      <c r="F509" s="74">
        <f t="shared" si="7"/>
        <v>14916927</v>
      </c>
      <c r="G509" s="37">
        <v>5430702</v>
      </c>
      <c r="H509" s="37">
        <v>4617021</v>
      </c>
      <c r="I509" s="37">
        <v>1605352</v>
      </c>
      <c r="J509" s="37">
        <v>3263852</v>
      </c>
      <c r="K509" s="37"/>
      <c r="L509" s="81">
        <v>20080707</v>
      </c>
    </row>
    <row r="510" spans="1:12" ht="15">
      <c r="A510" s="7">
        <v>480</v>
      </c>
      <c r="B510" s="17" t="s">
        <v>1343</v>
      </c>
      <c r="C510" s="18" t="s">
        <v>1344</v>
      </c>
      <c r="D510" s="17" t="s">
        <v>1339</v>
      </c>
      <c r="E510" s="17" t="s">
        <v>1345</v>
      </c>
      <c r="F510" s="74">
        <f t="shared" si="7"/>
        <v>21521854</v>
      </c>
      <c r="G510" s="37">
        <v>3233686</v>
      </c>
      <c r="H510" s="37">
        <v>10769775</v>
      </c>
      <c r="I510" s="37">
        <v>376398</v>
      </c>
      <c r="J510" s="37">
        <v>7141995</v>
      </c>
      <c r="K510" s="37"/>
      <c r="L510" s="81">
        <v>20080707</v>
      </c>
    </row>
    <row r="511" spans="1:12" ht="15">
      <c r="A511" s="7">
        <v>481</v>
      </c>
      <c r="B511" s="17" t="s">
        <v>1346</v>
      </c>
      <c r="C511" s="18" t="s">
        <v>1347</v>
      </c>
      <c r="D511" s="17" t="s">
        <v>1339</v>
      </c>
      <c r="E511" s="17" t="s">
        <v>1348</v>
      </c>
      <c r="F511" s="74">
        <f t="shared" si="7"/>
        <v>8696955</v>
      </c>
      <c r="G511" s="37">
        <v>110202</v>
      </c>
      <c r="H511" s="37">
        <v>4314868</v>
      </c>
      <c r="I511" s="37">
        <v>964201</v>
      </c>
      <c r="J511" s="37">
        <v>3307684</v>
      </c>
      <c r="K511" s="37"/>
      <c r="L511" s="81">
        <v>20080707</v>
      </c>
    </row>
    <row r="512" spans="1:12" ht="15">
      <c r="A512" s="7">
        <v>482</v>
      </c>
      <c r="B512" s="17" t="s">
        <v>1349</v>
      </c>
      <c r="C512" s="18" t="s">
        <v>1350</v>
      </c>
      <c r="D512" s="17" t="s">
        <v>1339</v>
      </c>
      <c r="E512" s="17" t="s">
        <v>1351</v>
      </c>
      <c r="F512" s="74">
        <f t="shared" si="7"/>
        <v>2106732</v>
      </c>
      <c r="G512" s="37">
        <v>0</v>
      </c>
      <c r="H512" s="37">
        <v>1495219</v>
      </c>
      <c r="I512" s="37">
        <v>0</v>
      </c>
      <c r="J512" s="37">
        <v>611513</v>
      </c>
      <c r="K512" s="37"/>
      <c r="L512" s="81">
        <v>20080807</v>
      </c>
    </row>
    <row r="513" spans="1:12" ht="15">
      <c r="A513" s="7">
        <v>483</v>
      </c>
      <c r="B513" s="17" t="s">
        <v>1352</v>
      </c>
      <c r="C513" s="18" t="s">
        <v>1353</v>
      </c>
      <c r="D513" s="17" t="s">
        <v>1339</v>
      </c>
      <c r="E513" s="17" t="s">
        <v>1354</v>
      </c>
      <c r="F513" s="74">
        <f t="shared" si="7"/>
        <v>16524555</v>
      </c>
      <c r="G513" s="37">
        <v>1115000</v>
      </c>
      <c r="H513" s="37">
        <v>3301578</v>
      </c>
      <c r="I513" s="37">
        <v>357714</v>
      </c>
      <c r="J513" s="37">
        <v>11750263</v>
      </c>
      <c r="K513" s="37"/>
      <c r="L513" s="66" t="s">
        <v>758</v>
      </c>
    </row>
    <row r="514" spans="1:12" ht="15">
      <c r="A514" s="7">
        <v>484</v>
      </c>
      <c r="B514" s="17" t="s">
        <v>1355</v>
      </c>
      <c r="C514" s="18" t="s">
        <v>1356</v>
      </c>
      <c r="D514" s="17" t="s">
        <v>1339</v>
      </c>
      <c r="E514" s="17" t="s">
        <v>1357</v>
      </c>
      <c r="F514" s="74">
        <f t="shared" si="7"/>
        <v>163130488</v>
      </c>
      <c r="G514" s="37">
        <v>2403677</v>
      </c>
      <c r="H514" s="37">
        <v>10114108</v>
      </c>
      <c r="I514" s="37">
        <v>273100</v>
      </c>
      <c r="J514" s="37">
        <v>150339603</v>
      </c>
      <c r="K514" s="37"/>
      <c r="L514" s="81">
        <v>20080807</v>
      </c>
    </row>
    <row r="515" spans="1:12" ht="15">
      <c r="A515" s="7">
        <v>485</v>
      </c>
      <c r="B515" s="17" t="s">
        <v>1358</v>
      </c>
      <c r="C515" s="18" t="s">
        <v>1359</v>
      </c>
      <c r="D515" s="17" t="s">
        <v>1339</v>
      </c>
      <c r="E515" s="17" t="s">
        <v>1360</v>
      </c>
      <c r="F515" s="74">
        <f t="shared" si="7"/>
        <v>1798581</v>
      </c>
      <c r="G515" s="37">
        <v>500000</v>
      </c>
      <c r="H515" s="37">
        <v>1297281</v>
      </c>
      <c r="I515" s="37">
        <v>0</v>
      </c>
      <c r="J515" s="37">
        <v>1300</v>
      </c>
      <c r="K515" s="37"/>
      <c r="L515" s="81">
        <v>20080807</v>
      </c>
    </row>
    <row r="516" spans="1:12" ht="15">
      <c r="A516" s="7">
        <v>486</v>
      </c>
      <c r="B516" s="17" t="s">
        <v>1361</v>
      </c>
      <c r="C516" s="18" t="s">
        <v>1362</v>
      </c>
      <c r="D516" s="17" t="s">
        <v>1339</v>
      </c>
      <c r="E516" s="17" t="s">
        <v>19</v>
      </c>
      <c r="F516" s="74">
        <f t="shared" si="7"/>
        <v>44552951</v>
      </c>
      <c r="G516" s="37">
        <v>6289761</v>
      </c>
      <c r="H516" s="37">
        <v>8436122</v>
      </c>
      <c r="I516" s="37">
        <v>15422034</v>
      </c>
      <c r="J516" s="37">
        <v>14405034</v>
      </c>
      <c r="K516" s="37"/>
      <c r="L516" s="81">
        <v>20080807</v>
      </c>
    </row>
    <row r="517" spans="1:12" ht="15">
      <c r="A517" s="7">
        <v>487</v>
      </c>
      <c r="B517" s="17" t="s">
        <v>1363</v>
      </c>
      <c r="C517" s="18" t="s">
        <v>1364</v>
      </c>
      <c r="D517" s="17" t="s">
        <v>1339</v>
      </c>
      <c r="E517" s="17" t="s">
        <v>1381</v>
      </c>
      <c r="F517" s="74">
        <f t="shared" si="7"/>
        <v>2234144</v>
      </c>
      <c r="G517" s="37">
        <v>775000</v>
      </c>
      <c r="H517" s="37">
        <v>1043587</v>
      </c>
      <c r="I517" s="37">
        <v>10000</v>
      </c>
      <c r="J517" s="37">
        <v>405557</v>
      </c>
      <c r="K517" s="37"/>
      <c r="L517" s="81">
        <v>20080707</v>
      </c>
    </row>
    <row r="518" spans="1:12" ht="15">
      <c r="A518" s="7">
        <v>488</v>
      </c>
      <c r="B518" s="17" t="s">
        <v>1382</v>
      </c>
      <c r="C518" s="18" t="s">
        <v>1383</v>
      </c>
      <c r="D518" s="17" t="s">
        <v>1339</v>
      </c>
      <c r="E518" s="17" t="s">
        <v>1384</v>
      </c>
      <c r="F518" s="74">
        <f t="shared" si="7"/>
        <v>26138923</v>
      </c>
      <c r="G518" s="37">
        <v>12119071</v>
      </c>
      <c r="H518" s="37">
        <v>7598648</v>
      </c>
      <c r="I518" s="37">
        <v>931650</v>
      </c>
      <c r="J518" s="37">
        <v>5489554</v>
      </c>
      <c r="K518" s="37"/>
      <c r="L518" s="81">
        <v>20080807</v>
      </c>
    </row>
    <row r="519" spans="1:12" ht="15">
      <c r="A519" s="7">
        <v>489</v>
      </c>
      <c r="B519" s="17" t="s">
        <v>1385</v>
      </c>
      <c r="C519" s="18" t="s">
        <v>1386</v>
      </c>
      <c r="D519" s="17" t="s">
        <v>1339</v>
      </c>
      <c r="E519" s="17" t="s">
        <v>1387</v>
      </c>
      <c r="F519" s="74">
        <f t="shared" si="7"/>
        <v>2665594</v>
      </c>
      <c r="G519" s="37">
        <v>890000</v>
      </c>
      <c r="H519" s="37">
        <v>773222</v>
      </c>
      <c r="I519" s="37">
        <v>659084</v>
      </c>
      <c r="J519" s="37">
        <v>343288</v>
      </c>
      <c r="K519" s="37"/>
      <c r="L519" s="81">
        <v>20080707</v>
      </c>
    </row>
    <row r="520" spans="1:12" ht="15">
      <c r="A520" s="7">
        <v>490</v>
      </c>
      <c r="B520" s="17" t="s">
        <v>1388</v>
      </c>
      <c r="C520" s="18" t="s">
        <v>1389</v>
      </c>
      <c r="D520" s="17" t="s">
        <v>1339</v>
      </c>
      <c r="E520" s="17" t="s">
        <v>1390</v>
      </c>
      <c r="F520" s="74">
        <f t="shared" si="7"/>
        <v>17549</v>
      </c>
      <c r="G520" s="37">
        <v>0</v>
      </c>
      <c r="H520" s="37">
        <v>16049</v>
      </c>
      <c r="I520" s="37">
        <v>0</v>
      </c>
      <c r="J520" s="37">
        <v>1500</v>
      </c>
      <c r="K520" s="37"/>
      <c r="L520" s="66" t="s">
        <v>758</v>
      </c>
    </row>
    <row r="521" spans="1:12" ht="15">
      <c r="A521" s="7">
        <v>491</v>
      </c>
      <c r="B521" s="17" t="s">
        <v>1391</v>
      </c>
      <c r="C521" s="18" t="s">
        <v>1392</v>
      </c>
      <c r="D521" s="17" t="s">
        <v>1339</v>
      </c>
      <c r="E521" s="17" t="s">
        <v>1393</v>
      </c>
      <c r="F521" s="74">
        <f t="shared" si="7"/>
        <v>9201816</v>
      </c>
      <c r="G521" s="37">
        <v>648916</v>
      </c>
      <c r="H521" s="37">
        <v>4200285</v>
      </c>
      <c r="I521" s="37">
        <v>144205</v>
      </c>
      <c r="J521" s="37">
        <v>4208410</v>
      </c>
      <c r="K521" s="37"/>
      <c r="L521" s="81">
        <v>20080707</v>
      </c>
    </row>
    <row r="522" spans="1:12" ht="15">
      <c r="A522" s="7">
        <v>492</v>
      </c>
      <c r="B522" s="17" t="s">
        <v>1394</v>
      </c>
      <c r="C522" s="18" t="s">
        <v>1395</v>
      </c>
      <c r="D522" s="17" t="s">
        <v>1339</v>
      </c>
      <c r="E522" s="17" t="s">
        <v>1396</v>
      </c>
      <c r="F522" s="74">
        <f t="shared" si="7"/>
        <v>5246246</v>
      </c>
      <c r="G522" s="37">
        <v>50500</v>
      </c>
      <c r="H522" s="37">
        <v>1361671</v>
      </c>
      <c r="I522" s="37">
        <v>0</v>
      </c>
      <c r="J522" s="37">
        <v>3834075</v>
      </c>
      <c r="K522" s="37"/>
      <c r="L522" s="81">
        <v>20080807</v>
      </c>
    </row>
    <row r="523" spans="1:12" ht="15">
      <c r="A523" s="7">
        <v>493</v>
      </c>
      <c r="B523" s="17" t="s">
        <v>1397</v>
      </c>
      <c r="C523" s="18" t="s">
        <v>1398</v>
      </c>
      <c r="D523" s="17" t="s">
        <v>1339</v>
      </c>
      <c r="E523" s="17" t="s">
        <v>1323</v>
      </c>
      <c r="F523" s="74">
        <f t="shared" si="7"/>
        <v>3489182</v>
      </c>
      <c r="G523" s="37">
        <v>1218930</v>
      </c>
      <c r="H523" s="37">
        <v>1996352</v>
      </c>
      <c r="I523" s="37">
        <v>99000</v>
      </c>
      <c r="J523" s="37">
        <v>174900</v>
      </c>
      <c r="K523" s="37"/>
      <c r="L523" s="81">
        <v>20080807</v>
      </c>
    </row>
    <row r="524" spans="1:12" ht="15">
      <c r="A524" s="7">
        <v>494</v>
      </c>
      <c r="B524" s="17" t="s">
        <v>1399</v>
      </c>
      <c r="C524" s="18" t="s">
        <v>1400</v>
      </c>
      <c r="D524" s="17" t="s">
        <v>1339</v>
      </c>
      <c r="E524" s="17" t="s">
        <v>1401</v>
      </c>
      <c r="F524" s="74">
        <f t="shared" si="7"/>
        <v>6181473</v>
      </c>
      <c r="G524" s="37">
        <v>429451</v>
      </c>
      <c r="H524" s="37">
        <v>1019233</v>
      </c>
      <c r="I524" s="37">
        <v>403200</v>
      </c>
      <c r="J524" s="37">
        <v>4329589</v>
      </c>
      <c r="K524" s="37"/>
      <c r="L524" s="81">
        <v>20080707</v>
      </c>
    </row>
    <row r="525" spans="1:12" ht="15">
      <c r="A525" s="7">
        <v>495</v>
      </c>
      <c r="B525" s="17" t="s">
        <v>1402</v>
      </c>
      <c r="C525" s="18" t="s">
        <v>1403</v>
      </c>
      <c r="D525" s="17" t="s">
        <v>1339</v>
      </c>
      <c r="E525" s="17" t="s">
        <v>1404</v>
      </c>
      <c r="F525" s="74">
        <f t="shared" si="7"/>
        <v>677751</v>
      </c>
      <c r="G525" s="37">
        <v>0</v>
      </c>
      <c r="H525" s="37">
        <v>406946</v>
      </c>
      <c r="I525" s="37">
        <v>0</v>
      </c>
      <c r="J525" s="37">
        <v>270805</v>
      </c>
      <c r="K525" s="37"/>
      <c r="L525" s="81">
        <v>20080707</v>
      </c>
    </row>
    <row r="526" spans="1:12" ht="15">
      <c r="A526" s="7">
        <v>496</v>
      </c>
      <c r="B526" s="17" t="s">
        <v>1405</v>
      </c>
      <c r="C526" s="18" t="s">
        <v>1406</v>
      </c>
      <c r="D526" s="17" t="s">
        <v>1339</v>
      </c>
      <c r="E526" s="17" t="s">
        <v>1407</v>
      </c>
      <c r="F526" s="74">
        <f t="shared" si="7"/>
        <v>4249198</v>
      </c>
      <c r="G526" s="37">
        <v>0</v>
      </c>
      <c r="H526" s="37">
        <v>1507949</v>
      </c>
      <c r="I526" s="37">
        <v>85400</v>
      </c>
      <c r="J526" s="37">
        <v>2655849</v>
      </c>
      <c r="K526" s="37"/>
      <c r="L526" s="81">
        <v>20080807</v>
      </c>
    </row>
    <row r="527" spans="1:12" ht="15">
      <c r="A527" s="7">
        <v>497</v>
      </c>
      <c r="B527" s="17" t="s">
        <v>1408</v>
      </c>
      <c r="C527" s="18" t="s">
        <v>1409</v>
      </c>
      <c r="D527" s="17" t="s">
        <v>1339</v>
      </c>
      <c r="E527" s="17" t="s">
        <v>1324</v>
      </c>
      <c r="F527" s="74">
        <f t="shared" si="7"/>
        <v>671089</v>
      </c>
      <c r="G527" s="37">
        <v>140500</v>
      </c>
      <c r="H527" s="37">
        <v>476634</v>
      </c>
      <c r="I527" s="37">
        <v>1200</v>
      </c>
      <c r="J527" s="37">
        <v>52755</v>
      </c>
      <c r="K527" s="37"/>
      <c r="L527" s="81">
        <v>20080807</v>
      </c>
    </row>
    <row r="528" spans="1:12" ht="15">
      <c r="A528" s="7">
        <v>498</v>
      </c>
      <c r="B528" s="17" t="s">
        <v>1410</v>
      </c>
      <c r="C528" s="18" t="s">
        <v>1411</v>
      </c>
      <c r="D528" s="17" t="s">
        <v>1339</v>
      </c>
      <c r="E528" s="17" t="s">
        <v>1412</v>
      </c>
      <c r="F528" s="74">
        <f t="shared" si="7"/>
        <v>15055412</v>
      </c>
      <c r="G528" s="37">
        <v>5435535</v>
      </c>
      <c r="H528" s="37">
        <v>6120973</v>
      </c>
      <c r="I528" s="37">
        <v>402193</v>
      </c>
      <c r="J528" s="37">
        <v>3096711</v>
      </c>
      <c r="K528" s="37"/>
      <c r="L528" s="81">
        <v>20080609</v>
      </c>
    </row>
    <row r="529" spans="1:12" ht="15">
      <c r="A529" s="7">
        <v>499</v>
      </c>
      <c r="B529" s="17" t="s">
        <v>1413</v>
      </c>
      <c r="C529" s="18" t="s">
        <v>1414</v>
      </c>
      <c r="D529" s="17" t="s">
        <v>1339</v>
      </c>
      <c r="E529" s="17" t="s">
        <v>1415</v>
      </c>
      <c r="F529" s="74">
        <f t="shared" si="7"/>
        <v>7472624</v>
      </c>
      <c r="G529" s="37">
        <v>1842201</v>
      </c>
      <c r="H529" s="37">
        <v>2437962</v>
      </c>
      <c r="I529" s="37">
        <v>1570150</v>
      </c>
      <c r="J529" s="37">
        <v>1622311</v>
      </c>
      <c r="K529" s="37"/>
      <c r="L529" s="81">
        <v>20080807</v>
      </c>
    </row>
    <row r="530" spans="1:12" ht="15">
      <c r="A530" s="7">
        <v>500</v>
      </c>
      <c r="B530" s="17" t="s">
        <v>1417</v>
      </c>
      <c r="C530" s="18" t="s">
        <v>1418</v>
      </c>
      <c r="D530" s="17" t="s">
        <v>1416</v>
      </c>
      <c r="E530" s="17" t="s">
        <v>1419</v>
      </c>
      <c r="F530" s="74">
        <f t="shared" si="7"/>
        <v>112516</v>
      </c>
      <c r="G530" s="37">
        <v>0</v>
      </c>
      <c r="H530" s="37">
        <v>68516</v>
      </c>
      <c r="I530" s="37">
        <v>0</v>
      </c>
      <c r="J530" s="37">
        <v>44000</v>
      </c>
      <c r="K530" s="37"/>
      <c r="L530" s="81">
        <v>20080707</v>
      </c>
    </row>
    <row r="531" spans="1:12" ht="15">
      <c r="A531" s="7">
        <v>501</v>
      </c>
      <c r="B531" s="17" t="s">
        <v>1420</v>
      </c>
      <c r="C531" s="18" t="s">
        <v>1421</v>
      </c>
      <c r="D531" s="17" t="s">
        <v>1416</v>
      </c>
      <c r="E531" s="17" t="s">
        <v>1422</v>
      </c>
      <c r="F531" s="74">
        <f t="shared" si="7"/>
        <v>4639753</v>
      </c>
      <c r="G531" s="37">
        <v>3386750</v>
      </c>
      <c r="H531" s="37">
        <v>975139</v>
      </c>
      <c r="I531" s="37">
        <v>180000</v>
      </c>
      <c r="J531" s="37">
        <v>97864</v>
      </c>
      <c r="K531" s="37"/>
      <c r="L531" s="81">
        <v>20080707</v>
      </c>
    </row>
    <row r="532" spans="1:12" ht="15">
      <c r="A532" s="7">
        <v>502</v>
      </c>
      <c r="B532" s="17" t="s">
        <v>1423</v>
      </c>
      <c r="C532" s="18" t="s">
        <v>1424</v>
      </c>
      <c r="D532" s="17" t="s">
        <v>1416</v>
      </c>
      <c r="E532" s="17" t="s">
        <v>1425</v>
      </c>
      <c r="F532" s="74">
        <f t="shared" si="7"/>
        <v>362634</v>
      </c>
      <c r="G532" s="37">
        <v>0</v>
      </c>
      <c r="H532" s="37">
        <v>228034</v>
      </c>
      <c r="I532" s="37">
        <v>0</v>
      </c>
      <c r="J532" s="37">
        <v>134600</v>
      </c>
      <c r="K532" s="37"/>
      <c r="L532" s="81">
        <v>20080707</v>
      </c>
    </row>
    <row r="533" spans="1:12" ht="15">
      <c r="A533" s="7">
        <v>503</v>
      </c>
      <c r="B533" s="17" t="s">
        <v>1426</v>
      </c>
      <c r="C533" s="18" t="s">
        <v>1427</v>
      </c>
      <c r="D533" s="17" t="s">
        <v>1416</v>
      </c>
      <c r="E533" s="17" t="s">
        <v>1428</v>
      </c>
      <c r="F533" s="74">
        <f t="shared" si="7"/>
        <v>2193661</v>
      </c>
      <c r="G533" s="37">
        <v>376950</v>
      </c>
      <c r="H533" s="37">
        <v>1360221</v>
      </c>
      <c r="I533" s="37">
        <v>38000</v>
      </c>
      <c r="J533" s="37">
        <v>418490</v>
      </c>
      <c r="K533" s="37"/>
      <c r="L533" s="81">
        <v>20080609</v>
      </c>
    </row>
    <row r="534" spans="1:12" ht="15">
      <c r="A534" s="7">
        <v>504</v>
      </c>
      <c r="B534" s="17" t="s">
        <v>1429</v>
      </c>
      <c r="C534" s="18" t="s">
        <v>1430</v>
      </c>
      <c r="D534" s="17" t="s">
        <v>1416</v>
      </c>
      <c r="E534" s="17" t="s">
        <v>1431</v>
      </c>
      <c r="F534" s="74">
        <f t="shared" si="7"/>
        <v>2962192</v>
      </c>
      <c r="G534" s="37">
        <v>974301</v>
      </c>
      <c r="H534" s="37">
        <v>1212041</v>
      </c>
      <c r="I534" s="37">
        <v>383616</v>
      </c>
      <c r="J534" s="37">
        <v>392234</v>
      </c>
      <c r="K534" s="37"/>
      <c r="L534" s="81">
        <v>20080707</v>
      </c>
    </row>
    <row r="535" spans="1:12" ht="15">
      <c r="A535" s="7">
        <v>505</v>
      </c>
      <c r="B535" s="17" t="s">
        <v>1432</v>
      </c>
      <c r="C535" s="18" t="s">
        <v>1433</v>
      </c>
      <c r="D535" s="17" t="s">
        <v>1416</v>
      </c>
      <c r="E535" s="17" t="s">
        <v>1434</v>
      </c>
      <c r="F535" s="74">
        <f t="shared" si="7"/>
        <v>6580065</v>
      </c>
      <c r="G535" s="37">
        <v>5600000</v>
      </c>
      <c r="H535" s="37">
        <v>617230</v>
      </c>
      <c r="I535" s="37">
        <v>20930</v>
      </c>
      <c r="J535" s="37">
        <v>341905</v>
      </c>
      <c r="K535" s="72"/>
      <c r="L535" s="81">
        <v>20080807</v>
      </c>
    </row>
    <row r="536" spans="1:12" ht="15">
      <c r="A536" s="7">
        <v>506</v>
      </c>
      <c r="B536" s="17" t="s">
        <v>1435</v>
      </c>
      <c r="C536" s="18" t="s">
        <v>1436</v>
      </c>
      <c r="D536" s="17" t="s">
        <v>1416</v>
      </c>
      <c r="E536" s="17" t="s">
        <v>1437</v>
      </c>
      <c r="F536" s="74">
        <f t="shared" si="7"/>
        <v>1738893</v>
      </c>
      <c r="G536" s="37">
        <v>569251</v>
      </c>
      <c r="H536" s="37">
        <v>994825</v>
      </c>
      <c r="I536" s="37">
        <v>16500</v>
      </c>
      <c r="J536" s="37">
        <v>158317</v>
      </c>
      <c r="K536" s="37"/>
      <c r="L536" s="81">
        <v>20080707</v>
      </c>
    </row>
    <row r="537" spans="1:12" ht="15">
      <c r="A537" s="7">
        <v>507</v>
      </c>
      <c r="B537" s="17" t="s">
        <v>1438</v>
      </c>
      <c r="C537" s="18" t="s">
        <v>1439</v>
      </c>
      <c r="D537" s="17" t="s">
        <v>1416</v>
      </c>
      <c r="E537" s="17" t="s">
        <v>1440</v>
      </c>
      <c r="F537" s="74">
        <f t="shared" si="7"/>
        <v>1588391</v>
      </c>
      <c r="G537" s="37">
        <v>554191</v>
      </c>
      <c r="H537" s="37">
        <v>931980</v>
      </c>
      <c r="I537" s="37">
        <v>0</v>
      </c>
      <c r="J537" s="37">
        <v>102220</v>
      </c>
      <c r="K537" s="37"/>
      <c r="L537" s="81">
        <v>20080807</v>
      </c>
    </row>
    <row r="538" spans="1:12" ht="15">
      <c r="A538" s="7">
        <v>508</v>
      </c>
      <c r="B538" s="17" t="s">
        <v>1441</v>
      </c>
      <c r="C538" s="18" t="s">
        <v>1442</v>
      </c>
      <c r="D538" s="17" t="s">
        <v>1416</v>
      </c>
      <c r="E538" s="17" t="s">
        <v>1443</v>
      </c>
      <c r="F538" s="74">
        <f t="shared" si="7"/>
        <v>650672</v>
      </c>
      <c r="G538" s="37">
        <v>22905</v>
      </c>
      <c r="H538" s="37">
        <v>145870</v>
      </c>
      <c r="I538" s="37">
        <v>309859</v>
      </c>
      <c r="J538" s="37">
        <v>172038</v>
      </c>
      <c r="K538" s="37"/>
      <c r="L538" s="81">
        <v>20080807</v>
      </c>
    </row>
    <row r="539" spans="1:12" ht="15">
      <c r="A539" s="7">
        <v>509</v>
      </c>
      <c r="B539" s="17" t="s">
        <v>1444</v>
      </c>
      <c r="C539" s="18" t="s">
        <v>1445</v>
      </c>
      <c r="D539" s="17" t="s">
        <v>1416</v>
      </c>
      <c r="E539" s="17" t="s">
        <v>1446</v>
      </c>
      <c r="F539" s="74">
        <f t="shared" si="7"/>
        <v>5929364</v>
      </c>
      <c r="G539" s="37">
        <v>14400</v>
      </c>
      <c r="H539" s="37">
        <v>1804399</v>
      </c>
      <c r="I539" s="37">
        <v>656200</v>
      </c>
      <c r="J539" s="37">
        <v>3454365</v>
      </c>
      <c r="K539" s="37"/>
      <c r="L539" s="81">
        <v>20080707</v>
      </c>
    </row>
    <row r="540" spans="1:12" ht="15">
      <c r="A540" s="7">
        <v>510</v>
      </c>
      <c r="B540" s="17" t="s">
        <v>1447</v>
      </c>
      <c r="C540" s="18" t="s">
        <v>1448</v>
      </c>
      <c r="D540" s="17" t="s">
        <v>1416</v>
      </c>
      <c r="E540" s="17" t="s">
        <v>1449</v>
      </c>
      <c r="F540" s="74">
        <f t="shared" si="7"/>
        <v>2496885</v>
      </c>
      <c r="G540" s="37">
        <v>347452</v>
      </c>
      <c r="H540" s="37">
        <v>1472028</v>
      </c>
      <c r="I540" s="37">
        <v>297563</v>
      </c>
      <c r="J540" s="37">
        <v>379842</v>
      </c>
      <c r="K540" s="37"/>
      <c r="L540" s="81">
        <v>20080807</v>
      </c>
    </row>
    <row r="541" spans="1:12" ht="15">
      <c r="A541" s="7">
        <v>511</v>
      </c>
      <c r="B541" s="17" t="s">
        <v>1450</v>
      </c>
      <c r="C541" s="18" t="s">
        <v>1451</v>
      </c>
      <c r="D541" s="17" t="s">
        <v>1416</v>
      </c>
      <c r="E541" s="17" t="s">
        <v>1452</v>
      </c>
      <c r="F541" s="74">
        <f t="shared" si="7"/>
        <v>4415084</v>
      </c>
      <c r="G541" s="37">
        <v>662700</v>
      </c>
      <c r="H541" s="37">
        <v>2286922</v>
      </c>
      <c r="I541" s="37">
        <v>217050</v>
      </c>
      <c r="J541" s="37">
        <v>1248412</v>
      </c>
      <c r="K541" s="37"/>
      <c r="L541" s="81">
        <v>20080707</v>
      </c>
    </row>
    <row r="542" spans="1:12" ht="15">
      <c r="A542" s="7">
        <v>512</v>
      </c>
      <c r="B542" s="17" t="s">
        <v>1453</v>
      </c>
      <c r="C542" s="18" t="s">
        <v>1454</v>
      </c>
      <c r="D542" s="17" t="s">
        <v>1416</v>
      </c>
      <c r="E542" s="17" t="s">
        <v>1455</v>
      </c>
      <c r="F542" s="74">
        <f t="shared" si="7"/>
        <v>1507037</v>
      </c>
      <c r="G542" s="37">
        <v>0</v>
      </c>
      <c r="H542" s="37">
        <v>665361</v>
      </c>
      <c r="I542" s="37">
        <v>573045</v>
      </c>
      <c r="J542" s="37">
        <v>268631</v>
      </c>
      <c r="K542" s="37"/>
      <c r="L542" s="81">
        <v>20080707</v>
      </c>
    </row>
    <row r="543" spans="1:12" ht="15">
      <c r="A543" s="7">
        <v>513</v>
      </c>
      <c r="B543" s="17" t="s">
        <v>1456</v>
      </c>
      <c r="C543" s="18" t="s">
        <v>1457</v>
      </c>
      <c r="D543" s="17" t="s">
        <v>1416</v>
      </c>
      <c r="E543" s="17" t="s">
        <v>1458</v>
      </c>
      <c r="F543" s="74">
        <f aca="true" t="shared" si="8" ref="F543:F591">G543+H543+I543+J543</f>
        <v>954064</v>
      </c>
      <c r="G543" s="37">
        <v>504017</v>
      </c>
      <c r="H543" s="37">
        <v>334648</v>
      </c>
      <c r="I543" s="37">
        <v>34500</v>
      </c>
      <c r="J543" s="37">
        <v>80899</v>
      </c>
      <c r="K543" s="37"/>
      <c r="L543" s="81">
        <v>20080807</v>
      </c>
    </row>
    <row r="544" spans="1:12" ht="15">
      <c r="A544" s="7">
        <v>514</v>
      </c>
      <c r="B544" s="17" t="s">
        <v>1459</v>
      </c>
      <c r="C544" s="18" t="s">
        <v>1460</v>
      </c>
      <c r="D544" s="17" t="s">
        <v>1416</v>
      </c>
      <c r="E544" s="17" t="s">
        <v>1461</v>
      </c>
      <c r="F544" s="74">
        <f t="shared" si="8"/>
        <v>9954880</v>
      </c>
      <c r="G544" s="37">
        <v>10550</v>
      </c>
      <c r="H544" s="37">
        <v>987778</v>
      </c>
      <c r="I544" s="37">
        <v>5025</v>
      </c>
      <c r="J544" s="37">
        <v>8951527</v>
      </c>
      <c r="K544" s="37"/>
      <c r="L544" s="81">
        <v>20080707</v>
      </c>
    </row>
    <row r="545" spans="1:12" ht="15">
      <c r="A545" s="7">
        <v>515</v>
      </c>
      <c r="B545" s="17" t="s">
        <v>1462</v>
      </c>
      <c r="C545" s="18" t="s">
        <v>1463</v>
      </c>
      <c r="D545" s="17" t="s">
        <v>1416</v>
      </c>
      <c r="E545" s="17" t="s">
        <v>1464</v>
      </c>
      <c r="F545" s="74">
        <f t="shared" si="8"/>
        <v>838336</v>
      </c>
      <c r="G545" s="37">
        <v>663800</v>
      </c>
      <c r="H545" s="37">
        <v>141286</v>
      </c>
      <c r="I545" s="37">
        <v>0</v>
      </c>
      <c r="J545" s="37">
        <v>33250</v>
      </c>
      <c r="K545" s="37"/>
      <c r="L545" s="81">
        <v>20080807</v>
      </c>
    </row>
    <row r="546" spans="1:12" ht="15">
      <c r="A546" s="7">
        <v>516</v>
      </c>
      <c r="B546" s="17" t="s">
        <v>1465</v>
      </c>
      <c r="C546" s="18" t="s">
        <v>1466</v>
      </c>
      <c r="D546" s="17" t="s">
        <v>1416</v>
      </c>
      <c r="E546" s="17" t="s">
        <v>1467</v>
      </c>
      <c r="F546" s="74">
        <f t="shared" si="8"/>
        <v>1532314</v>
      </c>
      <c r="G546" s="37">
        <v>450925</v>
      </c>
      <c r="H546" s="37">
        <v>882124</v>
      </c>
      <c r="I546" s="37">
        <v>91000</v>
      </c>
      <c r="J546" s="37">
        <v>108265</v>
      </c>
      <c r="K546" s="37"/>
      <c r="L546" s="81">
        <v>20080807</v>
      </c>
    </row>
    <row r="547" spans="1:12" ht="15">
      <c r="A547" s="7">
        <v>517</v>
      </c>
      <c r="B547" s="17" t="s">
        <v>1468</v>
      </c>
      <c r="C547" s="18" t="s">
        <v>1469</v>
      </c>
      <c r="D547" s="17" t="s">
        <v>1416</v>
      </c>
      <c r="E547" s="17" t="s">
        <v>1470</v>
      </c>
      <c r="F547" s="74">
        <f t="shared" si="8"/>
        <v>56222634</v>
      </c>
      <c r="G547" s="37">
        <v>2107522</v>
      </c>
      <c r="H547" s="37">
        <v>5896441</v>
      </c>
      <c r="I547" s="37">
        <v>8134108</v>
      </c>
      <c r="J547" s="37">
        <v>40084563</v>
      </c>
      <c r="K547" s="37"/>
      <c r="L547" s="81">
        <v>20080707</v>
      </c>
    </row>
    <row r="548" spans="1:12" ht="15">
      <c r="A548" s="7">
        <v>518</v>
      </c>
      <c r="B548" s="17" t="s">
        <v>1471</v>
      </c>
      <c r="C548" s="18" t="s">
        <v>1472</v>
      </c>
      <c r="D548" s="17" t="s">
        <v>1416</v>
      </c>
      <c r="E548" s="17" t="s">
        <v>1473</v>
      </c>
      <c r="F548" s="74">
        <f t="shared" si="8"/>
        <v>552652</v>
      </c>
      <c r="G548" s="37">
        <v>0</v>
      </c>
      <c r="H548" s="37">
        <v>360668</v>
      </c>
      <c r="I548" s="37">
        <v>0</v>
      </c>
      <c r="J548" s="37">
        <v>191984</v>
      </c>
      <c r="K548" s="37"/>
      <c r="L548" s="81">
        <v>20080807</v>
      </c>
    </row>
    <row r="549" spans="1:12" ht="15">
      <c r="A549" s="7">
        <v>519</v>
      </c>
      <c r="B549" s="17" t="s">
        <v>1474</v>
      </c>
      <c r="C549" s="18" t="s">
        <v>1475</v>
      </c>
      <c r="D549" s="17" t="s">
        <v>1416</v>
      </c>
      <c r="E549" s="17" t="s">
        <v>1476</v>
      </c>
      <c r="F549" s="74">
        <f t="shared" si="8"/>
        <v>479869</v>
      </c>
      <c r="G549" s="37">
        <v>3200</v>
      </c>
      <c r="H549" s="37">
        <v>225515</v>
      </c>
      <c r="I549" s="37">
        <v>94771</v>
      </c>
      <c r="J549" s="37">
        <v>156383</v>
      </c>
      <c r="K549" s="37"/>
      <c r="L549" s="81">
        <v>20080807</v>
      </c>
    </row>
    <row r="550" spans="1:12" ht="15">
      <c r="A550" s="7">
        <v>520</v>
      </c>
      <c r="B550" s="17" t="s">
        <v>1477</v>
      </c>
      <c r="C550" s="18" t="s">
        <v>1478</v>
      </c>
      <c r="D550" s="17" t="s">
        <v>1416</v>
      </c>
      <c r="E550" s="17" t="s">
        <v>1479</v>
      </c>
      <c r="F550" s="74">
        <f t="shared" si="8"/>
        <v>405397</v>
      </c>
      <c r="G550" s="37">
        <v>41350</v>
      </c>
      <c r="H550" s="37">
        <v>205770</v>
      </c>
      <c r="I550" s="37">
        <v>0</v>
      </c>
      <c r="J550" s="37">
        <v>158277</v>
      </c>
      <c r="K550" s="37"/>
      <c r="L550" s="81">
        <v>20080707</v>
      </c>
    </row>
    <row r="551" spans="1:12" ht="15">
      <c r="A551" s="7">
        <v>521</v>
      </c>
      <c r="B551" s="17" t="s">
        <v>1480</v>
      </c>
      <c r="C551" s="18" t="s">
        <v>1481</v>
      </c>
      <c r="D551" s="17" t="s">
        <v>1416</v>
      </c>
      <c r="E551" s="17" t="s">
        <v>1491</v>
      </c>
      <c r="F551" s="74">
        <f t="shared" si="8"/>
        <v>6347885</v>
      </c>
      <c r="G551" s="37">
        <v>881554</v>
      </c>
      <c r="H551" s="37">
        <v>4446457</v>
      </c>
      <c r="I551" s="37">
        <v>471692</v>
      </c>
      <c r="J551" s="37">
        <v>548182</v>
      </c>
      <c r="K551" s="37"/>
      <c r="L551" s="81">
        <v>20080807</v>
      </c>
    </row>
    <row r="552" spans="1:12" ht="15">
      <c r="A552" s="7">
        <v>522</v>
      </c>
      <c r="B552" s="17" t="s">
        <v>1492</v>
      </c>
      <c r="C552" s="18" t="s">
        <v>1493</v>
      </c>
      <c r="D552" s="17" t="s">
        <v>1416</v>
      </c>
      <c r="E552" s="17" t="s">
        <v>1494</v>
      </c>
      <c r="F552" s="74">
        <f t="shared" si="8"/>
        <v>21200</v>
      </c>
      <c r="G552" s="37">
        <v>0</v>
      </c>
      <c r="H552" s="37">
        <v>0</v>
      </c>
      <c r="I552" s="37">
        <v>0</v>
      </c>
      <c r="J552" s="37">
        <v>21200</v>
      </c>
      <c r="K552" s="37"/>
      <c r="L552" s="81">
        <v>20080707</v>
      </c>
    </row>
    <row r="553" spans="1:12" ht="15">
      <c r="A553" s="7">
        <v>523</v>
      </c>
      <c r="B553" s="17" t="s">
        <v>1495</v>
      </c>
      <c r="C553" s="18" t="s">
        <v>1496</v>
      </c>
      <c r="D553" s="17" t="s">
        <v>1416</v>
      </c>
      <c r="E553" s="17" t="s">
        <v>1497</v>
      </c>
      <c r="F553" s="74">
        <f t="shared" si="8"/>
        <v>4010544</v>
      </c>
      <c r="G553" s="37">
        <v>869647</v>
      </c>
      <c r="H553" s="37">
        <v>1468787</v>
      </c>
      <c r="I553" s="37">
        <v>267600</v>
      </c>
      <c r="J553" s="37">
        <v>1404510</v>
      </c>
      <c r="K553" s="37"/>
      <c r="L553" s="81">
        <v>20080707</v>
      </c>
    </row>
    <row r="554" spans="1:12" ht="15">
      <c r="A554" s="7">
        <v>524</v>
      </c>
      <c r="B554" s="17" t="s">
        <v>1500</v>
      </c>
      <c r="C554" s="18" t="s">
        <v>1498</v>
      </c>
      <c r="D554" s="17" t="s">
        <v>1499</v>
      </c>
      <c r="E554" s="17" t="s">
        <v>1501</v>
      </c>
      <c r="F554" s="74">
        <f t="shared" si="8"/>
        <v>42646805</v>
      </c>
      <c r="G554" s="37">
        <v>157400</v>
      </c>
      <c r="H554" s="37">
        <v>5705760</v>
      </c>
      <c r="I554" s="37">
        <v>30580000</v>
      </c>
      <c r="J554" s="37">
        <v>6203645</v>
      </c>
      <c r="K554" s="37"/>
      <c r="L554" s="81">
        <v>20080807</v>
      </c>
    </row>
    <row r="555" spans="1:12" ht="15">
      <c r="A555" s="7">
        <v>525</v>
      </c>
      <c r="B555" s="17" t="s">
        <v>1503</v>
      </c>
      <c r="C555" s="18" t="s">
        <v>1502</v>
      </c>
      <c r="D555" s="17" t="s">
        <v>1499</v>
      </c>
      <c r="E555" s="17" t="s">
        <v>1504</v>
      </c>
      <c r="F555" s="74">
        <f t="shared" si="8"/>
        <v>5937090</v>
      </c>
      <c r="G555" s="37">
        <v>697650</v>
      </c>
      <c r="H555" s="37">
        <v>3059082</v>
      </c>
      <c r="I555" s="37">
        <v>0</v>
      </c>
      <c r="J555" s="37">
        <v>2180358</v>
      </c>
      <c r="K555" s="37"/>
      <c r="L555" s="81">
        <v>20080807</v>
      </c>
    </row>
    <row r="556" spans="1:12" ht="15">
      <c r="A556" s="7">
        <v>526</v>
      </c>
      <c r="B556" s="17" t="s">
        <v>1506</v>
      </c>
      <c r="C556" s="18" t="s">
        <v>1505</v>
      </c>
      <c r="D556" s="17" t="s">
        <v>1499</v>
      </c>
      <c r="E556" s="17" t="s">
        <v>1507</v>
      </c>
      <c r="F556" s="74">
        <f t="shared" si="8"/>
        <v>16448663</v>
      </c>
      <c r="G556" s="37">
        <v>428857</v>
      </c>
      <c r="H556" s="37">
        <v>7897339</v>
      </c>
      <c r="I556" s="37">
        <v>3059700</v>
      </c>
      <c r="J556" s="37">
        <v>5062767</v>
      </c>
      <c r="K556" s="37"/>
      <c r="L556" s="81">
        <v>20080707</v>
      </c>
    </row>
    <row r="557" spans="1:12" ht="15">
      <c r="A557" s="7">
        <v>527</v>
      </c>
      <c r="B557" s="17" t="s">
        <v>1509</v>
      </c>
      <c r="C557" s="18" t="s">
        <v>1508</v>
      </c>
      <c r="D557" s="17" t="s">
        <v>1499</v>
      </c>
      <c r="E557" s="17" t="s">
        <v>1510</v>
      </c>
      <c r="F557" s="74">
        <f t="shared" si="8"/>
        <v>20222190</v>
      </c>
      <c r="G557" s="37">
        <v>7528320</v>
      </c>
      <c r="H557" s="37">
        <v>4683694</v>
      </c>
      <c r="I557" s="37">
        <v>1082080</v>
      </c>
      <c r="J557" s="37">
        <v>6928096</v>
      </c>
      <c r="K557" s="37"/>
      <c r="L557" s="81">
        <v>20080609</v>
      </c>
    </row>
    <row r="558" spans="1:12" ht="15">
      <c r="A558" s="7">
        <v>528</v>
      </c>
      <c r="B558" s="17" t="s">
        <v>1512</v>
      </c>
      <c r="C558" s="18" t="s">
        <v>1511</v>
      </c>
      <c r="D558" s="17" t="s">
        <v>1499</v>
      </c>
      <c r="E558" s="17" t="s">
        <v>1513</v>
      </c>
      <c r="F558" s="74">
        <f t="shared" si="8"/>
        <v>2638558</v>
      </c>
      <c r="G558" s="37">
        <v>1</v>
      </c>
      <c r="H558" s="37">
        <v>2373388</v>
      </c>
      <c r="I558" s="37">
        <v>0</v>
      </c>
      <c r="J558" s="37">
        <v>265169</v>
      </c>
      <c r="K558" s="37"/>
      <c r="L558" s="81">
        <v>20080707</v>
      </c>
    </row>
    <row r="559" spans="1:12" ht="15">
      <c r="A559" s="7">
        <v>529</v>
      </c>
      <c r="B559" s="17" t="s">
        <v>1515</v>
      </c>
      <c r="C559" s="18" t="s">
        <v>1514</v>
      </c>
      <c r="D559" s="17" t="s">
        <v>1499</v>
      </c>
      <c r="E559" s="17" t="s">
        <v>1516</v>
      </c>
      <c r="F559" s="74">
        <f t="shared" si="8"/>
        <v>762279</v>
      </c>
      <c r="G559" s="37">
        <v>74000</v>
      </c>
      <c r="H559" s="37">
        <v>486395</v>
      </c>
      <c r="I559" s="37">
        <v>0</v>
      </c>
      <c r="J559" s="37">
        <v>201884</v>
      </c>
      <c r="K559" s="37"/>
      <c r="L559" s="81">
        <v>20080707</v>
      </c>
    </row>
    <row r="560" spans="1:12" ht="15">
      <c r="A560" s="7">
        <v>530</v>
      </c>
      <c r="B560" s="17" t="s">
        <v>1518</v>
      </c>
      <c r="C560" s="18" t="s">
        <v>1517</v>
      </c>
      <c r="D560" s="17" t="s">
        <v>1499</v>
      </c>
      <c r="E560" s="17" t="s">
        <v>1519</v>
      </c>
      <c r="F560" s="74">
        <f t="shared" si="8"/>
        <v>4164445</v>
      </c>
      <c r="G560" s="37">
        <v>501400</v>
      </c>
      <c r="H560" s="37">
        <v>1574662</v>
      </c>
      <c r="I560" s="37">
        <v>266125</v>
      </c>
      <c r="J560" s="37">
        <v>1822258</v>
      </c>
      <c r="K560" s="37"/>
      <c r="L560" s="81">
        <v>20080707</v>
      </c>
    </row>
    <row r="561" spans="1:12" ht="15">
      <c r="A561" s="7">
        <v>531</v>
      </c>
      <c r="B561" s="17" t="s">
        <v>1521</v>
      </c>
      <c r="C561" s="18" t="s">
        <v>1520</v>
      </c>
      <c r="D561" s="17" t="s">
        <v>1499</v>
      </c>
      <c r="E561" s="17" t="s">
        <v>1522</v>
      </c>
      <c r="F561" s="74">
        <f t="shared" si="8"/>
        <v>3671027</v>
      </c>
      <c r="G561" s="37">
        <v>571800</v>
      </c>
      <c r="H561" s="37">
        <v>1257278</v>
      </c>
      <c r="I561" s="37">
        <v>0</v>
      </c>
      <c r="J561" s="37">
        <v>1841949</v>
      </c>
      <c r="K561" s="37"/>
      <c r="L561" s="81">
        <v>20080707</v>
      </c>
    </row>
    <row r="562" spans="1:12" ht="15">
      <c r="A562" s="7">
        <v>532</v>
      </c>
      <c r="B562" s="17" t="s">
        <v>1524</v>
      </c>
      <c r="C562" s="18" t="s">
        <v>1523</v>
      </c>
      <c r="D562" s="17" t="s">
        <v>1499</v>
      </c>
      <c r="E562" s="17" t="s">
        <v>1525</v>
      </c>
      <c r="F562" s="74">
        <f t="shared" si="8"/>
        <v>28833379</v>
      </c>
      <c r="G562" s="37">
        <v>4542362</v>
      </c>
      <c r="H562" s="37">
        <v>3738815</v>
      </c>
      <c r="I562" s="37">
        <v>12829242</v>
      </c>
      <c r="J562" s="37">
        <v>7722960</v>
      </c>
      <c r="K562" s="72"/>
      <c r="L562" s="81">
        <v>20080707</v>
      </c>
    </row>
    <row r="563" spans="1:12" ht="15">
      <c r="A563" s="7">
        <v>533</v>
      </c>
      <c r="B563" s="17" t="s">
        <v>1527</v>
      </c>
      <c r="C563" s="18" t="s">
        <v>1526</v>
      </c>
      <c r="D563" s="17" t="s">
        <v>1499</v>
      </c>
      <c r="E563" s="17" t="s">
        <v>1528</v>
      </c>
      <c r="F563" s="74">
        <f t="shared" si="8"/>
        <v>4627920</v>
      </c>
      <c r="G563" s="37">
        <v>1151983</v>
      </c>
      <c r="H563" s="37">
        <v>2729127</v>
      </c>
      <c r="I563" s="37">
        <v>1500</v>
      </c>
      <c r="J563" s="37">
        <v>745310</v>
      </c>
      <c r="K563" s="37"/>
      <c r="L563" s="81">
        <v>20080707</v>
      </c>
    </row>
    <row r="564" spans="1:12" ht="15">
      <c r="A564" s="7">
        <v>534</v>
      </c>
      <c r="B564" s="17" t="s">
        <v>1530</v>
      </c>
      <c r="C564" s="18" t="s">
        <v>1529</v>
      </c>
      <c r="D564" s="17" t="s">
        <v>1499</v>
      </c>
      <c r="E564" s="17" t="s">
        <v>1531</v>
      </c>
      <c r="F564" s="74">
        <f t="shared" si="8"/>
        <v>12072069</v>
      </c>
      <c r="G564" s="37">
        <v>3199400</v>
      </c>
      <c r="H564" s="37">
        <v>6990280</v>
      </c>
      <c r="I564" s="37">
        <v>17300</v>
      </c>
      <c r="J564" s="37">
        <v>1865089</v>
      </c>
      <c r="K564" s="37"/>
      <c r="L564" s="81">
        <v>20080807</v>
      </c>
    </row>
    <row r="565" spans="1:12" ht="15">
      <c r="A565" s="7">
        <v>535</v>
      </c>
      <c r="B565" s="17" t="s">
        <v>1533</v>
      </c>
      <c r="C565" s="18" t="s">
        <v>1532</v>
      </c>
      <c r="D565" s="17" t="s">
        <v>1499</v>
      </c>
      <c r="E565" s="17" t="s">
        <v>1534</v>
      </c>
      <c r="F565" s="74">
        <f t="shared" si="8"/>
        <v>5491081</v>
      </c>
      <c r="G565" s="37">
        <v>841565</v>
      </c>
      <c r="H565" s="37">
        <v>3993673</v>
      </c>
      <c r="I565" s="37">
        <v>337024</v>
      </c>
      <c r="J565" s="37">
        <v>318819</v>
      </c>
      <c r="K565" s="37"/>
      <c r="L565" s="81">
        <v>20080707</v>
      </c>
    </row>
    <row r="566" spans="1:12" ht="15">
      <c r="A566" s="7">
        <v>536</v>
      </c>
      <c r="B566" s="17" t="s">
        <v>1536</v>
      </c>
      <c r="C566" s="18" t="s">
        <v>1535</v>
      </c>
      <c r="D566" s="17" t="s">
        <v>1499</v>
      </c>
      <c r="E566" s="17" t="s">
        <v>1537</v>
      </c>
      <c r="F566" s="74">
        <f t="shared" si="8"/>
        <v>6662470</v>
      </c>
      <c r="G566" s="37">
        <v>702576</v>
      </c>
      <c r="H566" s="37">
        <v>5575094</v>
      </c>
      <c r="I566" s="37">
        <v>17300</v>
      </c>
      <c r="J566" s="37">
        <v>367500</v>
      </c>
      <c r="K566" s="37"/>
      <c r="L566" s="81">
        <v>20080807</v>
      </c>
    </row>
    <row r="567" spans="1:12" ht="15">
      <c r="A567" s="7">
        <v>537</v>
      </c>
      <c r="B567" s="17" t="s">
        <v>1539</v>
      </c>
      <c r="C567" s="18" t="s">
        <v>1538</v>
      </c>
      <c r="D567" s="17" t="s">
        <v>1499</v>
      </c>
      <c r="E567" s="17" t="s">
        <v>1540</v>
      </c>
      <c r="F567" s="74">
        <f t="shared" si="8"/>
        <v>2767970</v>
      </c>
      <c r="G567" s="37">
        <v>0</v>
      </c>
      <c r="H567" s="37">
        <v>1394036</v>
      </c>
      <c r="I567" s="37">
        <v>343000</v>
      </c>
      <c r="J567" s="37">
        <v>1030934</v>
      </c>
      <c r="K567" s="37"/>
      <c r="L567" s="81">
        <v>20080807</v>
      </c>
    </row>
    <row r="568" spans="1:12" ht="15">
      <c r="A568" s="7">
        <v>538</v>
      </c>
      <c r="B568" s="17" t="s">
        <v>1542</v>
      </c>
      <c r="C568" s="18" t="s">
        <v>1541</v>
      </c>
      <c r="D568" s="17" t="s">
        <v>1499</v>
      </c>
      <c r="E568" s="17" t="s">
        <v>1543</v>
      </c>
      <c r="F568" s="74">
        <f t="shared" si="8"/>
        <v>1512933</v>
      </c>
      <c r="G568" s="37">
        <v>0</v>
      </c>
      <c r="H568" s="37">
        <v>1261833</v>
      </c>
      <c r="I568" s="37">
        <v>0</v>
      </c>
      <c r="J568" s="37">
        <v>251100</v>
      </c>
      <c r="K568" s="37"/>
      <c r="L568" s="81">
        <v>20080807</v>
      </c>
    </row>
    <row r="569" spans="1:12" ht="15">
      <c r="A569" s="7">
        <v>539</v>
      </c>
      <c r="B569" s="17" t="s">
        <v>1545</v>
      </c>
      <c r="C569" s="18" t="s">
        <v>1544</v>
      </c>
      <c r="D569" s="17" t="s">
        <v>1499</v>
      </c>
      <c r="E569" s="17" t="s">
        <v>1546</v>
      </c>
      <c r="F569" s="74">
        <f t="shared" si="8"/>
        <v>16103260</v>
      </c>
      <c r="G569" s="37">
        <v>4994475</v>
      </c>
      <c r="H569" s="37">
        <v>10880416</v>
      </c>
      <c r="I569" s="37">
        <v>2400</v>
      </c>
      <c r="J569" s="37">
        <v>225969</v>
      </c>
      <c r="K569" s="37"/>
      <c r="L569" s="81">
        <v>20080807</v>
      </c>
    </row>
    <row r="570" spans="1:12" ht="15">
      <c r="A570" s="7">
        <v>540</v>
      </c>
      <c r="B570" s="17" t="s">
        <v>1548</v>
      </c>
      <c r="C570" s="18" t="s">
        <v>1547</v>
      </c>
      <c r="D570" s="17" t="s">
        <v>1499</v>
      </c>
      <c r="E570" s="17" t="s">
        <v>2009</v>
      </c>
      <c r="F570" s="74">
        <f t="shared" si="8"/>
        <v>12482602</v>
      </c>
      <c r="G570" s="37">
        <v>4615750</v>
      </c>
      <c r="H570" s="37">
        <v>3557024</v>
      </c>
      <c r="I570" s="37">
        <v>12000</v>
      </c>
      <c r="J570" s="37">
        <v>4297828</v>
      </c>
      <c r="K570" s="37"/>
      <c r="L570" s="81">
        <v>20080807</v>
      </c>
    </row>
    <row r="571" spans="1:12" ht="15">
      <c r="A571" s="7">
        <v>541</v>
      </c>
      <c r="B571" s="17" t="s">
        <v>1550</v>
      </c>
      <c r="C571" s="18" t="s">
        <v>1549</v>
      </c>
      <c r="D571" s="17" t="s">
        <v>1499</v>
      </c>
      <c r="E571" s="17" t="s">
        <v>1551</v>
      </c>
      <c r="F571" s="74">
        <f t="shared" si="8"/>
        <v>64107647</v>
      </c>
      <c r="G571" s="37">
        <v>2962406</v>
      </c>
      <c r="H571" s="37">
        <v>20426978</v>
      </c>
      <c r="I571" s="37">
        <v>7545086</v>
      </c>
      <c r="J571" s="37">
        <v>33173177</v>
      </c>
      <c r="K571" s="37"/>
      <c r="L571" s="81">
        <v>20080707</v>
      </c>
    </row>
    <row r="572" spans="1:12" ht="15">
      <c r="A572" s="7">
        <v>542</v>
      </c>
      <c r="B572" s="17" t="s">
        <v>1553</v>
      </c>
      <c r="C572" s="18" t="s">
        <v>1552</v>
      </c>
      <c r="D572" s="17" t="s">
        <v>1499</v>
      </c>
      <c r="E572" s="17" t="s">
        <v>186</v>
      </c>
      <c r="F572" s="74">
        <f t="shared" si="8"/>
        <v>23169449</v>
      </c>
      <c r="G572" s="37">
        <v>1081600</v>
      </c>
      <c r="H572" s="37">
        <v>5173970</v>
      </c>
      <c r="I572" s="37">
        <v>7832100</v>
      </c>
      <c r="J572" s="37">
        <v>9081779</v>
      </c>
      <c r="K572" s="37"/>
      <c r="L572" s="81">
        <v>20080707</v>
      </c>
    </row>
    <row r="573" spans="1:12" ht="15">
      <c r="A573" s="7">
        <v>543</v>
      </c>
      <c r="B573" s="17" t="s">
        <v>1555</v>
      </c>
      <c r="C573" s="18" t="s">
        <v>1554</v>
      </c>
      <c r="D573" s="17" t="s">
        <v>1499</v>
      </c>
      <c r="E573" s="17" t="s">
        <v>1556</v>
      </c>
      <c r="F573" s="74">
        <f t="shared" si="8"/>
        <v>25856708</v>
      </c>
      <c r="G573" s="37">
        <v>6004100</v>
      </c>
      <c r="H573" s="37">
        <v>18644671</v>
      </c>
      <c r="I573" s="37">
        <v>4350</v>
      </c>
      <c r="J573" s="37">
        <v>1203587</v>
      </c>
      <c r="K573" s="37"/>
      <c r="L573" s="81">
        <v>20080807</v>
      </c>
    </row>
    <row r="574" spans="1:12" ht="15">
      <c r="A574" s="7">
        <v>544</v>
      </c>
      <c r="B574" s="17" t="s">
        <v>1558</v>
      </c>
      <c r="C574" s="18" t="s">
        <v>1557</v>
      </c>
      <c r="D574" s="17" t="s">
        <v>1499</v>
      </c>
      <c r="E574" s="17" t="s">
        <v>1559</v>
      </c>
      <c r="F574" s="74">
        <f t="shared" si="8"/>
        <v>157700</v>
      </c>
      <c r="G574" s="37">
        <v>0</v>
      </c>
      <c r="H574" s="37">
        <v>112100</v>
      </c>
      <c r="I574" s="37">
        <v>0</v>
      </c>
      <c r="J574" s="37">
        <v>45600</v>
      </c>
      <c r="K574" s="37"/>
      <c r="L574" s="81">
        <v>20080807</v>
      </c>
    </row>
    <row r="575" spans="1:12" ht="15">
      <c r="A575" s="7">
        <v>545</v>
      </c>
      <c r="B575" s="17" t="s">
        <v>1565</v>
      </c>
      <c r="C575" s="18" t="s">
        <v>1560</v>
      </c>
      <c r="D575" s="17" t="s">
        <v>1564</v>
      </c>
      <c r="E575" s="17" t="s">
        <v>1566</v>
      </c>
      <c r="F575" s="74">
        <f t="shared" si="8"/>
        <v>1228695</v>
      </c>
      <c r="G575" s="37">
        <v>444030</v>
      </c>
      <c r="H575" s="37">
        <v>18100</v>
      </c>
      <c r="I575" s="37">
        <v>105100</v>
      </c>
      <c r="J575" s="37">
        <v>661465</v>
      </c>
      <c r="K575" s="37"/>
      <c r="L575" s="81">
        <v>20080807</v>
      </c>
    </row>
    <row r="576" spans="1:12" ht="15">
      <c r="A576" s="7">
        <v>546</v>
      </c>
      <c r="B576" s="17" t="s">
        <v>1568</v>
      </c>
      <c r="C576" s="18" t="s">
        <v>1561</v>
      </c>
      <c r="D576" s="17" t="s">
        <v>1564</v>
      </c>
      <c r="E576" s="17" t="s">
        <v>1569</v>
      </c>
      <c r="F576" s="74">
        <f t="shared" si="8"/>
        <v>751894</v>
      </c>
      <c r="G576" s="37">
        <v>3000</v>
      </c>
      <c r="H576" s="37">
        <v>312897</v>
      </c>
      <c r="I576" s="37">
        <v>404500</v>
      </c>
      <c r="J576" s="37">
        <v>31497</v>
      </c>
      <c r="K576" s="37"/>
      <c r="L576" s="81">
        <v>20080807</v>
      </c>
    </row>
    <row r="577" spans="1:12" ht="15">
      <c r="A577" s="7">
        <v>547</v>
      </c>
      <c r="B577" s="17" t="s">
        <v>1571</v>
      </c>
      <c r="C577" s="18" t="s">
        <v>1562</v>
      </c>
      <c r="D577" s="17" t="s">
        <v>1564</v>
      </c>
      <c r="E577" s="17" t="s">
        <v>1572</v>
      </c>
      <c r="F577" s="74">
        <f t="shared" si="8"/>
        <v>632857</v>
      </c>
      <c r="G577" s="37">
        <v>0</v>
      </c>
      <c r="H577" s="37">
        <v>525257</v>
      </c>
      <c r="I577" s="37">
        <v>0</v>
      </c>
      <c r="J577" s="37">
        <v>107600</v>
      </c>
      <c r="K577" s="37"/>
      <c r="L577" s="81">
        <v>20080707</v>
      </c>
    </row>
    <row r="578" spans="1:12" ht="15">
      <c r="A578" s="7">
        <v>548</v>
      </c>
      <c r="B578" s="17" t="s">
        <v>1574</v>
      </c>
      <c r="C578" s="18" t="s">
        <v>1563</v>
      </c>
      <c r="D578" s="17" t="s">
        <v>1564</v>
      </c>
      <c r="E578" s="17" t="s">
        <v>1575</v>
      </c>
      <c r="F578" s="74">
        <f t="shared" si="8"/>
        <v>5748629</v>
      </c>
      <c r="G578" s="37">
        <v>651400</v>
      </c>
      <c r="H578" s="37">
        <v>805425</v>
      </c>
      <c r="I578" s="37">
        <v>90465</v>
      </c>
      <c r="J578" s="37">
        <v>4201339</v>
      </c>
      <c r="K578" s="37"/>
      <c r="L578" s="81">
        <v>20080707</v>
      </c>
    </row>
    <row r="579" spans="1:12" ht="15">
      <c r="A579" s="7">
        <v>549</v>
      </c>
      <c r="B579" s="17" t="s">
        <v>1577</v>
      </c>
      <c r="C579" s="18" t="s">
        <v>1567</v>
      </c>
      <c r="D579" s="17" t="s">
        <v>1564</v>
      </c>
      <c r="E579" s="17" t="s">
        <v>19</v>
      </c>
      <c r="F579" s="74">
        <f t="shared" si="8"/>
        <v>1210376</v>
      </c>
      <c r="G579" s="37">
        <v>1000</v>
      </c>
      <c r="H579" s="37">
        <v>597936</v>
      </c>
      <c r="I579" s="37">
        <v>55100</v>
      </c>
      <c r="J579" s="37">
        <v>556340</v>
      </c>
      <c r="K579" s="37"/>
      <c r="L579" s="81">
        <v>20080707</v>
      </c>
    </row>
    <row r="580" spans="1:12" ht="15">
      <c r="A580" s="7">
        <v>550</v>
      </c>
      <c r="B580" s="17" t="s">
        <v>1579</v>
      </c>
      <c r="C580" s="18" t="s">
        <v>1570</v>
      </c>
      <c r="D580" s="17" t="s">
        <v>1564</v>
      </c>
      <c r="E580" s="17" t="s">
        <v>1580</v>
      </c>
      <c r="F580" s="74">
        <f t="shared" si="8"/>
        <v>870294</v>
      </c>
      <c r="G580" s="37">
        <v>343050</v>
      </c>
      <c r="H580" s="37">
        <v>34069</v>
      </c>
      <c r="I580" s="37">
        <v>68000</v>
      </c>
      <c r="J580" s="37">
        <v>425175</v>
      </c>
      <c r="K580" s="37"/>
      <c r="L580" s="81">
        <v>20080707</v>
      </c>
    </row>
    <row r="581" spans="1:12" ht="15">
      <c r="A581" s="7">
        <v>551</v>
      </c>
      <c r="B581" s="17" t="s">
        <v>1582</v>
      </c>
      <c r="C581" s="18" t="s">
        <v>1573</v>
      </c>
      <c r="D581" s="17" t="s">
        <v>1564</v>
      </c>
      <c r="E581" s="17" t="s">
        <v>2206</v>
      </c>
      <c r="F581" s="74">
        <f t="shared" si="8"/>
        <v>2279153</v>
      </c>
      <c r="G581" s="37">
        <v>0</v>
      </c>
      <c r="H581" s="37">
        <v>926418</v>
      </c>
      <c r="I581" s="37">
        <v>1057220</v>
      </c>
      <c r="J581" s="37">
        <v>295515</v>
      </c>
      <c r="K581" s="37"/>
      <c r="L581" s="81">
        <v>20080807</v>
      </c>
    </row>
    <row r="582" spans="1:12" ht="15">
      <c r="A582" s="7">
        <v>552</v>
      </c>
      <c r="B582" s="17" t="s">
        <v>1584</v>
      </c>
      <c r="C582" s="18" t="s">
        <v>1576</v>
      </c>
      <c r="D582" s="17" t="s">
        <v>1564</v>
      </c>
      <c r="E582" s="17" t="s">
        <v>1585</v>
      </c>
      <c r="F582" s="74">
        <f t="shared" si="8"/>
        <v>5952100</v>
      </c>
      <c r="G582" s="37">
        <v>2872561</v>
      </c>
      <c r="H582" s="37">
        <v>51643</v>
      </c>
      <c r="I582" s="37">
        <v>1083100</v>
      </c>
      <c r="J582" s="37">
        <v>1944796</v>
      </c>
      <c r="K582" s="37"/>
      <c r="L582" s="81">
        <v>20080807</v>
      </c>
    </row>
    <row r="583" spans="1:12" ht="15">
      <c r="A583" s="7">
        <v>553</v>
      </c>
      <c r="B583" s="17" t="s">
        <v>1587</v>
      </c>
      <c r="C583" s="18" t="s">
        <v>1578</v>
      </c>
      <c r="D583" s="17" t="s">
        <v>1564</v>
      </c>
      <c r="E583" s="17" t="s">
        <v>1588</v>
      </c>
      <c r="F583" s="74">
        <f t="shared" si="8"/>
        <v>697107</v>
      </c>
      <c r="G583" s="37">
        <v>200000</v>
      </c>
      <c r="H583" s="37">
        <v>195429</v>
      </c>
      <c r="I583" s="37">
        <v>206000</v>
      </c>
      <c r="J583" s="37">
        <v>95678</v>
      </c>
      <c r="K583" s="37"/>
      <c r="L583" s="81">
        <v>20080807</v>
      </c>
    </row>
    <row r="584" spans="1:12" ht="15">
      <c r="A584" s="7">
        <v>554</v>
      </c>
      <c r="B584" s="17" t="s">
        <v>1590</v>
      </c>
      <c r="C584" s="18" t="s">
        <v>1581</v>
      </c>
      <c r="D584" s="17" t="s">
        <v>1564</v>
      </c>
      <c r="E584" s="17" t="s">
        <v>1591</v>
      </c>
      <c r="F584" s="74">
        <f t="shared" si="8"/>
        <v>626103</v>
      </c>
      <c r="G584" s="37">
        <v>29701</v>
      </c>
      <c r="H584" s="37">
        <v>164677</v>
      </c>
      <c r="I584" s="37">
        <v>72800</v>
      </c>
      <c r="J584" s="37">
        <v>358925</v>
      </c>
      <c r="K584" s="72"/>
      <c r="L584" s="81">
        <v>20080707</v>
      </c>
    </row>
    <row r="585" spans="1:12" ht="15">
      <c r="A585" s="7">
        <v>555</v>
      </c>
      <c r="B585" s="17" t="s">
        <v>1593</v>
      </c>
      <c r="C585" s="18" t="s">
        <v>1583</v>
      </c>
      <c r="D585" s="17" t="s">
        <v>1564</v>
      </c>
      <c r="E585" s="17" t="s">
        <v>1594</v>
      </c>
      <c r="F585" s="74">
        <f t="shared" si="8"/>
        <v>626000</v>
      </c>
      <c r="G585" s="37">
        <v>0</v>
      </c>
      <c r="H585" s="37">
        <v>443545</v>
      </c>
      <c r="I585" s="37">
        <v>18000</v>
      </c>
      <c r="J585" s="37">
        <v>164455</v>
      </c>
      <c r="K585" s="37"/>
      <c r="L585" s="81">
        <v>20080707</v>
      </c>
    </row>
    <row r="586" spans="1:12" ht="15">
      <c r="A586" s="7">
        <v>556</v>
      </c>
      <c r="B586" s="17" t="s">
        <v>1596</v>
      </c>
      <c r="C586" s="18" t="s">
        <v>1586</v>
      </c>
      <c r="D586" s="17" t="s">
        <v>1564</v>
      </c>
      <c r="E586" s="17" t="s">
        <v>1597</v>
      </c>
      <c r="F586" s="74">
        <f t="shared" si="8"/>
        <v>1070018</v>
      </c>
      <c r="G586" s="37">
        <v>21200</v>
      </c>
      <c r="H586" s="37">
        <v>617436</v>
      </c>
      <c r="I586" s="37">
        <v>92942</v>
      </c>
      <c r="J586" s="37">
        <v>338440</v>
      </c>
      <c r="K586" s="37"/>
      <c r="L586" s="81">
        <v>20080707</v>
      </c>
    </row>
    <row r="587" spans="1:12" ht="15">
      <c r="A587" s="7">
        <v>557</v>
      </c>
      <c r="B587" s="17" t="s">
        <v>1599</v>
      </c>
      <c r="C587" s="18" t="s">
        <v>1589</v>
      </c>
      <c r="D587" s="17" t="s">
        <v>1564</v>
      </c>
      <c r="E587" s="17" t="s">
        <v>1600</v>
      </c>
      <c r="F587" s="74">
        <f t="shared" si="8"/>
        <v>503699</v>
      </c>
      <c r="G587" s="37">
        <v>3640</v>
      </c>
      <c r="H587" s="37">
        <v>263561</v>
      </c>
      <c r="I587" s="37">
        <v>79902</v>
      </c>
      <c r="J587" s="37">
        <v>156596</v>
      </c>
      <c r="K587" s="37"/>
      <c r="L587" s="81">
        <v>20080707</v>
      </c>
    </row>
    <row r="588" spans="1:12" ht="15">
      <c r="A588" s="7">
        <v>558</v>
      </c>
      <c r="B588" s="17" t="s">
        <v>1602</v>
      </c>
      <c r="C588" s="18" t="s">
        <v>1592</v>
      </c>
      <c r="D588" s="17" t="s">
        <v>1564</v>
      </c>
      <c r="E588" s="17" t="s">
        <v>1603</v>
      </c>
      <c r="F588" s="74">
        <f t="shared" si="8"/>
        <v>256468</v>
      </c>
      <c r="G588" s="37">
        <v>18000</v>
      </c>
      <c r="H588" s="37">
        <v>204393</v>
      </c>
      <c r="I588" s="37">
        <v>1000</v>
      </c>
      <c r="J588" s="37">
        <v>33075</v>
      </c>
      <c r="K588" s="37"/>
      <c r="L588" s="81">
        <v>20080807</v>
      </c>
    </row>
    <row r="589" spans="1:12" ht="15">
      <c r="A589" s="7">
        <v>559</v>
      </c>
      <c r="B589" s="17" t="s">
        <v>1605</v>
      </c>
      <c r="C589" s="18" t="s">
        <v>1595</v>
      </c>
      <c r="D589" s="17" t="s">
        <v>1564</v>
      </c>
      <c r="E589" s="17" t="s">
        <v>1606</v>
      </c>
      <c r="F589" s="74">
        <f t="shared" si="8"/>
        <v>1744662</v>
      </c>
      <c r="G589" s="37">
        <v>781340</v>
      </c>
      <c r="H589" s="37">
        <v>366754</v>
      </c>
      <c r="I589" s="37">
        <v>10000</v>
      </c>
      <c r="J589" s="37">
        <v>586568</v>
      </c>
      <c r="K589" s="37"/>
      <c r="L589" s="81">
        <v>20080707</v>
      </c>
    </row>
    <row r="590" spans="1:12" ht="15">
      <c r="A590" s="7">
        <v>560</v>
      </c>
      <c r="B590" s="17" t="s">
        <v>1608</v>
      </c>
      <c r="C590" s="18" t="s">
        <v>1598</v>
      </c>
      <c r="D590" s="17" t="s">
        <v>1564</v>
      </c>
      <c r="E590" s="17" t="s">
        <v>1961</v>
      </c>
      <c r="F590" s="74">
        <f t="shared" si="8"/>
        <v>1743359</v>
      </c>
      <c r="G590" s="37">
        <v>11450</v>
      </c>
      <c r="H590" s="37">
        <v>1530678</v>
      </c>
      <c r="I590" s="37">
        <v>65560</v>
      </c>
      <c r="J590" s="37">
        <v>135671</v>
      </c>
      <c r="K590" s="37"/>
      <c r="L590" s="81">
        <v>20080707</v>
      </c>
    </row>
    <row r="591" spans="1:12" ht="15">
      <c r="A591" s="7">
        <v>561</v>
      </c>
      <c r="B591" s="17" t="s">
        <v>1610</v>
      </c>
      <c r="C591" s="18" t="s">
        <v>1601</v>
      </c>
      <c r="D591" s="17" t="s">
        <v>1564</v>
      </c>
      <c r="E591" s="17" t="s">
        <v>1611</v>
      </c>
      <c r="F591" s="74">
        <f t="shared" si="8"/>
        <v>389193</v>
      </c>
      <c r="G591" s="37">
        <v>150000</v>
      </c>
      <c r="H591" s="37">
        <v>174385</v>
      </c>
      <c r="I591" s="37">
        <v>17000</v>
      </c>
      <c r="J591" s="37">
        <v>47808</v>
      </c>
      <c r="K591" s="37"/>
      <c r="L591" s="81">
        <v>20080807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1564</v>
      </c>
      <c r="E592" s="17" t="s">
        <v>1489</v>
      </c>
      <c r="F592" s="74" t="s">
        <v>1490</v>
      </c>
      <c r="G592" s="74"/>
      <c r="H592" s="74"/>
      <c r="I592" s="74"/>
      <c r="J592" s="74"/>
      <c r="K592" s="37"/>
      <c r="L592" s="66" t="s">
        <v>1490</v>
      </c>
    </row>
    <row r="593" spans="1:12" ht="15">
      <c r="A593" s="7">
        <v>563</v>
      </c>
      <c r="B593" s="17" t="s">
        <v>1613</v>
      </c>
      <c r="C593" s="18" t="s">
        <v>1604</v>
      </c>
      <c r="D593" s="17" t="s">
        <v>1564</v>
      </c>
      <c r="E593" s="17" t="s">
        <v>1614</v>
      </c>
      <c r="F593" s="74">
        <f aca="true" t="shared" si="9" ref="F593:F598">G593+H593+I593+J593</f>
        <v>4138926</v>
      </c>
      <c r="G593" s="37">
        <v>0</v>
      </c>
      <c r="H593" s="37">
        <v>2234405</v>
      </c>
      <c r="I593" s="37">
        <v>630600</v>
      </c>
      <c r="J593" s="37">
        <v>1273921</v>
      </c>
      <c r="K593" s="37"/>
      <c r="L593" s="81">
        <v>20080807</v>
      </c>
    </row>
    <row r="594" spans="1:12" ht="15">
      <c r="A594" s="7">
        <v>564</v>
      </c>
      <c r="B594" s="17" t="s">
        <v>1616</v>
      </c>
      <c r="C594" s="18" t="s">
        <v>1607</v>
      </c>
      <c r="D594" s="17" t="s">
        <v>1564</v>
      </c>
      <c r="E594" s="17" t="s">
        <v>1617</v>
      </c>
      <c r="F594" s="74">
        <f t="shared" si="9"/>
        <v>2179257</v>
      </c>
      <c r="G594" s="37">
        <v>29501</v>
      </c>
      <c r="H594" s="37">
        <v>494045</v>
      </c>
      <c r="I594" s="37">
        <v>1444200</v>
      </c>
      <c r="J594" s="37">
        <v>211511</v>
      </c>
      <c r="K594" s="37"/>
      <c r="L594" s="81">
        <v>20080807</v>
      </c>
    </row>
    <row r="595" spans="1:12" ht="15">
      <c r="A595" s="7">
        <v>565</v>
      </c>
      <c r="B595" s="17" t="s">
        <v>1619</v>
      </c>
      <c r="C595" s="18" t="s">
        <v>1609</v>
      </c>
      <c r="D595" s="17" t="s">
        <v>1564</v>
      </c>
      <c r="E595" s="17" t="s">
        <v>1620</v>
      </c>
      <c r="F595" s="74">
        <f t="shared" si="9"/>
        <v>1997888</v>
      </c>
      <c r="G595" s="37">
        <v>724850</v>
      </c>
      <c r="H595" s="37">
        <v>568963</v>
      </c>
      <c r="I595" s="37">
        <v>107290</v>
      </c>
      <c r="J595" s="37">
        <v>596785</v>
      </c>
      <c r="K595" s="37"/>
      <c r="L595" s="81">
        <v>20080807</v>
      </c>
    </row>
    <row r="596" spans="1:12" ht="15">
      <c r="A596" s="7">
        <v>566</v>
      </c>
      <c r="B596" s="17" t="s">
        <v>1621</v>
      </c>
      <c r="C596" s="18" t="s">
        <v>1612</v>
      </c>
      <c r="D596" s="17" t="s">
        <v>1564</v>
      </c>
      <c r="E596" s="17" t="s">
        <v>1894</v>
      </c>
      <c r="F596" s="74">
        <f t="shared" si="9"/>
        <v>5708924</v>
      </c>
      <c r="G596" s="37">
        <v>487685</v>
      </c>
      <c r="H596" s="37">
        <v>635589</v>
      </c>
      <c r="I596" s="37">
        <v>3185510</v>
      </c>
      <c r="J596" s="37">
        <v>1400140</v>
      </c>
      <c r="K596" s="37"/>
      <c r="L596" s="81">
        <v>20080707</v>
      </c>
    </row>
    <row r="597" spans="1:12" ht="15">
      <c r="A597" s="7">
        <v>567</v>
      </c>
      <c r="B597" s="17" t="s">
        <v>1622</v>
      </c>
      <c r="C597" s="18" t="s">
        <v>1615</v>
      </c>
      <c r="D597" s="17" t="s">
        <v>1564</v>
      </c>
      <c r="E597" s="17" t="s">
        <v>1623</v>
      </c>
      <c r="F597" s="74">
        <f t="shared" si="9"/>
        <v>909009</v>
      </c>
      <c r="G597" s="37">
        <v>27500</v>
      </c>
      <c r="H597" s="37">
        <v>457359</v>
      </c>
      <c r="I597" s="37">
        <v>193500</v>
      </c>
      <c r="J597" s="37">
        <v>230650</v>
      </c>
      <c r="K597" s="37"/>
      <c r="L597" s="81">
        <v>20080807</v>
      </c>
    </row>
    <row r="598" spans="1:12" ht="15">
      <c r="A598" s="29">
        <v>568</v>
      </c>
      <c r="B598" s="30"/>
      <c r="C598" s="18" t="s">
        <v>1618</v>
      </c>
      <c r="D598" s="17"/>
      <c r="E598" s="80" t="s">
        <v>1488</v>
      </c>
      <c r="F598" s="74">
        <f t="shared" si="9"/>
        <v>379116476</v>
      </c>
      <c r="G598" s="37">
        <v>93562000</v>
      </c>
      <c r="H598" s="37">
        <v>3483990</v>
      </c>
      <c r="I598" s="37">
        <v>130570988</v>
      </c>
      <c r="J598" s="37">
        <v>151499498</v>
      </c>
      <c r="K598" s="37"/>
      <c r="L598" s="81">
        <v>20080807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459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461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1365</v>
      </c>
      <c r="H4" s="22" t="s">
        <v>1365</v>
      </c>
      <c r="I4" s="22" t="s">
        <v>1370</v>
      </c>
      <c r="J4" s="22" t="s">
        <v>1370</v>
      </c>
      <c r="K4" s="22"/>
    </row>
    <row r="5" spans="2:11" s="3" customFormat="1" ht="15" customHeight="1">
      <c r="B5" s="8" t="s">
        <v>1482</v>
      </c>
      <c r="C5" s="1" t="s">
        <v>1486</v>
      </c>
      <c r="E5" s="4"/>
      <c r="F5" s="4"/>
      <c r="G5" s="23" t="s">
        <v>1366</v>
      </c>
      <c r="H5" s="23" t="s">
        <v>1368</v>
      </c>
      <c r="I5" s="23" t="s">
        <v>1366</v>
      </c>
      <c r="J5" s="23" t="s">
        <v>1368</v>
      </c>
      <c r="K5" s="23"/>
    </row>
    <row r="6" spans="1:11" s="3" customFormat="1" ht="15" customHeight="1" thickBot="1">
      <c r="A6" s="11" t="s">
        <v>1485</v>
      </c>
      <c r="B6" s="9" t="s">
        <v>1483</v>
      </c>
      <c r="C6" s="12" t="s">
        <v>1487</v>
      </c>
      <c r="D6" s="11" t="s">
        <v>1484</v>
      </c>
      <c r="E6" s="10" t="s">
        <v>1378</v>
      </c>
      <c r="F6" s="26" t="s">
        <v>1371</v>
      </c>
      <c r="G6" s="24" t="s">
        <v>1367</v>
      </c>
      <c r="H6" s="24" t="s">
        <v>1369</v>
      </c>
      <c r="I6" s="24" t="s">
        <v>1367</v>
      </c>
      <c r="J6" s="24" t="s">
        <v>1369</v>
      </c>
      <c r="K6" s="35"/>
    </row>
    <row r="7" spans="1:11" s="3" customFormat="1" ht="15" customHeight="1" thickTop="1">
      <c r="A7" s="31"/>
      <c r="B7" s="32"/>
      <c r="C7" s="30"/>
      <c r="D7" s="38" t="s">
        <v>1624</v>
      </c>
      <c r="E7" s="33"/>
      <c r="F7" s="40">
        <f>SUM(F31:F53)</f>
        <v>84067449</v>
      </c>
      <c r="G7" s="40">
        <f>SUM(G31:G53)</f>
        <v>9890364</v>
      </c>
      <c r="H7" s="40">
        <f>SUM(H31:H53)</f>
        <v>5390440</v>
      </c>
      <c r="I7" s="40">
        <f>SUM(I31:I53)</f>
        <v>64896133</v>
      </c>
      <c r="J7" s="40">
        <f>SUM(J31:J53)</f>
        <v>3890512</v>
      </c>
      <c r="K7" s="40"/>
    </row>
    <row r="8" spans="1:11" s="3" customFormat="1" ht="15" customHeight="1">
      <c r="A8" s="31"/>
      <c r="B8" s="32"/>
      <c r="C8" s="30"/>
      <c r="D8" s="38" t="s">
        <v>1694</v>
      </c>
      <c r="E8" s="33"/>
      <c r="F8" s="38">
        <f>SUM(F54:F123)</f>
        <v>115347821</v>
      </c>
      <c r="G8" s="38">
        <f>SUM(G54:G123)</f>
        <v>30182534</v>
      </c>
      <c r="H8" s="38">
        <f>SUM(H54:H123)</f>
        <v>39735907</v>
      </c>
      <c r="I8" s="38">
        <f>SUM(I54:I123)</f>
        <v>20316934</v>
      </c>
      <c r="J8" s="38">
        <f>SUM(J54:J123)</f>
        <v>25112446</v>
      </c>
      <c r="K8" s="38"/>
    </row>
    <row r="9" spans="1:11" s="3" customFormat="1" ht="15" customHeight="1">
      <c r="A9" s="31"/>
      <c r="B9" s="32"/>
      <c r="C9" s="30"/>
      <c r="D9" s="38" t="s">
        <v>1907</v>
      </c>
      <c r="E9" s="33"/>
      <c r="F9" s="38">
        <f>SUM(F124:F163)</f>
        <v>40424015</v>
      </c>
      <c r="G9" s="38">
        <f>SUM(G124:G163)</f>
        <v>8100519</v>
      </c>
      <c r="H9" s="38">
        <f>SUM(H124:H163)</f>
        <v>8865878</v>
      </c>
      <c r="I9" s="38">
        <f>SUM(I124:I163)</f>
        <v>13654918</v>
      </c>
      <c r="J9" s="38">
        <f>SUM(J124:J163)</f>
        <v>9802700</v>
      </c>
      <c r="K9" s="38"/>
    </row>
    <row r="10" spans="1:11" s="3" customFormat="1" ht="15" customHeight="1">
      <c r="A10" s="31"/>
      <c r="B10" s="32"/>
      <c r="C10" s="30"/>
      <c r="D10" s="38" t="s">
        <v>2027</v>
      </c>
      <c r="E10" s="33"/>
      <c r="F10" s="38">
        <f>SUM(F164:F200)</f>
        <v>46220727</v>
      </c>
      <c r="G10" s="38">
        <f>SUM(G164:G200)</f>
        <v>2527208</v>
      </c>
      <c r="H10" s="38">
        <f>SUM(H164:H200)</f>
        <v>17113135</v>
      </c>
      <c r="I10" s="38">
        <f>SUM(I164:I200)</f>
        <v>5403725</v>
      </c>
      <c r="J10" s="38">
        <f>SUM(J164:J200)</f>
        <v>21176659</v>
      </c>
      <c r="K10" s="38"/>
    </row>
    <row r="11" spans="1:11" s="3" customFormat="1" ht="15" customHeight="1">
      <c r="A11" s="31"/>
      <c r="B11" s="32"/>
      <c r="C11" s="30"/>
      <c r="D11" s="38" t="s">
        <v>2139</v>
      </c>
      <c r="E11" s="33"/>
      <c r="F11" s="38">
        <f>SUM(F201:F216)</f>
        <v>17842957</v>
      </c>
      <c r="G11" s="38">
        <f>SUM(G201:G216)</f>
        <v>8706975</v>
      </c>
      <c r="H11" s="38">
        <f>SUM(H201:H216)</f>
        <v>5473491</v>
      </c>
      <c r="I11" s="38">
        <f>SUM(I201:I216)</f>
        <v>803660</v>
      </c>
      <c r="J11" s="38">
        <f>SUM(J201:J216)</f>
        <v>2858831</v>
      </c>
      <c r="K11" s="38"/>
    </row>
    <row r="12" spans="1:11" s="3" customFormat="1" ht="15" customHeight="1">
      <c r="A12" s="31"/>
      <c r="B12" s="32"/>
      <c r="C12" s="30"/>
      <c r="D12" s="38" t="s">
        <v>2188</v>
      </c>
      <c r="E12" s="33"/>
      <c r="F12" s="38">
        <f>SUM(F217:F230)</f>
        <v>9014528</v>
      </c>
      <c r="G12" s="38">
        <f>SUM(G217:G230)</f>
        <v>2383038</v>
      </c>
      <c r="H12" s="38">
        <f>SUM(H217:H230)</f>
        <v>2009474</v>
      </c>
      <c r="I12" s="38">
        <f>SUM(I217:I230)</f>
        <v>1539246</v>
      </c>
      <c r="J12" s="38">
        <f>SUM(J217:J230)</f>
        <v>3082770</v>
      </c>
      <c r="K12" s="38"/>
    </row>
    <row r="13" spans="1:11" s="3" customFormat="1" ht="15" customHeight="1">
      <c r="A13" s="31"/>
      <c r="B13" s="32"/>
      <c r="C13" s="30"/>
      <c r="D13" s="38" t="s">
        <v>2231</v>
      </c>
      <c r="E13" s="33"/>
      <c r="F13" s="38">
        <f>SUM(F231:F252)</f>
        <v>65613070</v>
      </c>
      <c r="G13" s="38">
        <f>SUM(G231:G252)</f>
        <v>9094372</v>
      </c>
      <c r="H13" s="38">
        <f>SUM(H231:H252)</f>
        <v>26354026</v>
      </c>
      <c r="I13" s="38">
        <f>SUM(I231:I252)</f>
        <v>16791548</v>
      </c>
      <c r="J13" s="38">
        <f>SUM(J231:J252)</f>
        <v>13373124</v>
      </c>
      <c r="K13" s="38"/>
    </row>
    <row r="14" spans="1:11" s="3" customFormat="1" ht="15" customHeight="1">
      <c r="A14" s="31"/>
      <c r="B14" s="32"/>
      <c r="C14" s="30"/>
      <c r="D14" s="38" t="s">
        <v>4</v>
      </c>
      <c r="E14" s="33"/>
      <c r="F14" s="38">
        <f>SUM(F253:F276)</f>
        <v>28031382</v>
      </c>
      <c r="G14" s="38">
        <f>SUM(G253:G276)</f>
        <v>9874560</v>
      </c>
      <c r="H14" s="38">
        <f>SUM(H253:H276)</f>
        <v>5013952</v>
      </c>
      <c r="I14" s="38">
        <f>SUM(I253:I276)</f>
        <v>3581202</v>
      </c>
      <c r="J14" s="38">
        <f>SUM(J253:J276)</f>
        <v>9561668</v>
      </c>
      <c r="K14" s="38"/>
    </row>
    <row r="15" spans="1:11" s="3" customFormat="1" ht="15" customHeight="1">
      <c r="A15" s="31"/>
      <c r="B15" s="32"/>
      <c r="C15" s="30"/>
      <c r="D15" s="38" t="s">
        <v>75</v>
      </c>
      <c r="E15" s="33"/>
      <c r="F15" s="38">
        <f>SUM(F277:F288)</f>
        <v>104767155</v>
      </c>
      <c r="G15" s="38">
        <f>SUM(G277:G288)</f>
        <v>33388943</v>
      </c>
      <c r="H15" s="38">
        <f>SUM(H277:H288)</f>
        <v>14401262</v>
      </c>
      <c r="I15" s="38">
        <f>SUM(I277:I288)</f>
        <v>21517506</v>
      </c>
      <c r="J15" s="38">
        <f>SUM(J277:J288)</f>
        <v>35459444</v>
      </c>
      <c r="K15" s="38"/>
    </row>
    <row r="16" spans="1:11" s="3" customFormat="1" ht="15" customHeight="1">
      <c r="A16" s="31"/>
      <c r="B16" s="32"/>
      <c r="C16" s="30"/>
      <c r="D16" s="38" t="s">
        <v>112</v>
      </c>
      <c r="E16" s="33"/>
      <c r="F16" s="38">
        <f>SUM(F289:F314)</f>
        <v>17394277</v>
      </c>
      <c r="G16" s="38">
        <f>SUM(G289:G314)</f>
        <v>3091819</v>
      </c>
      <c r="H16" s="38">
        <f>SUM(H289:H314)</f>
        <v>5380176</v>
      </c>
      <c r="I16" s="38">
        <f>SUM(I289:I314)</f>
        <v>2880856</v>
      </c>
      <c r="J16" s="38">
        <f>SUM(J289:J314)</f>
        <v>6041426</v>
      </c>
      <c r="K16" s="38"/>
    </row>
    <row r="17" spans="1:11" s="3" customFormat="1" ht="15" customHeight="1">
      <c r="A17" s="31"/>
      <c r="B17" s="32"/>
      <c r="C17" s="30"/>
      <c r="D17" s="38" t="s">
        <v>190</v>
      </c>
      <c r="E17" s="33"/>
      <c r="F17" s="38">
        <f>SUM(F315:F327)</f>
        <v>49355119</v>
      </c>
      <c r="G17" s="38">
        <f>SUM(G315:G327)</f>
        <v>13204238</v>
      </c>
      <c r="H17" s="38">
        <f>SUM(H315:H327)</f>
        <v>10004682</v>
      </c>
      <c r="I17" s="38">
        <f>SUM(I315:I327)</f>
        <v>8568118</v>
      </c>
      <c r="J17" s="38">
        <f>SUM(J315:J327)</f>
        <v>17578081</v>
      </c>
      <c r="K17" s="38"/>
    </row>
    <row r="18" spans="1:11" s="3" customFormat="1" ht="15" customHeight="1">
      <c r="A18" s="31"/>
      <c r="B18" s="32"/>
      <c r="C18" s="30"/>
      <c r="D18" s="38" t="s">
        <v>791</v>
      </c>
      <c r="E18" s="33"/>
      <c r="F18" s="38">
        <f>SUM(F328:F352)</f>
        <v>313448268</v>
      </c>
      <c r="G18" s="38">
        <f>SUM(G328:G352)</f>
        <v>8034751</v>
      </c>
      <c r="H18" s="38">
        <f>SUM(H328:H352)</f>
        <v>16534616</v>
      </c>
      <c r="I18" s="38">
        <f>SUM(I328:I352)</f>
        <v>260120943</v>
      </c>
      <c r="J18" s="38">
        <f>SUM(J328:J352)</f>
        <v>28757958</v>
      </c>
      <c r="K18" s="38"/>
    </row>
    <row r="19" spans="1:11" s="3" customFormat="1" ht="15" customHeight="1">
      <c r="A19" s="31"/>
      <c r="B19" s="32"/>
      <c r="C19" s="30"/>
      <c r="D19" s="38" t="s">
        <v>865</v>
      </c>
      <c r="E19" s="33"/>
      <c r="F19" s="38">
        <f>SUM(F353:F405)</f>
        <v>75637689</v>
      </c>
      <c r="G19" s="38">
        <f>SUM(G353:G405)</f>
        <v>16936672</v>
      </c>
      <c r="H19" s="38">
        <f>SUM(H353:H405)</f>
        <v>36484633</v>
      </c>
      <c r="I19" s="38">
        <f>SUM(I353:I405)</f>
        <v>3694611</v>
      </c>
      <c r="J19" s="38">
        <f>SUM(J353:J405)</f>
        <v>18521773</v>
      </c>
      <c r="K19" s="38"/>
    </row>
    <row r="20" spans="1:11" s="3" customFormat="1" ht="15" customHeight="1">
      <c r="A20" s="31"/>
      <c r="B20" s="32"/>
      <c r="C20" s="30"/>
      <c r="D20" s="38" t="s">
        <v>1023</v>
      </c>
      <c r="E20" s="33"/>
      <c r="F20" s="38">
        <f>SUM(F406:F444)</f>
        <v>58502006</v>
      </c>
      <c r="G20" s="38">
        <f>SUM(G406:G444)</f>
        <v>5202657</v>
      </c>
      <c r="H20" s="38">
        <f>SUM(H406:H444)</f>
        <v>27335330</v>
      </c>
      <c r="I20" s="38">
        <f>SUM(I406:I444)</f>
        <v>4190390</v>
      </c>
      <c r="J20" s="38">
        <f>SUM(J406:J444)</f>
        <v>21773629</v>
      </c>
      <c r="K20" s="38"/>
    </row>
    <row r="21" spans="1:11" s="3" customFormat="1" ht="15" customHeight="1">
      <c r="A21" s="31"/>
      <c r="B21" s="32"/>
      <c r="C21" s="30"/>
      <c r="D21" s="38" t="s">
        <v>1140</v>
      </c>
      <c r="E21" s="33"/>
      <c r="F21" s="38">
        <f>SUM(F445:F477)</f>
        <v>44813706</v>
      </c>
      <c r="G21" s="38">
        <f>SUM(G445:G477)</f>
        <v>16948497</v>
      </c>
      <c r="H21" s="38">
        <f>SUM(H445:H477)</f>
        <v>15875678</v>
      </c>
      <c r="I21" s="38">
        <f>SUM(I445:I477)</f>
        <v>3184297</v>
      </c>
      <c r="J21" s="38">
        <f>SUM(J445:J477)</f>
        <v>8805234</v>
      </c>
      <c r="K21" s="38"/>
    </row>
    <row r="22" spans="1:11" s="3" customFormat="1" ht="15" customHeight="1">
      <c r="A22" s="31"/>
      <c r="B22" s="32"/>
      <c r="C22" s="30"/>
      <c r="D22" s="38" t="s">
        <v>1239</v>
      </c>
      <c r="E22" s="33"/>
      <c r="F22" s="38">
        <f>SUM(F478:F493)</f>
        <v>21714084</v>
      </c>
      <c r="G22" s="38">
        <f>SUM(G478:G493)</f>
        <v>903551</v>
      </c>
      <c r="H22" s="38">
        <f>SUM(H478:H493)</f>
        <v>10312119</v>
      </c>
      <c r="I22" s="38">
        <f>SUM(I478:I493)</f>
        <v>2347562</v>
      </c>
      <c r="J22" s="38">
        <f>SUM(J478:J493)</f>
        <v>8150852</v>
      </c>
      <c r="K22" s="38"/>
    </row>
    <row r="23" spans="1:11" s="3" customFormat="1" ht="15" customHeight="1">
      <c r="A23" s="31"/>
      <c r="B23" s="32"/>
      <c r="C23" s="30"/>
      <c r="D23" s="38" t="s">
        <v>1288</v>
      </c>
      <c r="E23" s="33"/>
      <c r="F23" s="38">
        <f>SUM(F494:F508)</f>
        <v>4213109</v>
      </c>
      <c r="G23" s="38">
        <f>SUM(G494:G508)</f>
        <v>1713375</v>
      </c>
      <c r="H23" s="38">
        <f>SUM(H494:H508)</f>
        <v>886315</v>
      </c>
      <c r="I23" s="38">
        <f>SUM(I494:I508)</f>
        <v>207176</v>
      </c>
      <c r="J23" s="38">
        <f>SUM(J494:J508)</f>
        <v>1406243</v>
      </c>
      <c r="K23" s="38"/>
    </row>
    <row r="24" spans="1:11" s="3" customFormat="1" ht="15" customHeight="1">
      <c r="A24" s="31"/>
      <c r="B24" s="32"/>
      <c r="C24" s="30"/>
      <c r="D24" s="38" t="s">
        <v>1339</v>
      </c>
      <c r="E24" s="33"/>
      <c r="F24" s="38">
        <f>SUM(F509:F529)</f>
        <v>45364568</v>
      </c>
      <c r="G24" s="38">
        <f>SUM(G509:G529)</f>
        <v>6856742</v>
      </c>
      <c r="H24" s="38">
        <f>SUM(H509:H529)</f>
        <v>9600218</v>
      </c>
      <c r="I24" s="38">
        <f>SUM(I509:I529)</f>
        <v>8844989</v>
      </c>
      <c r="J24" s="38">
        <f>SUM(J509:J529)</f>
        <v>20062619</v>
      </c>
      <c r="K24" s="38"/>
    </row>
    <row r="25" spans="1:11" s="3" customFormat="1" ht="15" customHeight="1">
      <c r="A25" s="31"/>
      <c r="B25" s="32"/>
      <c r="C25" s="30"/>
      <c r="D25" s="38" t="s">
        <v>1416</v>
      </c>
      <c r="E25" s="33"/>
      <c r="F25" s="38">
        <f>SUM(F530:F553)</f>
        <v>12674199</v>
      </c>
      <c r="G25" s="38">
        <f>SUM(G530:G553)</f>
        <v>4093575</v>
      </c>
      <c r="H25" s="38">
        <f>SUM(H530:H553)</f>
        <v>5117185</v>
      </c>
      <c r="I25" s="38">
        <f>SUM(I530:I553)</f>
        <v>1201457</v>
      </c>
      <c r="J25" s="38">
        <f>SUM(J530:J553)</f>
        <v>2261982</v>
      </c>
      <c r="K25" s="38"/>
    </row>
    <row r="26" spans="1:11" s="3" customFormat="1" ht="15" customHeight="1">
      <c r="A26" s="31"/>
      <c r="B26" s="32"/>
      <c r="C26" s="30"/>
      <c r="D26" s="38" t="s">
        <v>1499</v>
      </c>
      <c r="E26" s="33"/>
      <c r="F26" s="38">
        <f>SUM(F554:F574)</f>
        <v>29310542</v>
      </c>
      <c r="G26" s="38">
        <f>SUM(G554:G574)</f>
        <v>4811659</v>
      </c>
      <c r="H26" s="38">
        <f>SUM(H554:H574)</f>
        <v>17759438</v>
      </c>
      <c r="I26" s="38">
        <f>SUM(I554:I574)</f>
        <v>964741</v>
      </c>
      <c r="J26" s="38">
        <f>SUM(J554:J574)</f>
        <v>5774704</v>
      </c>
      <c r="K26" s="38"/>
    </row>
    <row r="27" spans="1:11" s="3" customFormat="1" ht="15" customHeight="1">
      <c r="A27" s="31"/>
      <c r="B27" s="32"/>
      <c r="C27" s="30"/>
      <c r="D27" s="38" t="s">
        <v>1564</v>
      </c>
      <c r="E27" s="33"/>
      <c r="F27" s="38">
        <f>SUM(F575:F597)</f>
        <v>5532207</v>
      </c>
      <c r="G27" s="38">
        <f>SUM(G575:G597)</f>
        <v>670203</v>
      </c>
      <c r="H27" s="38">
        <f>SUM(H575:H597)</f>
        <v>1691511</v>
      </c>
      <c r="I27" s="38">
        <f>SUM(I575:I597)</f>
        <v>1592700</v>
      </c>
      <c r="J27" s="38">
        <f>SUM(J575:J597)</f>
        <v>1577793</v>
      </c>
      <c r="K27" s="38"/>
    </row>
    <row r="28" spans="1:11" s="3" customFormat="1" ht="15" customHeight="1">
      <c r="A28" s="31"/>
      <c r="B28" s="32"/>
      <c r="C28" s="30"/>
      <c r="D28" s="38" t="s">
        <v>1372</v>
      </c>
      <c r="E28" s="67"/>
      <c r="F28" s="38">
        <f>F598</f>
        <v>92969148</v>
      </c>
      <c r="G28" s="38">
        <f>G598</f>
        <v>20000</v>
      </c>
      <c r="H28" s="38">
        <f>H598</f>
        <v>905319</v>
      </c>
      <c r="I28" s="38">
        <f>I598</f>
        <v>54880326</v>
      </c>
      <c r="J28" s="38">
        <f>J598</f>
        <v>37163503</v>
      </c>
      <c r="K28" s="38"/>
    </row>
    <row r="29" spans="1:11" s="3" customFormat="1" ht="15" customHeight="1">
      <c r="A29" s="31"/>
      <c r="B29" s="32"/>
      <c r="C29" s="30"/>
      <c r="D29" s="38" t="s">
        <v>1373</v>
      </c>
      <c r="E29" s="33"/>
      <c r="F29" s="40">
        <f>SUM(F7:F28)</f>
        <v>1282258026</v>
      </c>
      <c r="G29" s="40">
        <f>SUM(G7:G28)</f>
        <v>196636252</v>
      </c>
      <c r="H29" s="40">
        <f>SUM(H7:H28)</f>
        <v>282244785</v>
      </c>
      <c r="I29" s="40">
        <f>SUM(I7:I28)</f>
        <v>501183038</v>
      </c>
      <c r="J29" s="40">
        <f>SUM(J7:J28)</f>
        <v>302193951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1625</v>
      </c>
      <c r="C31" s="18" t="s">
        <v>1626</v>
      </c>
      <c r="D31" s="17" t="s">
        <v>1624</v>
      </c>
      <c r="E31" s="17" t="s">
        <v>1627</v>
      </c>
      <c r="F31" s="73">
        <f>G31+H31+I31+J31</f>
        <v>406426</v>
      </c>
      <c r="G31" s="52">
        <v>250</v>
      </c>
      <c r="H31" s="52">
        <v>153976</v>
      </c>
      <c r="I31" s="52">
        <v>200000</v>
      </c>
      <c r="J31" s="52">
        <v>52200</v>
      </c>
      <c r="K31" s="37"/>
      <c r="L31" s="81">
        <v>20080707</v>
      </c>
    </row>
    <row r="32" spans="1:12" ht="15">
      <c r="A32" s="7">
        <v>2</v>
      </c>
      <c r="B32" s="17" t="s">
        <v>1628</v>
      </c>
      <c r="C32" s="18" t="s">
        <v>1629</v>
      </c>
      <c r="D32" s="17" t="s">
        <v>1624</v>
      </c>
      <c r="E32" s="17" t="s">
        <v>1630</v>
      </c>
      <c r="F32" s="74">
        <f>G32+H32+I32+J32</f>
        <v>65283381</v>
      </c>
      <c r="G32" s="37">
        <v>3148790</v>
      </c>
      <c r="H32" s="37">
        <v>787765</v>
      </c>
      <c r="I32" s="37">
        <v>60070000</v>
      </c>
      <c r="J32" s="37">
        <v>1276826</v>
      </c>
      <c r="K32" s="74"/>
      <c r="L32" s="81">
        <v>20080807</v>
      </c>
    </row>
    <row r="33" spans="1:12" ht="15">
      <c r="A33" s="7">
        <v>3</v>
      </c>
      <c r="B33" s="17" t="s">
        <v>1631</v>
      </c>
      <c r="C33" s="18" t="s">
        <v>1632</v>
      </c>
      <c r="D33" s="17" t="s">
        <v>1624</v>
      </c>
      <c r="E33" s="17" t="s">
        <v>1633</v>
      </c>
      <c r="F33" s="74">
        <f>G33+H33+I33+J33</f>
        <v>1690589</v>
      </c>
      <c r="G33" s="37">
        <v>876500</v>
      </c>
      <c r="H33" s="37">
        <v>803089</v>
      </c>
      <c r="I33" s="37">
        <v>0</v>
      </c>
      <c r="J33" s="37">
        <v>11000</v>
      </c>
      <c r="K33" s="37"/>
      <c r="L33" s="81">
        <v>20080707</v>
      </c>
    </row>
    <row r="34" spans="1:12" ht="15">
      <c r="A34" s="7">
        <v>4</v>
      </c>
      <c r="B34" s="17" t="s">
        <v>1634</v>
      </c>
      <c r="C34" s="18" t="s">
        <v>1635</v>
      </c>
      <c r="D34" s="17" t="s">
        <v>1624</v>
      </c>
      <c r="E34" s="17" t="s">
        <v>1636</v>
      </c>
      <c r="F34" s="74">
        <f>G34+H34+I34+J34</f>
        <v>341625</v>
      </c>
      <c r="G34" s="37">
        <v>250000</v>
      </c>
      <c r="H34" s="37">
        <v>36625</v>
      </c>
      <c r="I34" s="37">
        <v>0</v>
      </c>
      <c r="J34" s="37">
        <v>55000</v>
      </c>
      <c r="K34" s="37"/>
      <c r="L34" s="81">
        <v>20080807</v>
      </c>
    </row>
    <row r="35" spans="1:12" ht="15">
      <c r="A35" s="7">
        <v>5</v>
      </c>
      <c r="B35" s="17" t="s">
        <v>1637</v>
      </c>
      <c r="C35" s="18" t="s">
        <v>1638</v>
      </c>
      <c r="D35" s="17" t="s">
        <v>1624</v>
      </c>
      <c r="E35" s="17" t="s">
        <v>1639</v>
      </c>
      <c r="F35" s="74">
        <f>G35+H35+I35+J35</f>
        <v>413581</v>
      </c>
      <c r="G35" s="37">
        <v>143549</v>
      </c>
      <c r="H35" s="37">
        <v>85003</v>
      </c>
      <c r="I35" s="37">
        <v>159179</v>
      </c>
      <c r="J35" s="37">
        <v>25850</v>
      </c>
      <c r="K35" s="37"/>
      <c r="L35" s="81">
        <v>20080807</v>
      </c>
    </row>
    <row r="36" spans="1:12" ht="15">
      <c r="A36" s="7">
        <v>6</v>
      </c>
      <c r="B36" s="17" t="s">
        <v>1640</v>
      </c>
      <c r="C36" s="18" t="s">
        <v>1641</v>
      </c>
      <c r="D36" s="17" t="s">
        <v>1624</v>
      </c>
      <c r="E36" s="17" t="s">
        <v>1642</v>
      </c>
      <c r="F36" s="74">
        <f>G36+H36+I36+J36</f>
        <v>9350</v>
      </c>
      <c r="G36" s="37">
        <v>0</v>
      </c>
      <c r="H36" s="37">
        <v>9350</v>
      </c>
      <c r="I36" s="37">
        <v>0</v>
      </c>
      <c r="J36" s="37">
        <v>0</v>
      </c>
      <c r="K36" s="37"/>
      <c r="L36" s="81">
        <v>20080707</v>
      </c>
    </row>
    <row r="37" spans="1:12" ht="15">
      <c r="A37" s="7">
        <v>7</v>
      </c>
      <c r="B37" s="17" t="s">
        <v>1643</v>
      </c>
      <c r="C37" s="18" t="s">
        <v>1644</v>
      </c>
      <c r="D37" s="17" t="s">
        <v>1624</v>
      </c>
      <c r="E37" s="17" t="s">
        <v>1645</v>
      </c>
      <c r="F37" s="74">
        <f>G37+H37+I37+J37</f>
        <v>79550</v>
      </c>
      <c r="G37" s="37">
        <v>0</v>
      </c>
      <c r="H37" s="37">
        <v>22450</v>
      </c>
      <c r="I37" s="37">
        <v>0</v>
      </c>
      <c r="J37" s="37">
        <v>57100</v>
      </c>
      <c r="K37" s="37"/>
      <c r="L37" s="81">
        <v>20080807</v>
      </c>
    </row>
    <row r="38" spans="1:12" ht="15">
      <c r="A38" s="7">
        <v>8</v>
      </c>
      <c r="B38" s="17" t="s">
        <v>1646</v>
      </c>
      <c r="C38" s="18" t="s">
        <v>1647</v>
      </c>
      <c r="D38" s="17" t="s">
        <v>1624</v>
      </c>
      <c r="E38" s="17" t="s">
        <v>1648</v>
      </c>
      <c r="F38" s="74">
        <f>G38+H38+I38+J38</f>
        <v>6516234</v>
      </c>
      <c r="G38" s="37">
        <v>2320086</v>
      </c>
      <c r="H38" s="37">
        <v>697654</v>
      </c>
      <c r="I38" s="37">
        <v>2942001</v>
      </c>
      <c r="J38" s="37">
        <v>556493</v>
      </c>
      <c r="K38" s="37"/>
      <c r="L38" s="81">
        <v>20080707</v>
      </c>
    </row>
    <row r="39" spans="1:12" ht="15">
      <c r="A39" s="7">
        <v>9</v>
      </c>
      <c r="B39" s="17" t="s">
        <v>1649</v>
      </c>
      <c r="C39" s="18" t="s">
        <v>1650</v>
      </c>
      <c r="D39" s="17" t="s">
        <v>1624</v>
      </c>
      <c r="E39" s="17" t="s">
        <v>1651</v>
      </c>
      <c r="F39" s="74">
        <f>G39+H39+I39+J39</f>
        <v>3001</v>
      </c>
      <c r="G39" s="37">
        <v>0</v>
      </c>
      <c r="H39" s="37">
        <v>3000</v>
      </c>
      <c r="I39" s="37">
        <v>0</v>
      </c>
      <c r="J39" s="37">
        <v>1</v>
      </c>
      <c r="K39" s="37"/>
      <c r="L39" s="81">
        <v>20080707</v>
      </c>
    </row>
    <row r="40" spans="1:12" ht="15">
      <c r="A40" s="7">
        <v>10</v>
      </c>
      <c r="B40" s="17" t="s">
        <v>1652</v>
      </c>
      <c r="C40" s="18" t="s">
        <v>1653</v>
      </c>
      <c r="D40" s="17" t="s">
        <v>1624</v>
      </c>
      <c r="E40" s="17" t="s">
        <v>1654</v>
      </c>
      <c r="F40" s="74">
        <f>G40+H40+I40+J40</f>
        <v>174965</v>
      </c>
      <c r="G40" s="37">
        <v>35911</v>
      </c>
      <c r="H40" s="37">
        <v>112704</v>
      </c>
      <c r="I40" s="37">
        <v>0</v>
      </c>
      <c r="J40" s="37">
        <v>26350</v>
      </c>
      <c r="K40" s="37"/>
      <c r="L40" s="81">
        <v>20080707</v>
      </c>
    </row>
    <row r="41" spans="1:12" ht="15">
      <c r="A41" s="7">
        <v>11</v>
      </c>
      <c r="B41" s="17" t="s">
        <v>1655</v>
      </c>
      <c r="C41" s="18" t="s">
        <v>1656</v>
      </c>
      <c r="D41" s="17" t="s">
        <v>1624</v>
      </c>
      <c r="E41" s="17" t="s">
        <v>1657</v>
      </c>
      <c r="F41" s="74">
        <f>G41+H41+I41+J41</f>
        <v>1373408</v>
      </c>
      <c r="G41" s="37">
        <v>442560</v>
      </c>
      <c r="H41" s="37">
        <v>446292</v>
      </c>
      <c r="I41" s="37">
        <v>326401</v>
      </c>
      <c r="J41" s="37">
        <v>158155</v>
      </c>
      <c r="K41" s="37"/>
      <c r="L41" s="81">
        <v>20080707</v>
      </c>
    </row>
    <row r="42" spans="1:12" ht="15">
      <c r="A42" s="7">
        <v>12</v>
      </c>
      <c r="B42" s="17" t="s">
        <v>1658</v>
      </c>
      <c r="C42" s="18" t="s">
        <v>1659</v>
      </c>
      <c r="D42" s="17" t="s">
        <v>1624</v>
      </c>
      <c r="E42" s="17" t="s">
        <v>1660</v>
      </c>
      <c r="F42" s="74">
        <f>G42+H42+I42+J42</f>
        <v>1382517</v>
      </c>
      <c r="G42" s="37">
        <v>884267</v>
      </c>
      <c r="H42" s="37">
        <v>227077</v>
      </c>
      <c r="I42" s="37">
        <v>0</v>
      </c>
      <c r="J42" s="37">
        <v>271173</v>
      </c>
      <c r="K42" s="37"/>
      <c r="L42" s="81">
        <v>20080707</v>
      </c>
    </row>
    <row r="43" spans="1:12" ht="15">
      <c r="A43" s="7">
        <v>13</v>
      </c>
      <c r="B43" s="17" t="s">
        <v>1661</v>
      </c>
      <c r="C43" s="18" t="s">
        <v>1662</v>
      </c>
      <c r="D43" s="17" t="s">
        <v>1624</v>
      </c>
      <c r="E43" s="17" t="s">
        <v>1663</v>
      </c>
      <c r="F43" s="74">
        <f>G43+H43+I43+J43</f>
        <v>1044277</v>
      </c>
      <c r="G43" s="37">
        <v>451500</v>
      </c>
      <c r="H43" s="37">
        <v>264977</v>
      </c>
      <c r="I43" s="37">
        <v>89500</v>
      </c>
      <c r="J43" s="37">
        <v>238300</v>
      </c>
      <c r="K43" s="37"/>
      <c r="L43" s="81">
        <v>20080707</v>
      </c>
    </row>
    <row r="44" spans="1:12" ht="15">
      <c r="A44" s="7">
        <v>14</v>
      </c>
      <c r="B44" s="17" t="s">
        <v>1664</v>
      </c>
      <c r="C44" s="18" t="s">
        <v>1665</v>
      </c>
      <c r="D44" s="17" t="s">
        <v>1624</v>
      </c>
      <c r="E44" s="17" t="s">
        <v>1666</v>
      </c>
      <c r="F44" s="74" t="s">
        <v>1376</v>
      </c>
      <c r="G44" s="74" t="s">
        <v>1376</v>
      </c>
      <c r="H44" s="74" t="s">
        <v>1376</v>
      </c>
      <c r="I44" s="74" t="s">
        <v>1376</v>
      </c>
      <c r="J44" s="74" t="s">
        <v>1376</v>
      </c>
      <c r="K44" s="72"/>
      <c r="L44" s="66" t="s">
        <v>1376</v>
      </c>
    </row>
    <row r="45" spans="1:12" ht="15">
      <c r="A45" s="7">
        <v>15</v>
      </c>
      <c r="B45" s="17" t="s">
        <v>1667</v>
      </c>
      <c r="C45" s="18" t="s">
        <v>1668</v>
      </c>
      <c r="D45" s="17" t="s">
        <v>1624</v>
      </c>
      <c r="E45" s="17" t="s">
        <v>1669</v>
      </c>
      <c r="F45" s="74">
        <f>G45+H45+I45+J45</f>
        <v>635288</v>
      </c>
      <c r="G45" s="37">
        <v>383230</v>
      </c>
      <c r="H45" s="37">
        <v>252058</v>
      </c>
      <c r="I45" s="37">
        <v>0</v>
      </c>
      <c r="J45" s="37">
        <v>0</v>
      </c>
      <c r="K45" s="37"/>
      <c r="L45" s="81">
        <v>20080707</v>
      </c>
    </row>
    <row r="46" spans="1:12" ht="15">
      <c r="A46" s="7">
        <v>16</v>
      </c>
      <c r="B46" s="17" t="s">
        <v>1670</v>
      </c>
      <c r="C46" s="18" t="s">
        <v>1671</v>
      </c>
      <c r="D46" s="17" t="s">
        <v>1624</v>
      </c>
      <c r="E46" s="17" t="s">
        <v>1672</v>
      </c>
      <c r="F46" s="74">
        <f>G46+H46+I46+J46</f>
        <v>524560</v>
      </c>
      <c r="G46" s="37">
        <v>78250</v>
      </c>
      <c r="H46" s="37">
        <v>429492</v>
      </c>
      <c r="I46" s="37">
        <v>0</v>
      </c>
      <c r="J46" s="37">
        <v>16818</v>
      </c>
      <c r="K46" s="72"/>
      <c r="L46" s="81">
        <v>20080707</v>
      </c>
    </row>
    <row r="47" spans="1:12" ht="15">
      <c r="A47" s="7">
        <v>17</v>
      </c>
      <c r="B47" s="17" t="s">
        <v>1673</v>
      </c>
      <c r="C47" s="18" t="s">
        <v>1674</v>
      </c>
      <c r="D47" s="17" t="s">
        <v>1624</v>
      </c>
      <c r="E47" s="17" t="s">
        <v>1675</v>
      </c>
      <c r="F47" s="74">
        <f>G47+H47+I47+J47</f>
        <v>261364</v>
      </c>
      <c r="G47" s="37">
        <v>117596</v>
      </c>
      <c r="H47" s="37">
        <v>92018</v>
      </c>
      <c r="I47" s="37">
        <v>3800</v>
      </c>
      <c r="J47" s="37">
        <v>47950</v>
      </c>
      <c r="K47" s="37"/>
      <c r="L47" s="81">
        <v>20080707</v>
      </c>
    </row>
    <row r="48" spans="1:12" ht="15">
      <c r="A48" s="7">
        <v>18</v>
      </c>
      <c r="B48" s="17" t="s">
        <v>1676</v>
      </c>
      <c r="C48" s="18" t="s">
        <v>1677</v>
      </c>
      <c r="D48" s="17" t="s">
        <v>1624</v>
      </c>
      <c r="E48" s="17" t="s">
        <v>1678</v>
      </c>
      <c r="F48" s="74">
        <f>G48+H48+I48+J48</f>
        <v>1097278</v>
      </c>
      <c r="G48" s="37">
        <v>200000</v>
      </c>
      <c r="H48" s="37">
        <v>165322</v>
      </c>
      <c r="I48" s="37">
        <v>0</v>
      </c>
      <c r="J48" s="37">
        <v>731956</v>
      </c>
      <c r="K48" s="37"/>
      <c r="L48" s="81">
        <v>20080707</v>
      </c>
    </row>
    <row r="49" spans="1:12" ht="15">
      <c r="A49" s="7">
        <v>19</v>
      </c>
      <c r="B49" s="17" t="s">
        <v>1679</v>
      </c>
      <c r="C49" s="18" t="s">
        <v>1680</v>
      </c>
      <c r="D49" s="17" t="s">
        <v>1624</v>
      </c>
      <c r="E49" s="17" t="s">
        <v>1681</v>
      </c>
      <c r="F49" s="74">
        <f>G49+H49+I49+J49</f>
        <v>1451018</v>
      </c>
      <c r="G49" s="37">
        <v>18800</v>
      </c>
      <c r="H49" s="37">
        <v>94515</v>
      </c>
      <c r="I49" s="37">
        <v>1071203</v>
      </c>
      <c r="J49" s="37">
        <v>266500</v>
      </c>
      <c r="K49" s="37"/>
      <c r="L49" s="81">
        <v>20080707</v>
      </c>
    </row>
    <row r="50" spans="1:12" ht="15">
      <c r="A50" s="7">
        <v>20</v>
      </c>
      <c r="B50" s="17" t="s">
        <v>1682</v>
      </c>
      <c r="C50" s="18" t="s">
        <v>1683</v>
      </c>
      <c r="D50" s="17" t="s">
        <v>1624</v>
      </c>
      <c r="E50" s="17" t="s">
        <v>1684</v>
      </c>
      <c r="F50" s="74">
        <f>G50+H50+I50+J50</f>
        <v>72760</v>
      </c>
      <c r="G50" s="37">
        <v>0</v>
      </c>
      <c r="H50" s="37">
        <v>41760</v>
      </c>
      <c r="I50" s="37">
        <v>31000</v>
      </c>
      <c r="J50" s="37">
        <v>0</v>
      </c>
      <c r="K50" s="37"/>
      <c r="L50" s="81">
        <v>20080707</v>
      </c>
    </row>
    <row r="51" spans="1:12" ht="15">
      <c r="A51" s="7">
        <v>21</v>
      </c>
      <c r="B51" s="17" t="s">
        <v>1685</v>
      </c>
      <c r="C51" s="18" t="s">
        <v>1686</v>
      </c>
      <c r="D51" s="17" t="s">
        <v>1624</v>
      </c>
      <c r="E51" s="17" t="s">
        <v>1687</v>
      </c>
      <c r="F51" s="74">
        <f>G51+H51+I51+J51</f>
        <v>907026</v>
      </c>
      <c r="G51" s="37">
        <v>539075</v>
      </c>
      <c r="H51" s="37">
        <v>282112</v>
      </c>
      <c r="I51" s="37">
        <v>3049</v>
      </c>
      <c r="J51" s="37">
        <v>82790</v>
      </c>
      <c r="K51" s="37"/>
      <c r="L51" s="81">
        <v>20080807</v>
      </c>
    </row>
    <row r="52" spans="1:12" ht="15">
      <c r="A52" s="7">
        <v>22</v>
      </c>
      <c r="B52" s="17" t="s">
        <v>1688</v>
      </c>
      <c r="C52" s="18" t="s">
        <v>1689</v>
      </c>
      <c r="D52" s="17" t="s">
        <v>1624</v>
      </c>
      <c r="E52" s="17" t="s">
        <v>1690</v>
      </c>
      <c r="F52" s="74">
        <f>G52+H52+I52+J52</f>
        <v>353764</v>
      </c>
      <c r="G52" s="37">
        <v>0</v>
      </c>
      <c r="H52" s="37">
        <v>353714</v>
      </c>
      <c r="I52" s="37">
        <v>0</v>
      </c>
      <c r="J52" s="37">
        <v>50</v>
      </c>
      <c r="K52" s="37"/>
      <c r="L52" s="81">
        <v>20080807</v>
      </c>
    </row>
    <row r="53" spans="1:12" ht="15">
      <c r="A53" s="7">
        <v>23</v>
      </c>
      <c r="B53" s="17" t="s">
        <v>1691</v>
      </c>
      <c r="C53" s="18" t="s">
        <v>1692</v>
      </c>
      <c r="D53" s="17" t="s">
        <v>1624</v>
      </c>
      <c r="E53" s="17" t="s">
        <v>1693</v>
      </c>
      <c r="F53" s="74">
        <f>G53+H53+I53+J53</f>
        <v>45487</v>
      </c>
      <c r="G53" s="37">
        <v>0</v>
      </c>
      <c r="H53" s="37">
        <v>29487</v>
      </c>
      <c r="I53" s="37">
        <v>0</v>
      </c>
      <c r="J53" s="37">
        <v>16000</v>
      </c>
      <c r="K53" s="37"/>
      <c r="L53" s="81">
        <v>20080807</v>
      </c>
    </row>
    <row r="54" spans="1:12" ht="15">
      <c r="A54" s="7">
        <v>24</v>
      </c>
      <c r="B54" s="17" t="s">
        <v>1695</v>
      </c>
      <c r="C54" s="18" t="s">
        <v>1696</v>
      </c>
      <c r="D54" s="17" t="s">
        <v>1694</v>
      </c>
      <c r="E54" s="17" t="s">
        <v>1697</v>
      </c>
      <c r="F54" s="74">
        <f>G54+H54+I54+J54</f>
        <v>589095</v>
      </c>
      <c r="G54" s="37">
        <v>0</v>
      </c>
      <c r="H54" s="37">
        <v>283000</v>
      </c>
      <c r="I54" s="37">
        <v>0</v>
      </c>
      <c r="J54" s="37">
        <v>306095</v>
      </c>
      <c r="K54" s="37"/>
      <c r="L54" s="81">
        <v>20080807</v>
      </c>
    </row>
    <row r="55" spans="1:12" ht="15">
      <c r="A55" s="7">
        <v>25</v>
      </c>
      <c r="B55" s="17" t="s">
        <v>1698</v>
      </c>
      <c r="C55" s="18" t="s">
        <v>1699</v>
      </c>
      <c r="D55" s="17" t="s">
        <v>1694</v>
      </c>
      <c r="E55" s="17" t="s">
        <v>1700</v>
      </c>
      <c r="F55" s="74">
        <f>G55+H55+I55+J55</f>
        <v>208894</v>
      </c>
      <c r="G55" s="37">
        <v>0</v>
      </c>
      <c r="H55" s="37">
        <v>70244</v>
      </c>
      <c r="I55" s="37">
        <v>0</v>
      </c>
      <c r="J55" s="37">
        <v>138650</v>
      </c>
      <c r="K55" s="37"/>
      <c r="L55" s="81">
        <v>20080807</v>
      </c>
    </row>
    <row r="56" spans="1:12" ht="15">
      <c r="A56" s="7">
        <v>26</v>
      </c>
      <c r="B56" s="17" t="s">
        <v>1701</v>
      </c>
      <c r="C56" s="18" t="s">
        <v>1702</v>
      </c>
      <c r="D56" s="17" t="s">
        <v>1694</v>
      </c>
      <c r="E56" s="17" t="s">
        <v>1703</v>
      </c>
      <c r="F56" s="74">
        <f>G56+H56+I56+J56</f>
        <v>1220348</v>
      </c>
      <c r="G56" s="37">
        <v>459500</v>
      </c>
      <c r="H56" s="37">
        <v>745648</v>
      </c>
      <c r="I56" s="37">
        <v>0</v>
      </c>
      <c r="J56" s="37">
        <v>15200</v>
      </c>
      <c r="K56" s="37"/>
      <c r="L56" s="81">
        <v>20080807</v>
      </c>
    </row>
    <row r="57" spans="1:12" ht="15">
      <c r="A57" s="7">
        <v>27</v>
      </c>
      <c r="B57" s="17" t="s">
        <v>1704</v>
      </c>
      <c r="C57" s="18" t="s">
        <v>1705</v>
      </c>
      <c r="D57" s="17" t="s">
        <v>1694</v>
      </c>
      <c r="E57" s="17" t="s">
        <v>1706</v>
      </c>
      <c r="F57" s="74">
        <f>G57+H57+I57+J57</f>
        <v>26600</v>
      </c>
      <c r="G57" s="37">
        <v>18600</v>
      </c>
      <c r="H57" s="37">
        <v>6000</v>
      </c>
      <c r="I57" s="37">
        <v>0</v>
      </c>
      <c r="J57" s="37">
        <v>2000</v>
      </c>
      <c r="K57" s="37"/>
      <c r="L57" s="81">
        <v>20080609</v>
      </c>
    </row>
    <row r="58" spans="1:12" ht="15">
      <c r="A58" s="7">
        <v>28</v>
      </c>
      <c r="B58" s="17" t="s">
        <v>1707</v>
      </c>
      <c r="C58" s="18" t="s">
        <v>1708</v>
      </c>
      <c r="D58" s="17" t="s">
        <v>1694</v>
      </c>
      <c r="E58" s="17" t="s">
        <v>1709</v>
      </c>
      <c r="F58" s="74" t="s">
        <v>1376</v>
      </c>
      <c r="G58" s="74" t="s">
        <v>1376</v>
      </c>
      <c r="H58" s="74" t="s">
        <v>1376</v>
      </c>
      <c r="I58" s="74" t="s">
        <v>1376</v>
      </c>
      <c r="J58" s="74" t="s">
        <v>1376</v>
      </c>
      <c r="K58" s="37"/>
      <c r="L58" s="66" t="s">
        <v>1376</v>
      </c>
    </row>
    <row r="59" spans="1:12" ht="15">
      <c r="A59" s="7">
        <v>29</v>
      </c>
      <c r="B59" s="17" t="s">
        <v>1710</v>
      </c>
      <c r="C59" s="18" t="s">
        <v>1711</v>
      </c>
      <c r="D59" s="17" t="s">
        <v>1694</v>
      </c>
      <c r="E59" s="17" t="s">
        <v>1712</v>
      </c>
      <c r="F59" s="74">
        <f>G59+H59+I59+J59</f>
        <v>14255151</v>
      </c>
      <c r="G59" s="37">
        <v>13655000</v>
      </c>
      <c r="H59" s="37">
        <v>464321</v>
      </c>
      <c r="I59" s="37">
        <v>0</v>
      </c>
      <c r="J59" s="37">
        <v>135830</v>
      </c>
      <c r="K59" s="37"/>
      <c r="L59" s="81">
        <v>20080707</v>
      </c>
    </row>
    <row r="60" spans="1:12" ht="15">
      <c r="A60" s="7">
        <v>30</v>
      </c>
      <c r="B60" s="17" t="s">
        <v>1713</v>
      </c>
      <c r="C60" s="18" t="s">
        <v>1714</v>
      </c>
      <c r="D60" s="17" t="s">
        <v>1694</v>
      </c>
      <c r="E60" s="17" t="s">
        <v>1715</v>
      </c>
      <c r="F60" s="74">
        <f>G60+H60+I60+J60</f>
        <v>1085640</v>
      </c>
      <c r="G60" s="37">
        <v>346699</v>
      </c>
      <c r="H60" s="37">
        <v>244590</v>
      </c>
      <c r="I60" s="37">
        <v>0</v>
      </c>
      <c r="J60" s="37">
        <v>494351</v>
      </c>
      <c r="K60" s="37"/>
      <c r="L60" s="81">
        <v>20080707</v>
      </c>
    </row>
    <row r="61" spans="1:12" ht="15">
      <c r="A61" s="7">
        <v>31</v>
      </c>
      <c r="B61" s="17" t="s">
        <v>1716</v>
      </c>
      <c r="C61" s="18" t="s">
        <v>1717</v>
      </c>
      <c r="D61" s="17" t="s">
        <v>1694</v>
      </c>
      <c r="E61" s="17" t="s">
        <v>1718</v>
      </c>
      <c r="F61" s="74">
        <f>G61+H61+I61+J61</f>
        <v>501183</v>
      </c>
      <c r="G61" s="37">
        <v>0</v>
      </c>
      <c r="H61" s="37">
        <v>377036</v>
      </c>
      <c r="I61" s="37">
        <v>0</v>
      </c>
      <c r="J61" s="37">
        <v>124147</v>
      </c>
      <c r="K61" s="37"/>
      <c r="L61" s="81">
        <v>20080707</v>
      </c>
    </row>
    <row r="62" spans="1:12" ht="15">
      <c r="A62" s="7">
        <v>32</v>
      </c>
      <c r="B62" s="17" t="s">
        <v>1719</v>
      </c>
      <c r="C62" s="18" t="s">
        <v>1720</v>
      </c>
      <c r="D62" s="17" t="s">
        <v>1694</v>
      </c>
      <c r="E62" s="17" t="s">
        <v>1721</v>
      </c>
      <c r="F62" s="74">
        <f>G62+H62+I62+J62</f>
        <v>1157277</v>
      </c>
      <c r="G62" s="37">
        <v>592700</v>
      </c>
      <c r="H62" s="37">
        <v>543077</v>
      </c>
      <c r="I62" s="37">
        <v>0</v>
      </c>
      <c r="J62" s="37">
        <v>21500</v>
      </c>
      <c r="K62" s="37"/>
      <c r="L62" s="81">
        <v>20080707</v>
      </c>
    </row>
    <row r="63" spans="1:12" ht="15">
      <c r="A63" s="7">
        <v>33</v>
      </c>
      <c r="B63" s="17" t="s">
        <v>1722</v>
      </c>
      <c r="C63" s="18" t="s">
        <v>1723</v>
      </c>
      <c r="D63" s="17" t="s">
        <v>1694</v>
      </c>
      <c r="E63" s="17" t="s">
        <v>1724</v>
      </c>
      <c r="F63" s="74">
        <f>G63+H63+I63+J63</f>
        <v>428824</v>
      </c>
      <c r="G63" s="37">
        <v>108800</v>
      </c>
      <c r="H63" s="37">
        <v>320024</v>
      </c>
      <c r="I63" s="37">
        <v>0</v>
      </c>
      <c r="J63" s="37">
        <v>0</v>
      </c>
      <c r="K63" s="72"/>
      <c r="L63" s="81">
        <v>20080707</v>
      </c>
    </row>
    <row r="64" spans="1:12" ht="15">
      <c r="A64" s="7">
        <v>34</v>
      </c>
      <c r="B64" s="17" t="s">
        <v>1725</v>
      </c>
      <c r="C64" s="18" t="s">
        <v>1726</v>
      </c>
      <c r="D64" s="17" t="s">
        <v>1694</v>
      </c>
      <c r="E64" s="17" t="s">
        <v>1727</v>
      </c>
      <c r="F64" s="74">
        <f>G64+H64+I64+J64</f>
        <v>1493177</v>
      </c>
      <c r="G64" s="37">
        <v>546501</v>
      </c>
      <c r="H64" s="37">
        <v>322326</v>
      </c>
      <c r="I64" s="37">
        <v>0</v>
      </c>
      <c r="J64" s="37">
        <v>624350</v>
      </c>
      <c r="K64" s="37"/>
      <c r="L64" s="81">
        <v>20080707</v>
      </c>
    </row>
    <row r="65" spans="1:12" ht="15">
      <c r="A65" s="7">
        <v>35</v>
      </c>
      <c r="B65" s="17" t="s">
        <v>1728</v>
      </c>
      <c r="C65" s="18" t="s">
        <v>1729</v>
      </c>
      <c r="D65" s="17" t="s">
        <v>1694</v>
      </c>
      <c r="E65" s="17" t="s">
        <v>1730</v>
      </c>
      <c r="F65" s="74">
        <f>G65+H65+I65+J65</f>
        <v>1491204</v>
      </c>
      <c r="G65" s="37">
        <v>0</v>
      </c>
      <c r="H65" s="37">
        <v>226589</v>
      </c>
      <c r="I65" s="37">
        <v>985000</v>
      </c>
      <c r="J65" s="37">
        <v>279615</v>
      </c>
      <c r="K65" s="74"/>
      <c r="L65" s="81">
        <v>20080807</v>
      </c>
    </row>
    <row r="66" spans="1:12" ht="15">
      <c r="A66" s="7">
        <v>36</v>
      </c>
      <c r="B66" s="17" t="s">
        <v>1731</v>
      </c>
      <c r="C66" s="18" t="s">
        <v>1732</v>
      </c>
      <c r="D66" s="17" t="s">
        <v>1694</v>
      </c>
      <c r="E66" s="17" t="s">
        <v>1733</v>
      </c>
      <c r="F66" s="74">
        <f>G66+H66+I66+J66</f>
        <v>1087986</v>
      </c>
      <c r="G66" s="37">
        <v>592000</v>
      </c>
      <c r="H66" s="37">
        <v>346641</v>
      </c>
      <c r="I66" s="37">
        <v>0</v>
      </c>
      <c r="J66" s="37">
        <v>149345</v>
      </c>
      <c r="K66" s="37"/>
      <c r="L66" s="81">
        <v>20080707</v>
      </c>
    </row>
    <row r="67" spans="1:12" ht="15">
      <c r="A67" s="7">
        <v>37</v>
      </c>
      <c r="B67" s="17" t="s">
        <v>1734</v>
      </c>
      <c r="C67" s="18" t="s">
        <v>1735</v>
      </c>
      <c r="D67" s="17" t="s">
        <v>1694</v>
      </c>
      <c r="E67" s="17" t="s">
        <v>1736</v>
      </c>
      <c r="F67" s="74">
        <f>G67+H67+I67+J67</f>
        <v>611253</v>
      </c>
      <c r="G67" s="37">
        <v>0</v>
      </c>
      <c r="H67" s="37">
        <v>465310</v>
      </c>
      <c r="I67" s="37">
        <v>0</v>
      </c>
      <c r="J67" s="37">
        <v>145943</v>
      </c>
      <c r="K67" s="37"/>
      <c r="L67" s="81">
        <v>20080807</v>
      </c>
    </row>
    <row r="68" spans="1:12" ht="15">
      <c r="A68" s="7">
        <v>38</v>
      </c>
      <c r="B68" s="17" t="s">
        <v>1737</v>
      </c>
      <c r="C68" s="18" t="s">
        <v>1738</v>
      </c>
      <c r="D68" s="17" t="s">
        <v>1694</v>
      </c>
      <c r="E68" s="17" t="s">
        <v>1739</v>
      </c>
      <c r="F68" s="74">
        <f>G68+H68+I68+J68</f>
        <v>4607549</v>
      </c>
      <c r="G68" s="37">
        <v>404450</v>
      </c>
      <c r="H68" s="37">
        <v>1013869</v>
      </c>
      <c r="I68" s="37">
        <v>233975</v>
      </c>
      <c r="J68" s="37">
        <v>2955255</v>
      </c>
      <c r="K68" s="37"/>
      <c r="L68" s="81">
        <v>20080707</v>
      </c>
    </row>
    <row r="69" spans="1:12" ht="15">
      <c r="A69" s="7">
        <v>39</v>
      </c>
      <c r="B69" s="17" t="s">
        <v>1740</v>
      </c>
      <c r="C69" s="18" t="s">
        <v>1741</v>
      </c>
      <c r="D69" s="17" t="s">
        <v>1694</v>
      </c>
      <c r="E69" s="17" t="s">
        <v>1742</v>
      </c>
      <c r="F69" s="74">
        <f>G69+H69+I69+J69</f>
        <v>730488</v>
      </c>
      <c r="G69" s="37">
        <v>0</v>
      </c>
      <c r="H69" s="37">
        <v>711488</v>
      </c>
      <c r="I69" s="37">
        <v>19000</v>
      </c>
      <c r="J69" s="37">
        <v>0</v>
      </c>
      <c r="K69" s="37"/>
      <c r="L69" s="81">
        <v>20080807</v>
      </c>
    </row>
    <row r="70" spans="1:12" ht="15">
      <c r="A70" s="7">
        <v>40</v>
      </c>
      <c r="B70" s="17" t="s">
        <v>1743</v>
      </c>
      <c r="C70" s="18" t="s">
        <v>1744</v>
      </c>
      <c r="D70" s="17" t="s">
        <v>1694</v>
      </c>
      <c r="E70" s="17" t="s">
        <v>1745</v>
      </c>
      <c r="F70" s="74">
        <f>G70+H70+I70+J70</f>
        <v>2685528</v>
      </c>
      <c r="G70" s="37">
        <v>200</v>
      </c>
      <c r="H70" s="37">
        <v>840761</v>
      </c>
      <c r="I70" s="37">
        <v>248103</v>
      </c>
      <c r="J70" s="37">
        <v>1596464</v>
      </c>
      <c r="K70" s="74"/>
      <c r="L70" s="81">
        <v>20080807</v>
      </c>
    </row>
    <row r="71" spans="1:12" ht="15">
      <c r="A71" s="7">
        <v>41</v>
      </c>
      <c r="B71" s="17" t="s">
        <v>1746</v>
      </c>
      <c r="C71" s="18" t="s">
        <v>1747</v>
      </c>
      <c r="D71" s="17" t="s">
        <v>1694</v>
      </c>
      <c r="E71" s="17" t="s">
        <v>1748</v>
      </c>
      <c r="F71" s="74">
        <f>G71+H71+I71+J71</f>
        <v>146480</v>
      </c>
      <c r="G71" s="37">
        <v>0</v>
      </c>
      <c r="H71" s="37">
        <v>112436</v>
      </c>
      <c r="I71" s="37">
        <v>0</v>
      </c>
      <c r="J71" s="37">
        <v>34044</v>
      </c>
      <c r="K71" s="72"/>
      <c r="L71" s="81">
        <v>20080707</v>
      </c>
    </row>
    <row r="72" spans="1:12" ht="15">
      <c r="A72" s="7">
        <v>42</v>
      </c>
      <c r="B72" s="17" t="s">
        <v>1749</v>
      </c>
      <c r="C72" s="18" t="s">
        <v>1750</v>
      </c>
      <c r="D72" s="17" t="s">
        <v>1694</v>
      </c>
      <c r="E72" s="17" t="s">
        <v>1751</v>
      </c>
      <c r="F72" s="74">
        <f>G72+H72+I72+J72</f>
        <v>2523309</v>
      </c>
      <c r="G72" s="37">
        <v>904000</v>
      </c>
      <c r="H72" s="37">
        <v>918209</v>
      </c>
      <c r="I72" s="37">
        <v>235600</v>
      </c>
      <c r="J72" s="37">
        <v>465500</v>
      </c>
      <c r="K72" s="37"/>
      <c r="L72" s="81">
        <v>20080707</v>
      </c>
    </row>
    <row r="73" spans="1:12" ht="15">
      <c r="A73" s="7">
        <v>43</v>
      </c>
      <c r="B73" s="17" t="s">
        <v>1752</v>
      </c>
      <c r="C73" s="18" t="s">
        <v>1753</v>
      </c>
      <c r="D73" s="17" t="s">
        <v>1694</v>
      </c>
      <c r="E73" s="17" t="s">
        <v>1754</v>
      </c>
      <c r="F73" s="74">
        <f>G73+H73+I73+J73</f>
        <v>2145708</v>
      </c>
      <c r="G73" s="37">
        <v>500</v>
      </c>
      <c r="H73" s="37">
        <v>852344</v>
      </c>
      <c r="I73" s="37">
        <v>0</v>
      </c>
      <c r="J73" s="37">
        <v>1292864</v>
      </c>
      <c r="K73" s="37"/>
      <c r="L73" s="81">
        <v>20080807</v>
      </c>
    </row>
    <row r="74" spans="1:12" ht="15">
      <c r="A74" s="7">
        <v>44</v>
      </c>
      <c r="B74" s="17" t="s">
        <v>1755</v>
      </c>
      <c r="C74" s="18" t="s">
        <v>1756</v>
      </c>
      <c r="D74" s="17" t="s">
        <v>1694</v>
      </c>
      <c r="E74" s="17" t="s">
        <v>1757</v>
      </c>
      <c r="F74" s="74" t="s">
        <v>1376</v>
      </c>
      <c r="G74" s="74" t="s">
        <v>1376</v>
      </c>
      <c r="H74" s="74" t="s">
        <v>1376</v>
      </c>
      <c r="I74" s="74" t="s">
        <v>1376</v>
      </c>
      <c r="J74" s="74" t="s">
        <v>1376</v>
      </c>
      <c r="K74" s="74"/>
      <c r="L74" s="66" t="s">
        <v>1376</v>
      </c>
    </row>
    <row r="75" spans="1:12" ht="15">
      <c r="A75" s="7">
        <v>45</v>
      </c>
      <c r="B75" s="17" t="s">
        <v>1758</v>
      </c>
      <c r="C75" s="18" t="s">
        <v>1759</v>
      </c>
      <c r="D75" s="17" t="s">
        <v>1694</v>
      </c>
      <c r="E75" s="17" t="s">
        <v>1760</v>
      </c>
      <c r="F75" s="74">
        <f>G75+H75+I75+J75</f>
        <v>114091</v>
      </c>
      <c r="G75" s="37">
        <v>0</v>
      </c>
      <c r="H75" s="37">
        <v>24281</v>
      </c>
      <c r="I75" s="37">
        <v>0</v>
      </c>
      <c r="J75" s="37">
        <v>89810</v>
      </c>
      <c r="K75" s="37"/>
      <c r="L75" s="81">
        <v>20080609</v>
      </c>
    </row>
    <row r="76" spans="1:12" ht="15">
      <c r="A76" s="7">
        <v>46</v>
      </c>
      <c r="B76" s="17" t="s">
        <v>1761</v>
      </c>
      <c r="C76" s="18" t="s">
        <v>1762</v>
      </c>
      <c r="D76" s="17" t="s">
        <v>1694</v>
      </c>
      <c r="E76" s="17" t="s">
        <v>1763</v>
      </c>
      <c r="F76" s="74">
        <f>G76+H76+I76+J76</f>
        <v>9817321</v>
      </c>
      <c r="G76" s="37">
        <v>145500</v>
      </c>
      <c r="H76" s="37">
        <v>340886</v>
      </c>
      <c r="I76" s="37">
        <v>8986000</v>
      </c>
      <c r="J76" s="37">
        <v>344935</v>
      </c>
      <c r="K76" s="37"/>
      <c r="L76" s="81">
        <v>20080707</v>
      </c>
    </row>
    <row r="77" spans="1:12" ht="15">
      <c r="A77" s="7">
        <v>47</v>
      </c>
      <c r="B77" s="17" t="s">
        <v>1764</v>
      </c>
      <c r="C77" s="18" t="s">
        <v>1765</v>
      </c>
      <c r="D77" s="17" t="s">
        <v>1694</v>
      </c>
      <c r="E77" s="17" t="s">
        <v>1766</v>
      </c>
      <c r="F77" s="74">
        <f>G77+H77+I77+J77</f>
        <v>973905</v>
      </c>
      <c r="G77" s="37">
        <v>453523</v>
      </c>
      <c r="H77" s="37">
        <v>520282</v>
      </c>
      <c r="I77" s="37">
        <v>0</v>
      </c>
      <c r="J77" s="37">
        <v>100</v>
      </c>
      <c r="K77" s="37"/>
      <c r="L77" s="81">
        <v>20080807</v>
      </c>
    </row>
    <row r="78" spans="1:12" ht="15">
      <c r="A78" s="7">
        <v>48</v>
      </c>
      <c r="B78" s="17" t="s">
        <v>1767</v>
      </c>
      <c r="C78" s="18" t="s">
        <v>1768</v>
      </c>
      <c r="D78" s="17" t="s">
        <v>1694</v>
      </c>
      <c r="E78" s="17" t="s">
        <v>1769</v>
      </c>
      <c r="F78" s="74">
        <f>G78+H78+I78+J78</f>
        <v>826912</v>
      </c>
      <c r="G78" s="37">
        <v>225000</v>
      </c>
      <c r="H78" s="37">
        <v>549028</v>
      </c>
      <c r="I78" s="37">
        <v>0</v>
      </c>
      <c r="J78" s="37">
        <v>52884</v>
      </c>
      <c r="K78" s="37"/>
      <c r="L78" s="81">
        <v>20080807</v>
      </c>
    </row>
    <row r="79" spans="1:12" ht="15">
      <c r="A79" s="7">
        <v>49</v>
      </c>
      <c r="B79" s="17" t="s">
        <v>1770</v>
      </c>
      <c r="C79" s="18" t="s">
        <v>1771</v>
      </c>
      <c r="D79" s="17" t="s">
        <v>1694</v>
      </c>
      <c r="E79" s="17" t="s">
        <v>1772</v>
      </c>
      <c r="F79" s="74">
        <f>G79+H79+I79+J79</f>
        <v>820298</v>
      </c>
      <c r="G79" s="37">
        <v>1200</v>
      </c>
      <c r="H79" s="37">
        <v>802898</v>
      </c>
      <c r="I79" s="37">
        <v>0</v>
      </c>
      <c r="J79" s="37">
        <v>16200</v>
      </c>
      <c r="K79" s="37"/>
      <c r="L79" s="81">
        <v>20080707</v>
      </c>
    </row>
    <row r="80" spans="1:12" ht="15">
      <c r="A80" s="7">
        <v>50</v>
      </c>
      <c r="B80" s="17" t="s">
        <v>1773</v>
      </c>
      <c r="C80" s="18" t="s">
        <v>1774</v>
      </c>
      <c r="D80" s="17" t="s">
        <v>1694</v>
      </c>
      <c r="E80" s="17" t="s">
        <v>1775</v>
      </c>
      <c r="F80" s="74">
        <f>G80+H80+I80+J80</f>
        <v>1458314</v>
      </c>
      <c r="G80" s="37">
        <v>0</v>
      </c>
      <c r="H80" s="37">
        <v>1383189</v>
      </c>
      <c r="I80" s="37">
        <v>2400</v>
      </c>
      <c r="J80" s="37">
        <v>72725</v>
      </c>
      <c r="K80" s="37"/>
      <c r="L80" s="81">
        <v>20080707</v>
      </c>
    </row>
    <row r="81" spans="1:12" ht="15">
      <c r="A81" s="7">
        <v>51</v>
      </c>
      <c r="B81" s="17" t="s">
        <v>1776</v>
      </c>
      <c r="C81" s="18" t="s">
        <v>1777</v>
      </c>
      <c r="D81" s="17" t="s">
        <v>1694</v>
      </c>
      <c r="E81" s="17" t="s">
        <v>1778</v>
      </c>
      <c r="F81" s="74">
        <f>G81+H81+I81+J81</f>
        <v>879236</v>
      </c>
      <c r="G81" s="37">
        <v>4000</v>
      </c>
      <c r="H81" s="37">
        <v>684297</v>
      </c>
      <c r="I81" s="37">
        <v>32000</v>
      </c>
      <c r="J81" s="37">
        <v>158939</v>
      </c>
      <c r="K81" s="37"/>
      <c r="L81" s="81">
        <v>20080707</v>
      </c>
    </row>
    <row r="82" spans="1:12" ht="15">
      <c r="A82" s="7">
        <v>52</v>
      </c>
      <c r="B82" s="17" t="s">
        <v>1779</v>
      </c>
      <c r="C82" s="18" t="s">
        <v>1780</v>
      </c>
      <c r="D82" s="17" t="s">
        <v>1694</v>
      </c>
      <c r="E82" s="17" t="s">
        <v>1781</v>
      </c>
      <c r="F82" s="74">
        <f>G82+H82+I82+J82</f>
        <v>356640</v>
      </c>
      <c r="G82" s="37">
        <v>400</v>
      </c>
      <c r="H82" s="37">
        <v>267040</v>
      </c>
      <c r="I82" s="37">
        <v>58200</v>
      </c>
      <c r="J82" s="37">
        <v>31000</v>
      </c>
      <c r="K82" s="37"/>
      <c r="L82" s="81">
        <v>20080707</v>
      </c>
    </row>
    <row r="83" spans="1:12" ht="15">
      <c r="A83" s="7">
        <v>53</v>
      </c>
      <c r="B83" s="17" t="s">
        <v>1782</v>
      </c>
      <c r="C83" s="18" t="s">
        <v>1783</v>
      </c>
      <c r="D83" s="17" t="s">
        <v>1694</v>
      </c>
      <c r="E83" s="17" t="s">
        <v>1784</v>
      </c>
      <c r="F83" s="74">
        <f>G83+H83+I83+J83</f>
        <v>1117962</v>
      </c>
      <c r="G83" s="37">
        <v>241000</v>
      </c>
      <c r="H83" s="37">
        <v>186212</v>
      </c>
      <c r="I83" s="37">
        <v>639000</v>
      </c>
      <c r="J83" s="37">
        <v>51750</v>
      </c>
      <c r="K83" s="37"/>
      <c r="L83" s="81">
        <v>20080707</v>
      </c>
    </row>
    <row r="84" spans="1:12" ht="15">
      <c r="A84" s="7">
        <v>54</v>
      </c>
      <c r="B84" s="17" t="s">
        <v>1785</v>
      </c>
      <c r="C84" s="18" t="s">
        <v>1786</v>
      </c>
      <c r="D84" s="17" t="s">
        <v>1694</v>
      </c>
      <c r="E84" s="17" t="s">
        <v>1787</v>
      </c>
      <c r="F84" s="74">
        <f>G84+H84+I84+J84</f>
        <v>395045</v>
      </c>
      <c r="G84" s="37">
        <v>0</v>
      </c>
      <c r="H84" s="37">
        <v>175345</v>
      </c>
      <c r="I84" s="37">
        <v>0</v>
      </c>
      <c r="J84" s="37">
        <v>219700</v>
      </c>
      <c r="K84" s="37"/>
      <c r="L84" s="81">
        <v>20080707</v>
      </c>
    </row>
    <row r="85" spans="1:12" ht="15">
      <c r="A85" s="7">
        <v>55</v>
      </c>
      <c r="B85" s="17" t="s">
        <v>1788</v>
      </c>
      <c r="C85" s="18" t="s">
        <v>1789</v>
      </c>
      <c r="D85" s="17" t="s">
        <v>1694</v>
      </c>
      <c r="E85" s="17" t="s">
        <v>1790</v>
      </c>
      <c r="F85" s="74">
        <f>G85+H85+I85+J85</f>
        <v>456323</v>
      </c>
      <c r="G85" s="37">
        <v>0</v>
      </c>
      <c r="H85" s="37">
        <v>286103</v>
      </c>
      <c r="I85" s="37">
        <v>0</v>
      </c>
      <c r="J85" s="37">
        <v>170220</v>
      </c>
      <c r="K85" s="37"/>
      <c r="L85" s="81">
        <v>20080807</v>
      </c>
    </row>
    <row r="86" spans="1:12" ht="15">
      <c r="A86" s="7">
        <v>56</v>
      </c>
      <c r="B86" s="17" t="s">
        <v>1791</v>
      </c>
      <c r="C86" s="18" t="s">
        <v>1792</v>
      </c>
      <c r="D86" s="17" t="s">
        <v>1694</v>
      </c>
      <c r="E86" s="17" t="s">
        <v>1793</v>
      </c>
      <c r="F86" s="74">
        <f>G86+H86+I86+J86</f>
        <v>6475780</v>
      </c>
      <c r="G86" s="37">
        <v>398510</v>
      </c>
      <c r="H86" s="37">
        <v>1607395</v>
      </c>
      <c r="I86" s="37">
        <v>4311146</v>
      </c>
      <c r="J86" s="37">
        <v>158729</v>
      </c>
      <c r="K86" s="37"/>
      <c r="L86" s="81">
        <v>20080807</v>
      </c>
    </row>
    <row r="87" spans="1:12" ht="15">
      <c r="A87" s="7">
        <v>57</v>
      </c>
      <c r="B87" s="17" t="s">
        <v>1794</v>
      </c>
      <c r="C87" s="18" t="s">
        <v>1795</v>
      </c>
      <c r="D87" s="17" t="s">
        <v>1694</v>
      </c>
      <c r="E87" s="17" t="s">
        <v>1796</v>
      </c>
      <c r="F87" s="74">
        <f>G87+H87+I87+J87</f>
        <v>980603</v>
      </c>
      <c r="G87" s="37">
        <v>500000</v>
      </c>
      <c r="H87" s="37">
        <v>385173</v>
      </c>
      <c r="I87" s="37">
        <v>22500</v>
      </c>
      <c r="J87" s="37">
        <v>72930</v>
      </c>
      <c r="K87" s="37"/>
      <c r="L87" s="81">
        <v>20080707</v>
      </c>
    </row>
    <row r="88" spans="1:12" ht="15">
      <c r="A88" s="7">
        <v>58</v>
      </c>
      <c r="B88" s="17" t="s">
        <v>1797</v>
      </c>
      <c r="C88" s="18" t="s">
        <v>1798</v>
      </c>
      <c r="D88" s="17" t="s">
        <v>1694</v>
      </c>
      <c r="E88" s="17" t="s">
        <v>1799</v>
      </c>
      <c r="F88" s="74">
        <f>G88+H88+I88+J88</f>
        <v>250453</v>
      </c>
      <c r="G88" s="37">
        <v>0</v>
      </c>
      <c r="H88" s="37">
        <v>127650</v>
      </c>
      <c r="I88" s="37">
        <v>0</v>
      </c>
      <c r="J88" s="37">
        <v>122803</v>
      </c>
      <c r="K88" s="37"/>
      <c r="L88" s="81">
        <v>20080707</v>
      </c>
    </row>
    <row r="89" spans="1:12" ht="15">
      <c r="A89" s="7">
        <v>59</v>
      </c>
      <c r="B89" s="17" t="s">
        <v>1800</v>
      </c>
      <c r="C89" s="18" t="s">
        <v>1801</v>
      </c>
      <c r="D89" s="17" t="s">
        <v>1694</v>
      </c>
      <c r="E89" s="17" t="s">
        <v>1802</v>
      </c>
      <c r="F89" s="74">
        <f>G89+H89+I89+J89</f>
        <v>753947</v>
      </c>
      <c r="G89" s="37">
        <v>0</v>
      </c>
      <c r="H89" s="37">
        <v>390947</v>
      </c>
      <c r="I89" s="37">
        <v>0</v>
      </c>
      <c r="J89" s="37">
        <v>363000</v>
      </c>
      <c r="K89" s="37"/>
      <c r="L89" s="81">
        <v>20080707</v>
      </c>
    </row>
    <row r="90" spans="1:12" ht="15">
      <c r="A90" s="7">
        <v>60</v>
      </c>
      <c r="B90" s="17" t="s">
        <v>1803</v>
      </c>
      <c r="C90" s="18" t="s">
        <v>1804</v>
      </c>
      <c r="D90" s="17" t="s">
        <v>1694</v>
      </c>
      <c r="E90" s="17" t="s">
        <v>1805</v>
      </c>
      <c r="F90" s="74">
        <f>G90+H90+I90+J90</f>
        <v>578003</v>
      </c>
      <c r="G90" s="37">
        <v>0</v>
      </c>
      <c r="H90" s="37">
        <v>252872</v>
      </c>
      <c r="I90" s="37">
        <v>0</v>
      </c>
      <c r="J90" s="37">
        <v>325131</v>
      </c>
      <c r="K90" s="37"/>
      <c r="L90" s="81">
        <v>20080807</v>
      </c>
    </row>
    <row r="91" spans="1:12" ht="15">
      <c r="A91" s="7">
        <v>61</v>
      </c>
      <c r="B91" s="17" t="s">
        <v>1806</v>
      </c>
      <c r="C91" s="18" t="s">
        <v>1807</v>
      </c>
      <c r="D91" s="17" t="s">
        <v>1694</v>
      </c>
      <c r="E91" s="17" t="s">
        <v>1808</v>
      </c>
      <c r="F91" s="74">
        <f>G91+H91+I91+J91</f>
        <v>973617</v>
      </c>
      <c r="G91" s="37">
        <v>357000</v>
      </c>
      <c r="H91" s="37">
        <v>586217</v>
      </c>
      <c r="I91" s="37">
        <v>0</v>
      </c>
      <c r="J91" s="37">
        <v>30400</v>
      </c>
      <c r="K91" s="37"/>
      <c r="L91" s="81">
        <v>20080707</v>
      </c>
    </row>
    <row r="92" spans="1:12" ht="15">
      <c r="A92" s="7">
        <v>62</v>
      </c>
      <c r="B92" s="17" t="s">
        <v>1809</v>
      </c>
      <c r="C92" s="18" t="s">
        <v>1810</v>
      </c>
      <c r="D92" s="17" t="s">
        <v>1694</v>
      </c>
      <c r="E92" s="17" t="s">
        <v>1811</v>
      </c>
      <c r="F92" s="74">
        <f>G92+H92+I92+J92</f>
        <v>706627</v>
      </c>
      <c r="G92" s="37">
        <v>0</v>
      </c>
      <c r="H92" s="37">
        <v>335627</v>
      </c>
      <c r="I92" s="37">
        <v>0</v>
      </c>
      <c r="J92" s="37">
        <v>371000</v>
      </c>
      <c r="K92" s="37"/>
      <c r="L92" s="81">
        <v>20080707</v>
      </c>
    </row>
    <row r="93" spans="1:12" ht="15">
      <c r="A93" s="7">
        <v>63</v>
      </c>
      <c r="B93" s="17" t="s">
        <v>1812</v>
      </c>
      <c r="C93" s="18" t="s">
        <v>1813</v>
      </c>
      <c r="D93" s="17" t="s">
        <v>1694</v>
      </c>
      <c r="E93" s="17" t="s">
        <v>1814</v>
      </c>
      <c r="F93" s="74">
        <f>G93+H93+I93+J93</f>
        <v>273772</v>
      </c>
      <c r="G93" s="37">
        <v>0</v>
      </c>
      <c r="H93" s="37">
        <v>126443</v>
      </c>
      <c r="I93" s="37">
        <v>0</v>
      </c>
      <c r="J93" s="37">
        <v>147329</v>
      </c>
      <c r="K93" s="37"/>
      <c r="L93" s="81">
        <v>20080707</v>
      </c>
    </row>
    <row r="94" spans="1:12" ht="15">
      <c r="A94" s="7">
        <v>64</v>
      </c>
      <c r="B94" s="17" t="s">
        <v>1815</v>
      </c>
      <c r="C94" s="18" t="s">
        <v>1816</v>
      </c>
      <c r="D94" s="17" t="s">
        <v>1694</v>
      </c>
      <c r="E94" s="17" t="s">
        <v>1817</v>
      </c>
      <c r="F94" s="74">
        <f>G94+H94+I94+J94</f>
        <v>509845</v>
      </c>
      <c r="G94" s="37">
        <v>0</v>
      </c>
      <c r="H94" s="37">
        <v>435069</v>
      </c>
      <c r="I94" s="37">
        <v>0</v>
      </c>
      <c r="J94" s="37">
        <v>74776</v>
      </c>
      <c r="K94" s="37"/>
      <c r="L94" s="81">
        <v>20080807</v>
      </c>
    </row>
    <row r="95" spans="1:12" ht="15">
      <c r="A95" s="7">
        <v>65</v>
      </c>
      <c r="B95" s="17" t="s">
        <v>1818</v>
      </c>
      <c r="C95" s="18" t="s">
        <v>1819</v>
      </c>
      <c r="D95" s="17" t="s">
        <v>1694</v>
      </c>
      <c r="E95" s="17" t="s">
        <v>1821</v>
      </c>
      <c r="F95" s="74">
        <f>G95+H95+I95+J95</f>
        <v>1498711</v>
      </c>
      <c r="G95" s="37">
        <v>0</v>
      </c>
      <c r="H95" s="37">
        <v>396811</v>
      </c>
      <c r="I95" s="37">
        <v>264000</v>
      </c>
      <c r="J95" s="37">
        <v>837900</v>
      </c>
      <c r="K95" s="37"/>
      <c r="L95" s="81">
        <v>20080807</v>
      </c>
    </row>
    <row r="96" spans="1:12" ht="15">
      <c r="A96" s="7">
        <v>66</v>
      </c>
      <c r="B96" s="17" t="s">
        <v>1822</v>
      </c>
      <c r="C96" s="18" t="s">
        <v>1823</v>
      </c>
      <c r="D96" s="17" t="s">
        <v>1694</v>
      </c>
      <c r="E96" s="17" t="s">
        <v>1824</v>
      </c>
      <c r="F96" s="74">
        <f>G96+H96+I96+J96</f>
        <v>818900</v>
      </c>
      <c r="G96" s="37">
        <v>500</v>
      </c>
      <c r="H96" s="37">
        <v>803600</v>
      </c>
      <c r="I96" s="37">
        <v>0</v>
      </c>
      <c r="J96" s="37">
        <v>14800</v>
      </c>
      <c r="K96" s="37"/>
      <c r="L96" s="81">
        <v>20080707</v>
      </c>
    </row>
    <row r="97" spans="1:12" ht="15">
      <c r="A97" s="7">
        <v>67</v>
      </c>
      <c r="B97" s="17" t="s">
        <v>1825</v>
      </c>
      <c r="C97" s="18" t="s">
        <v>1826</v>
      </c>
      <c r="D97" s="17" t="s">
        <v>1694</v>
      </c>
      <c r="E97" s="17" t="s">
        <v>1827</v>
      </c>
      <c r="F97" s="74">
        <f>G97+H97+I97+J97</f>
        <v>163522</v>
      </c>
      <c r="G97" s="37">
        <v>0</v>
      </c>
      <c r="H97" s="37">
        <v>104222</v>
      </c>
      <c r="I97" s="37">
        <v>0</v>
      </c>
      <c r="J97" s="37">
        <v>59300</v>
      </c>
      <c r="K97" s="72"/>
      <c r="L97" s="81">
        <v>20080707</v>
      </c>
    </row>
    <row r="98" spans="1:12" ht="15">
      <c r="A98" s="7">
        <v>68</v>
      </c>
      <c r="B98" s="17" t="s">
        <v>1828</v>
      </c>
      <c r="C98" s="18" t="s">
        <v>1829</v>
      </c>
      <c r="D98" s="17" t="s">
        <v>1694</v>
      </c>
      <c r="E98" s="17" t="s">
        <v>1830</v>
      </c>
      <c r="F98" s="74">
        <f>G98+H98+I98+J98</f>
        <v>1127490</v>
      </c>
      <c r="G98" s="37">
        <v>775000</v>
      </c>
      <c r="H98" s="37">
        <v>123510</v>
      </c>
      <c r="I98" s="37">
        <v>0</v>
      </c>
      <c r="J98" s="37">
        <v>228980</v>
      </c>
      <c r="K98" s="37"/>
      <c r="L98" s="81">
        <v>20080707</v>
      </c>
    </row>
    <row r="99" spans="1:12" ht="15">
      <c r="A99" s="7">
        <v>69</v>
      </c>
      <c r="B99" s="17" t="s">
        <v>1831</v>
      </c>
      <c r="C99" s="18" t="s">
        <v>1832</v>
      </c>
      <c r="D99" s="17" t="s">
        <v>1694</v>
      </c>
      <c r="E99" s="17" t="s">
        <v>1833</v>
      </c>
      <c r="F99" s="74">
        <f>G99+H99+I99+J99</f>
        <v>5061333</v>
      </c>
      <c r="G99" s="37">
        <v>382550</v>
      </c>
      <c r="H99" s="37">
        <v>1632050</v>
      </c>
      <c r="I99" s="37">
        <v>811385</v>
      </c>
      <c r="J99" s="37">
        <v>2235348</v>
      </c>
      <c r="K99" s="37"/>
      <c r="L99" s="81">
        <v>20080707</v>
      </c>
    </row>
    <row r="100" spans="1:12" ht="15">
      <c r="A100" s="7">
        <v>70</v>
      </c>
      <c r="B100" s="17" t="s">
        <v>1834</v>
      </c>
      <c r="C100" s="18" t="s">
        <v>1835</v>
      </c>
      <c r="D100" s="17" t="s">
        <v>1694</v>
      </c>
      <c r="E100" s="17" t="s">
        <v>1836</v>
      </c>
      <c r="F100" s="74">
        <f>G100+H100+I100+J100</f>
        <v>820838</v>
      </c>
      <c r="G100" s="37">
        <v>0</v>
      </c>
      <c r="H100" s="37">
        <v>667386</v>
      </c>
      <c r="I100" s="37">
        <v>0</v>
      </c>
      <c r="J100" s="37">
        <v>153452</v>
      </c>
      <c r="K100" s="37"/>
      <c r="L100" s="81">
        <v>20080807</v>
      </c>
    </row>
    <row r="101" spans="1:12" ht="15">
      <c r="A101" s="7">
        <v>71</v>
      </c>
      <c r="B101" s="17" t="s">
        <v>1837</v>
      </c>
      <c r="C101" s="18" t="s">
        <v>1838</v>
      </c>
      <c r="D101" s="17" t="s">
        <v>1694</v>
      </c>
      <c r="E101" s="17" t="s">
        <v>1839</v>
      </c>
      <c r="F101" s="74">
        <f>G101+H101+I101+J101</f>
        <v>1184702</v>
      </c>
      <c r="G101" s="37">
        <v>5000</v>
      </c>
      <c r="H101" s="37">
        <v>720680</v>
      </c>
      <c r="I101" s="37">
        <v>31000</v>
      </c>
      <c r="J101" s="37">
        <v>428022</v>
      </c>
      <c r="K101" s="37"/>
      <c r="L101" s="81">
        <v>20080807</v>
      </c>
    </row>
    <row r="102" spans="1:12" ht="15">
      <c r="A102" s="7">
        <v>72</v>
      </c>
      <c r="B102" s="17" t="s">
        <v>1840</v>
      </c>
      <c r="C102" s="18" t="s">
        <v>1841</v>
      </c>
      <c r="D102" s="17" t="s">
        <v>1694</v>
      </c>
      <c r="E102" s="17" t="s">
        <v>1842</v>
      </c>
      <c r="F102" s="74">
        <f>G102+H102+I102+J102</f>
        <v>1345558</v>
      </c>
      <c r="G102" s="37">
        <v>0</v>
      </c>
      <c r="H102" s="37">
        <v>197318</v>
      </c>
      <c r="I102" s="37">
        <v>0</v>
      </c>
      <c r="J102" s="37">
        <v>1148240</v>
      </c>
      <c r="K102" s="37"/>
      <c r="L102" s="81">
        <v>20080707</v>
      </c>
    </row>
    <row r="103" spans="1:12" ht="15">
      <c r="A103" s="7">
        <v>73</v>
      </c>
      <c r="B103" s="17" t="s">
        <v>1843</v>
      </c>
      <c r="C103" s="18" t="s">
        <v>1844</v>
      </c>
      <c r="D103" s="17" t="s">
        <v>1694</v>
      </c>
      <c r="E103" s="17" t="s">
        <v>1845</v>
      </c>
      <c r="F103" s="74">
        <f>G103+H103+I103+J103</f>
        <v>997733</v>
      </c>
      <c r="G103" s="37">
        <v>0</v>
      </c>
      <c r="H103" s="37">
        <v>338194</v>
      </c>
      <c r="I103" s="37">
        <v>0</v>
      </c>
      <c r="J103" s="37">
        <v>659539</v>
      </c>
      <c r="K103" s="37"/>
      <c r="L103" s="81">
        <v>20080707</v>
      </c>
    </row>
    <row r="104" spans="1:12" ht="15">
      <c r="A104" s="7">
        <v>74</v>
      </c>
      <c r="B104" s="17" t="s">
        <v>1846</v>
      </c>
      <c r="C104" s="18" t="s">
        <v>1847</v>
      </c>
      <c r="D104" s="17" t="s">
        <v>1694</v>
      </c>
      <c r="E104" s="17" t="s">
        <v>1848</v>
      </c>
      <c r="F104" s="74">
        <f>G104+H104+I104+J104</f>
        <v>3331887</v>
      </c>
      <c r="G104" s="37">
        <v>600000</v>
      </c>
      <c r="H104" s="37">
        <v>2357815</v>
      </c>
      <c r="I104" s="37">
        <v>81400</v>
      </c>
      <c r="J104" s="37">
        <v>292672</v>
      </c>
      <c r="K104" s="37"/>
      <c r="L104" s="81">
        <v>20080807</v>
      </c>
    </row>
    <row r="105" spans="1:12" ht="15">
      <c r="A105" s="7">
        <v>75</v>
      </c>
      <c r="B105" s="17" t="s">
        <v>1849</v>
      </c>
      <c r="C105" s="18" t="s">
        <v>1850</v>
      </c>
      <c r="D105" s="17" t="s">
        <v>1694</v>
      </c>
      <c r="E105" s="17" t="s">
        <v>1851</v>
      </c>
      <c r="F105" s="74">
        <f>G105+H105+I105+J105</f>
        <v>1007100</v>
      </c>
      <c r="G105" s="37">
        <v>0</v>
      </c>
      <c r="H105" s="37">
        <v>838150</v>
      </c>
      <c r="I105" s="37">
        <v>0</v>
      </c>
      <c r="J105" s="37">
        <v>168950</v>
      </c>
      <c r="K105" s="37"/>
      <c r="L105" s="81">
        <v>20080707</v>
      </c>
    </row>
    <row r="106" spans="1:12" ht="15">
      <c r="A106" s="7">
        <v>76</v>
      </c>
      <c r="B106" s="17" t="s">
        <v>1852</v>
      </c>
      <c r="C106" s="18" t="s">
        <v>1853</v>
      </c>
      <c r="D106" s="17" t="s">
        <v>1694</v>
      </c>
      <c r="E106" s="17" t="s">
        <v>1854</v>
      </c>
      <c r="F106" s="74">
        <f>G106+H106+I106+J106</f>
        <v>4385028</v>
      </c>
      <c r="G106" s="37">
        <v>23000</v>
      </c>
      <c r="H106" s="37">
        <v>1060528</v>
      </c>
      <c r="I106" s="37">
        <v>3300000</v>
      </c>
      <c r="J106" s="37">
        <v>1500</v>
      </c>
      <c r="K106" s="37"/>
      <c r="L106" s="81">
        <v>20080707</v>
      </c>
    </row>
    <row r="107" spans="1:12" ht="15">
      <c r="A107" s="7">
        <v>77</v>
      </c>
      <c r="B107" s="17" t="s">
        <v>1855</v>
      </c>
      <c r="C107" s="18" t="s">
        <v>1856</v>
      </c>
      <c r="D107" s="17" t="s">
        <v>1694</v>
      </c>
      <c r="E107" s="17" t="s">
        <v>1857</v>
      </c>
      <c r="F107" s="74">
        <f>G107+H107+I107+J107</f>
        <v>902484</v>
      </c>
      <c r="G107" s="37">
        <v>0</v>
      </c>
      <c r="H107" s="37">
        <v>204528</v>
      </c>
      <c r="I107" s="37">
        <v>0</v>
      </c>
      <c r="J107" s="37">
        <v>697956</v>
      </c>
      <c r="K107" s="37"/>
      <c r="L107" s="81">
        <v>20080707</v>
      </c>
    </row>
    <row r="108" spans="1:12" ht="15">
      <c r="A108" s="7">
        <v>78</v>
      </c>
      <c r="B108" s="17" t="s">
        <v>1858</v>
      </c>
      <c r="C108" s="18" t="s">
        <v>1859</v>
      </c>
      <c r="D108" s="17" t="s">
        <v>1694</v>
      </c>
      <c r="E108" s="17" t="s">
        <v>1860</v>
      </c>
      <c r="F108" s="74">
        <f>G108+H108+I108+J108</f>
        <v>29000</v>
      </c>
      <c r="G108" s="37">
        <v>0</v>
      </c>
      <c r="H108" s="37">
        <v>13500</v>
      </c>
      <c r="I108" s="37">
        <v>0</v>
      </c>
      <c r="J108" s="37">
        <v>15500</v>
      </c>
      <c r="K108" s="37"/>
      <c r="L108" s="81">
        <v>20080707</v>
      </c>
    </row>
    <row r="109" spans="1:12" ht="15">
      <c r="A109" s="7">
        <v>79</v>
      </c>
      <c r="B109" s="17" t="s">
        <v>1861</v>
      </c>
      <c r="C109" s="18" t="s">
        <v>1862</v>
      </c>
      <c r="D109" s="17" t="s">
        <v>1694</v>
      </c>
      <c r="E109" s="17" t="s">
        <v>1865</v>
      </c>
      <c r="F109" s="74">
        <f>G109+H109+I109+J109</f>
        <v>766895</v>
      </c>
      <c r="G109" s="37">
        <v>0</v>
      </c>
      <c r="H109" s="37">
        <v>647075</v>
      </c>
      <c r="I109" s="37">
        <v>0</v>
      </c>
      <c r="J109" s="37">
        <v>119820</v>
      </c>
      <c r="K109" s="37"/>
      <c r="L109" s="81">
        <v>20080707</v>
      </c>
    </row>
    <row r="110" spans="1:12" ht="15">
      <c r="A110" s="7">
        <v>80</v>
      </c>
      <c r="B110" s="17" t="s">
        <v>1866</v>
      </c>
      <c r="C110" s="18" t="s">
        <v>1867</v>
      </c>
      <c r="D110" s="17" t="s">
        <v>1694</v>
      </c>
      <c r="E110" s="17" t="s">
        <v>1868</v>
      </c>
      <c r="F110" s="74">
        <f>G110+H110+I110+J110</f>
        <v>2346421</v>
      </c>
      <c r="G110" s="37">
        <v>0</v>
      </c>
      <c r="H110" s="37">
        <v>537688</v>
      </c>
      <c r="I110" s="37">
        <v>0</v>
      </c>
      <c r="J110" s="37">
        <v>1808733</v>
      </c>
      <c r="K110" s="37"/>
      <c r="L110" s="81">
        <v>20080807</v>
      </c>
    </row>
    <row r="111" spans="1:12" ht="15">
      <c r="A111" s="7">
        <v>81</v>
      </c>
      <c r="B111" s="17" t="s">
        <v>1869</v>
      </c>
      <c r="C111" s="18" t="s">
        <v>1870</v>
      </c>
      <c r="D111" s="17" t="s">
        <v>1694</v>
      </c>
      <c r="E111" s="17" t="s">
        <v>1871</v>
      </c>
      <c r="F111" s="74">
        <f>G111+H111+I111+J111</f>
        <v>1315850</v>
      </c>
      <c r="G111" s="37">
        <v>7100</v>
      </c>
      <c r="H111" s="37">
        <v>1194350</v>
      </c>
      <c r="I111" s="37">
        <v>0</v>
      </c>
      <c r="J111" s="37">
        <v>114400</v>
      </c>
      <c r="K111" s="37"/>
      <c r="L111" s="81">
        <v>20080707</v>
      </c>
    </row>
    <row r="112" spans="1:12" ht="15">
      <c r="A112" s="7">
        <v>82</v>
      </c>
      <c r="B112" s="17" t="s">
        <v>1872</v>
      </c>
      <c r="C112" s="18" t="s">
        <v>1873</v>
      </c>
      <c r="D112" s="17" t="s">
        <v>1694</v>
      </c>
      <c r="E112" s="17" t="s">
        <v>1321</v>
      </c>
      <c r="F112" s="74">
        <f>G112+H112+I112+J112</f>
        <v>3125894</v>
      </c>
      <c r="G112" s="37">
        <v>3012000</v>
      </c>
      <c r="H112" s="37">
        <v>58175</v>
      </c>
      <c r="I112" s="37">
        <v>0</v>
      </c>
      <c r="J112" s="37">
        <v>55719</v>
      </c>
      <c r="K112" s="37"/>
      <c r="L112" s="81">
        <v>20080807</v>
      </c>
    </row>
    <row r="113" spans="1:12" ht="15">
      <c r="A113" s="7">
        <v>83</v>
      </c>
      <c r="B113" s="17" t="s">
        <v>1874</v>
      </c>
      <c r="C113" s="18" t="s">
        <v>1875</v>
      </c>
      <c r="D113" s="17" t="s">
        <v>1694</v>
      </c>
      <c r="E113" s="17" t="s">
        <v>1876</v>
      </c>
      <c r="F113" s="74">
        <f>G113+H113+I113+J113</f>
        <v>3551190</v>
      </c>
      <c r="G113" s="37">
        <v>921301</v>
      </c>
      <c r="H113" s="37">
        <v>2262344</v>
      </c>
      <c r="I113" s="37">
        <v>0</v>
      </c>
      <c r="J113" s="37">
        <v>367545</v>
      </c>
      <c r="K113" s="37"/>
      <c r="L113" s="81">
        <v>20080707</v>
      </c>
    </row>
    <row r="114" spans="1:12" ht="15">
      <c r="A114" s="7">
        <v>84</v>
      </c>
      <c r="B114" s="17" t="s">
        <v>1877</v>
      </c>
      <c r="C114" s="18" t="s">
        <v>1878</v>
      </c>
      <c r="D114" s="17" t="s">
        <v>1694</v>
      </c>
      <c r="E114" s="17" t="s">
        <v>1879</v>
      </c>
      <c r="F114" s="74">
        <f>G114+H114+I114+J114</f>
        <v>2969753</v>
      </c>
      <c r="G114" s="37">
        <v>2120250</v>
      </c>
      <c r="H114" s="37">
        <v>798928</v>
      </c>
      <c r="I114" s="37">
        <v>20350</v>
      </c>
      <c r="J114" s="37">
        <v>30225</v>
      </c>
      <c r="K114" s="37"/>
      <c r="L114" s="81">
        <v>20080707</v>
      </c>
    </row>
    <row r="115" spans="1:12" ht="15">
      <c r="A115" s="7">
        <v>85</v>
      </c>
      <c r="B115" s="17" t="s">
        <v>1880</v>
      </c>
      <c r="C115" s="18" t="s">
        <v>1881</v>
      </c>
      <c r="D115" s="17" t="s">
        <v>1694</v>
      </c>
      <c r="E115" s="17" t="s">
        <v>1882</v>
      </c>
      <c r="F115" s="74">
        <f>G115+H115+I115+J115</f>
        <v>658800</v>
      </c>
      <c r="G115" s="37">
        <v>0</v>
      </c>
      <c r="H115" s="37">
        <v>0</v>
      </c>
      <c r="I115" s="37">
        <v>0</v>
      </c>
      <c r="J115" s="37">
        <v>658800</v>
      </c>
      <c r="K115" s="72"/>
      <c r="L115" s="81">
        <v>20080707</v>
      </c>
    </row>
    <row r="116" spans="1:12" ht="15">
      <c r="A116" s="7">
        <v>86</v>
      </c>
      <c r="B116" s="17" t="s">
        <v>1883</v>
      </c>
      <c r="C116" s="18" t="s">
        <v>1884</v>
      </c>
      <c r="D116" s="17" t="s">
        <v>1694</v>
      </c>
      <c r="E116" s="17" t="s">
        <v>1885</v>
      </c>
      <c r="F116" s="74">
        <f>G116+H116+I116+J116</f>
        <v>3389675</v>
      </c>
      <c r="G116" s="37">
        <v>677000</v>
      </c>
      <c r="H116" s="37">
        <v>2703675</v>
      </c>
      <c r="I116" s="37">
        <v>0</v>
      </c>
      <c r="J116" s="37">
        <v>9000</v>
      </c>
      <c r="K116" s="72"/>
      <c r="L116" s="81">
        <v>20080707</v>
      </c>
    </row>
    <row r="117" spans="1:12" ht="15">
      <c r="A117" s="7">
        <v>87</v>
      </c>
      <c r="B117" s="17" t="s">
        <v>1886</v>
      </c>
      <c r="C117" s="18" t="s">
        <v>1887</v>
      </c>
      <c r="D117" s="17" t="s">
        <v>1694</v>
      </c>
      <c r="E117" s="17" t="s">
        <v>1888</v>
      </c>
      <c r="F117" s="74">
        <f>G117+H117+I117+J117</f>
        <v>992669</v>
      </c>
      <c r="G117" s="37">
        <v>5000</v>
      </c>
      <c r="H117" s="37">
        <v>335629</v>
      </c>
      <c r="I117" s="37">
        <v>0</v>
      </c>
      <c r="J117" s="37">
        <v>652040</v>
      </c>
      <c r="K117" s="37"/>
      <c r="L117" s="81">
        <v>20080707</v>
      </c>
    </row>
    <row r="118" spans="1:12" ht="15">
      <c r="A118" s="7">
        <v>88</v>
      </c>
      <c r="B118" s="17" t="s">
        <v>1889</v>
      </c>
      <c r="C118" s="18" t="s">
        <v>1890</v>
      </c>
      <c r="D118" s="17" t="s">
        <v>1694</v>
      </c>
      <c r="E118" s="17" t="s">
        <v>1891</v>
      </c>
      <c r="F118" s="74">
        <f>G118+H118+I118+J118</f>
        <v>346488</v>
      </c>
      <c r="G118" s="37">
        <v>116600</v>
      </c>
      <c r="H118" s="37">
        <v>221043</v>
      </c>
      <c r="I118" s="37">
        <v>0</v>
      </c>
      <c r="J118" s="37">
        <v>8845</v>
      </c>
      <c r="K118" s="37"/>
      <c r="L118" s="81">
        <v>20080807</v>
      </c>
    </row>
    <row r="119" spans="1:12" ht="15">
      <c r="A119" s="7">
        <v>89</v>
      </c>
      <c r="B119" s="17" t="s">
        <v>1892</v>
      </c>
      <c r="C119" s="18" t="s">
        <v>1893</v>
      </c>
      <c r="D119" s="17" t="s">
        <v>1694</v>
      </c>
      <c r="E119" s="17" t="s">
        <v>1894</v>
      </c>
      <c r="F119" s="74">
        <f>G119+H119+I119+J119</f>
        <v>2285364</v>
      </c>
      <c r="G119" s="37">
        <v>0</v>
      </c>
      <c r="H119" s="37">
        <v>403584</v>
      </c>
      <c r="I119" s="37">
        <v>0</v>
      </c>
      <c r="J119" s="37">
        <v>1881780</v>
      </c>
      <c r="K119" s="37"/>
      <c r="L119" s="81">
        <v>20080807</v>
      </c>
    </row>
    <row r="120" spans="1:12" ht="15">
      <c r="A120" s="7">
        <v>90</v>
      </c>
      <c r="B120" s="17" t="s">
        <v>1895</v>
      </c>
      <c r="C120" s="18" t="s">
        <v>1896</v>
      </c>
      <c r="D120" s="17" t="s">
        <v>1694</v>
      </c>
      <c r="E120" s="17" t="s">
        <v>1897</v>
      </c>
      <c r="F120" s="74">
        <f>G120+H120+I120+J120</f>
        <v>448319</v>
      </c>
      <c r="G120" s="37">
        <v>0</v>
      </c>
      <c r="H120" s="37">
        <v>358969</v>
      </c>
      <c r="I120" s="37">
        <v>5400</v>
      </c>
      <c r="J120" s="37">
        <v>83950</v>
      </c>
      <c r="K120" s="37"/>
      <c r="L120" s="81">
        <v>20080707</v>
      </c>
    </row>
    <row r="121" spans="1:12" ht="15">
      <c r="A121" s="7">
        <v>91</v>
      </c>
      <c r="B121" s="17" t="s">
        <v>1898</v>
      </c>
      <c r="C121" s="18" t="s">
        <v>1899</v>
      </c>
      <c r="D121" s="17" t="s">
        <v>1694</v>
      </c>
      <c r="E121" s="17" t="s">
        <v>1900</v>
      </c>
      <c r="F121" s="74">
        <f>G121+H121+I121+J121</f>
        <v>1887693</v>
      </c>
      <c r="G121" s="37">
        <v>900000</v>
      </c>
      <c r="H121" s="37">
        <v>839968</v>
      </c>
      <c r="I121" s="37">
        <v>0</v>
      </c>
      <c r="J121" s="37">
        <v>147725</v>
      </c>
      <c r="K121" s="37"/>
      <c r="L121" s="81">
        <v>20080807</v>
      </c>
    </row>
    <row r="122" spans="1:12" ht="15">
      <c r="A122" s="7">
        <v>92</v>
      </c>
      <c r="B122" s="17" t="s">
        <v>1901</v>
      </c>
      <c r="C122" s="18" t="s">
        <v>1902</v>
      </c>
      <c r="D122" s="17" t="s">
        <v>1694</v>
      </c>
      <c r="E122" s="17" t="s">
        <v>1903</v>
      </c>
      <c r="F122" s="74">
        <f>G122+H122+I122+J122</f>
        <v>654985</v>
      </c>
      <c r="G122" s="37">
        <v>349500</v>
      </c>
      <c r="H122" s="37">
        <v>123419</v>
      </c>
      <c r="I122" s="37">
        <v>9600</v>
      </c>
      <c r="J122" s="37">
        <v>172466</v>
      </c>
      <c r="K122" s="37"/>
      <c r="L122" s="81">
        <v>20080707</v>
      </c>
    </row>
    <row r="123" spans="1:12" ht="15">
      <c r="A123" s="7">
        <v>93</v>
      </c>
      <c r="B123" s="17" t="s">
        <v>1904</v>
      </c>
      <c r="C123" s="18" t="s">
        <v>1905</v>
      </c>
      <c r="D123" s="17" t="s">
        <v>1694</v>
      </c>
      <c r="E123" s="17" t="s">
        <v>1906</v>
      </c>
      <c r="F123" s="74">
        <f>G123+H123+I123+J123</f>
        <v>2219151</v>
      </c>
      <c r="G123" s="37">
        <v>332650</v>
      </c>
      <c r="H123" s="37">
        <v>1461901</v>
      </c>
      <c r="I123" s="37">
        <v>20875</v>
      </c>
      <c r="J123" s="37">
        <v>403725</v>
      </c>
      <c r="K123" s="37"/>
      <c r="L123" s="81">
        <v>20080807</v>
      </c>
    </row>
    <row r="124" spans="1:12" ht="15">
      <c r="A124" s="7">
        <v>94</v>
      </c>
      <c r="B124" s="17" t="s">
        <v>1908</v>
      </c>
      <c r="C124" s="18" t="s">
        <v>1909</v>
      </c>
      <c r="D124" s="17" t="s">
        <v>1907</v>
      </c>
      <c r="E124" s="17" t="s">
        <v>1910</v>
      </c>
      <c r="F124" s="74">
        <f>G124+H124+I124+J124</f>
        <v>0</v>
      </c>
      <c r="G124" s="37">
        <v>0</v>
      </c>
      <c r="H124" s="37">
        <v>0</v>
      </c>
      <c r="I124" s="37">
        <v>0</v>
      </c>
      <c r="J124" s="37">
        <v>0</v>
      </c>
      <c r="K124" s="37"/>
      <c r="L124" s="81">
        <v>20080707</v>
      </c>
    </row>
    <row r="125" spans="1:12" ht="15">
      <c r="A125" s="7">
        <v>95</v>
      </c>
      <c r="B125" s="17" t="s">
        <v>1911</v>
      </c>
      <c r="C125" s="18" t="s">
        <v>1912</v>
      </c>
      <c r="D125" s="17" t="s">
        <v>1907</v>
      </c>
      <c r="E125" s="17" t="s">
        <v>1913</v>
      </c>
      <c r="F125" s="74">
        <f>G125+H125+I125+J125</f>
        <v>35944</v>
      </c>
      <c r="G125" s="37">
        <v>0</v>
      </c>
      <c r="H125" s="37">
        <v>30544</v>
      </c>
      <c r="I125" s="37">
        <v>2000</v>
      </c>
      <c r="J125" s="37">
        <v>3400</v>
      </c>
      <c r="K125" s="37"/>
      <c r="L125" s="81">
        <v>20080807</v>
      </c>
    </row>
    <row r="126" spans="1:12" ht="15">
      <c r="A126" s="7">
        <v>96</v>
      </c>
      <c r="B126" s="17" t="s">
        <v>1914</v>
      </c>
      <c r="C126" s="18" t="s">
        <v>1915</v>
      </c>
      <c r="D126" s="17" t="s">
        <v>1907</v>
      </c>
      <c r="E126" s="17" t="s">
        <v>1916</v>
      </c>
      <c r="F126" s="74">
        <f>G126+H126+I126+J126</f>
        <v>66641</v>
      </c>
      <c r="G126" s="37">
        <v>300</v>
      </c>
      <c r="H126" s="37">
        <v>66341</v>
      </c>
      <c r="I126" s="37">
        <v>0</v>
      </c>
      <c r="J126" s="37">
        <v>0</v>
      </c>
      <c r="K126" s="37"/>
      <c r="L126" s="81">
        <v>20080807</v>
      </c>
    </row>
    <row r="127" spans="1:12" ht="15">
      <c r="A127" s="7">
        <v>97</v>
      </c>
      <c r="B127" s="17" t="s">
        <v>1917</v>
      </c>
      <c r="C127" s="18" t="s">
        <v>1918</v>
      </c>
      <c r="D127" s="17" t="s">
        <v>1907</v>
      </c>
      <c r="E127" s="17" t="s">
        <v>1919</v>
      </c>
      <c r="F127" s="74">
        <f>G127+H127+I127+J127</f>
        <v>165446</v>
      </c>
      <c r="G127" s="37">
        <v>0</v>
      </c>
      <c r="H127" s="37">
        <v>113394</v>
      </c>
      <c r="I127" s="37">
        <v>0</v>
      </c>
      <c r="J127" s="37">
        <v>52052</v>
      </c>
      <c r="K127" s="37"/>
      <c r="L127" s="81">
        <v>20080807</v>
      </c>
    </row>
    <row r="128" spans="1:12" ht="15">
      <c r="A128" s="7">
        <v>98</v>
      </c>
      <c r="B128" s="17" t="s">
        <v>1920</v>
      </c>
      <c r="C128" s="18" t="s">
        <v>1921</v>
      </c>
      <c r="D128" s="17" t="s">
        <v>1907</v>
      </c>
      <c r="E128" s="17" t="s">
        <v>1922</v>
      </c>
      <c r="F128" s="74">
        <f>G128+H128+I128+J128</f>
        <v>349902</v>
      </c>
      <c r="G128" s="37">
        <v>2000</v>
      </c>
      <c r="H128" s="37">
        <v>127939</v>
      </c>
      <c r="I128" s="37">
        <v>0</v>
      </c>
      <c r="J128" s="37">
        <v>219963</v>
      </c>
      <c r="K128" s="37"/>
      <c r="L128" s="81">
        <v>20080807</v>
      </c>
    </row>
    <row r="129" spans="1:12" ht="15">
      <c r="A129" s="7">
        <v>99</v>
      </c>
      <c r="B129" s="17" t="s">
        <v>1923</v>
      </c>
      <c r="C129" s="18" t="s">
        <v>1924</v>
      </c>
      <c r="D129" s="17" t="s">
        <v>1907</v>
      </c>
      <c r="E129" s="17" t="s">
        <v>1925</v>
      </c>
      <c r="F129" s="74">
        <f>G129+H129+I129+J129</f>
        <v>8606667</v>
      </c>
      <c r="G129" s="37">
        <v>205367</v>
      </c>
      <c r="H129" s="37">
        <v>388885</v>
      </c>
      <c r="I129" s="37">
        <v>7519100</v>
      </c>
      <c r="J129" s="37">
        <v>493315</v>
      </c>
      <c r="K129" s="37"/>
      <c r="L129" s="81">
        <v>20080807</v>
      </c>
    </row>
    <row r="130" spans="1:12" ht="15">
      <c r="A130" s="7">
        <v>100</v>
      </c>
      <c r="B130" s="17" t="s">
        <v>1926</v>
      </c>
      <c r="C130" s="18" t="s">
        <v>1927</v>
      </c>
      <c r="D130" s="17" t="s">
        <v>1907</v>
      </c>
      <c r="E130" s="17" t="s">
        <v>1928</v>
      </c>
      <c r="F130" s="74">
        <f>G130+H130+I130+J130</f>
        <v>2910490</v>
      </c>
      <c r="G130" s="37">
        <v>2805895</v>
      </c>
      <c r="H130" s="37">
        <v>83253</v>
      </c>
      <c r="I130" s="37">
        <v>14167</v>
      </c>
      <c r="J130" s="37">
        <v>7175</v>
      </c>
      <c r="K130" s="37"/>
      <c r="L130" s="81">
        <v>20080707</v>
      </c>
    </row>
    <row r="131" spans="1:12" ht="15">
      <c r="A131" s="7">
        <v>101</v>
      </c>
      <c r="B131" s="17" t="s">
        <v>1929</v>
      </c>
      <c r="C131" s="18" t="s">
        <v>1930</v>
      </c>
      <c r="D131" s="17" t="s">
        <v>1907</v>
      </c>
      <c r="E131" s="17" t="s">
        <v>1931</v>
      </c>
      <c r="F131" s="74">
        <f>G131+H131+I131+J131</f>
        <v>2691489</v>
      </c>
      <c r="G131" s="37">
        <v>10500</v>
      </c>
      <c r="H131" s="37">
        <v>276380</v>
      </c>
      <c r="I131" s="37">
        <v>2265000</v>
      </c>
      <c r="J131" s="37">
        <v>139609</v>
      </c>
      <c r="K131" s="37"/>
      <c r="L131" s="81">
        <v>20080807</v>
      </c>
    </row>
    <row r="132" spans="1:12" ht="15">
      <c r="A132" s="7">
        <v>102</v>
      </c>
      <c r="B132" s="17" t="s">
        <v>1932</v>
      </c>
      <c r="C132" s="18" t="s">
        <v>1933</v>
      </c>
      <c r="D132" s="17" t="s">
        <v>1907</v>
      </c>
      <c r="E132" s="17" t="s">
        <v>1934</v>
      </c>
      <c r="F132" s="74">
        <f>G132+H132+I132+J132</f>
        <v>42595</v>
      </c>
      <c r="G132" s="37">
        <v>1240</v>
      </c>
      <c r="H132" s="37">
        <v>20765</v>
      </c>
      <c r="I132" s="37">
        <v>0</v>
      </c>
      <c r="J132" s="37">
        <v>20590</v>
      </c>
      <c r="K132" s="37"/>
      <c r="L132" s="81">
        <v>20080807</v>
      </c>
    </row>
    <row r="133" spans="1:12" ht="15">
      <c r="A133" s="7">
        <v>103</v>
      </c>
      <c r="B133" s="17" t="s">
        <v>1935</v>
      </c>
      <c r="C133" s="18" t="s">
        <v>1936</v>
      </c>
      <c r="D133" s="17" t="s">
        <v>1907</v>
      </c>
      <c r="E133" s="17" t="s">
        <v>1937</v>
      </c>
      <c r="F133" s="74">
        <f>G133+H133+I133+J133</f>
        <v>2979020</v>
      </c>
      <c r="G133" s="37">
        <v>0</v>
      </c>
      <c r="H133" s="37">
        <v>160637</v>
      </c>
      <c r="I133" s="37">
        <v>2759400</v>
      </c>
      <c r="J133" s="37">
        <v>58983</v>
      </c>
      <c r="K133" s="37"/>
      <c r="L133" s="81">
        <v>20080707</v>
      </c>
    </row>
    <row r="134" spans="1:12" ht="15">
      <c r="A134" s="7">
        <v>104</v>
      </c>
      <c r="B134" s="17" t="s">
        <v>1938</v>
      </c>
      <c r="C134" s="18" t="s">
        <v>1939</v>
      </c>
      <c r="D134" s="17" t="s">
        <v>1907</v>
      </c>
      <c r="E134" s="17" t="s">
        <v>1940</v>
      </c>
      <c r="F134" s="74">
        <f>G134+H134+I134+J134</f>
        <v>114082</v>
      </c>
      <c r="G134" s="37">
        <v>0</v>
      </c>
      <c r="H134" s="37">
        <v>61845</v>
      </c>
      <c r="I134" s="37">
        <v>0</v>
      </c>
      <c r="J134" s="37">
        <v>52237</v>
      </c>
      <c r="K134" s="37"/>
      <c r="L134" s="81">
        <v>20080807</v>
      </c>
    </row>
    <row r="135" spans="1:12" ht="15">
      <c r="A135" s="7">
        <v>105</v>
      </c>
      <c r="B135" s="17" t="s">
        <v>1941</v>
      </c>
      <c r="C135" s="18" t="s">
        <v>1942</v>
      </c>
      <c r="D135" s="17" t="s">
        <v>1907</v>
      </c>
      <c r="E135" s="17" t="s">
        <v>1943</v>
      </c>
      <c r="F135" s="74">
        <f>G135+H135+I135+J135</f>
        <v>261847</v>
      </c>
      <c r="G135" s="37">
        <v>0</v>
      </c>
      <c r="H135" s="37">
        <v>210047</v>
      </c>
      <c r="I135" s="37">
        <v>0</v>
      </c>
      <c r="J135" s="37">
        <v>51800</v>
      </c>
      <c r="K135" s="37"/>
      <c r="L135" s="81">
        <v>20080807</v>
      </c>
    </row>
    <row r="136" spans="1:12" ht="15">
      <c r="A136" s="7">
        <v>106</v>
      </c>
      <c r="B136" s="17" t="s">
        <v>1944</v>
      </c>
      <c r="C136" s="18" t="s">
        <v>1945</v>
      </c>
      <c r="D136" s="17" t="s">
        <v>1907</v>
      </c>
      <c r="E136" s="17" t="s">
        <v>1946</v>
      </c>
      <c r="F136" s="74">
        <f>G136+H136+I136+J136</f>
        <v>941508</v>
      </c>
      <c r="G136" s="37">
        <v>600</v>
      </c>
      <c r="H136" s="37">
        <v>248259</v>
      </c>
      <c r="I136" s="37">
        <v>0</v>
      </c>
      <c r="J136" s="37">
        <v>692649</v>
      </c>
      <c r="K136" s="37"/>
      <c r="L136" s="81">
        <v>20080707</v>
      </c>
    </row>
    <row r="137" spans="1:12" ht="15">
      <c r="A137" s="7">
        <v>107</v>
      </c>
      <c r="B137" s="17" t="s">
        <v>1947</v>
      </c>
      <c r="C137" s="18" t="s">
        <v>1948</v>
      </c>
      <c r="D137" s="17" t="s">
        <v>1907</v>
      </c>
      <c r="E137" s="17" t="s">
        <v>1949</v>
      </c>
      <c r="F137" s="74">
        <f>G137+H137+I137+J137</f>
        <v>2380</v>
      </c>
      <c r="G137" s="37">
        <v>0</v>
      </c>
      <c r="H137" s="37">
        <v>2380</v>
      </c>
      <c r="I137" s="37">
        <v>0</v>
      </c>
      <c r="J137" s="37">
        <v>0</v>
      </c>
      <c r="K137" s="37"/>
      <c r="L137" s="81">
        <v>20080707</v>
      </c>
    </row>
    <row r="138" spans="1:12" ht="15">
      <c r="A138" s="7">
        <v>108</v>
      </c>
      <c r="B138" s="17" t="s">
        <v>1950</v>
      </c>
      <c r="C138" s="18" t="s">
        <v>1951</v>
      </c>
      <c r="D138" s="17" t="s">
        <v>1907</v>
      </c>
      <c r="E138" s="17" t="s">
        <v>1952</v>
      </c>
      <c r="F138" s="74">
        <f>G138+H138+I138+J138</f>
        <v>1355250</v>
      </c>
      <c r="G138" s="37">
        <v>335537</v>
      </c>
      <c r="H138" s="37">
        <v>348567</v>
      </c>
      <c r="I138" s="37">
        <v>48446</v>
      </c>
      <c r="J138" s="37">
        <v>622700</v>
      </c>
      <c r="K138" s="37"/>
      <c r="L138" s="81">
        <v>20080707</v>
      </c>
    </row>
    <row r="139" spans="1:12" ht="15">
      <c r="A139" s="7">
        <v>109</v>
      </c>
      <c r="B139" s="17" t="s">
        <v>1953</v>
      </c>
      <c r="C139" s="18" t="s">
        <v>1954</v>
      </c>
      <c r="D139" s="17" t="s">
        <v>1907</v>
      </c>
      <c r="E139" s="17" t="s">
        <v>1955</v>
      </c>
      <c r="F139" s="74">
        <f>G139+H139+I139+J139</f>
        <v>323174</v>
      </c>
      <c r="G139" s="37">
        <v>11500</v>
      </c>
      <c r="H139" s="37">
        <v>105199</v>
      </c>
      <c r="I139" s="37">
        <v>8300</v>
      </c>
      <c r="J139" s="37">
        <v>198175</v>
      </c>
      <c r="K139" s="37"/>
      <c r="L139" s="81">
        <v>20080707</v>
      </c>
    </row>
    <row r="140" spans="1:12" ht="15">
      <c r="A140" s="7">
        <v>110</v>
      </c>
      <c r="B140" s="17" t="s">
        <v>1956</v>
      </c>
      <c r="C140" s="18" t="s">
        <v>1957</v>
      </c>
      <c r="D140" s="17" t="s">
        <v>1907</v>
      </c>
      <c r="E140" s="17" t="s">
        <v>1958</v>
      </c>
      <c r="F140" s="74">
        <f>G140+H140+I140+J140</f>
        <v>1087858</v>
      </c>
      <c r="G140" s="37">
        <v>0</v>
      </c>
      <c r="H140" s="37">
        <v>117274</v>
      </c>
      <c r="I140" s="37">
        <v>239580</v>
      </c>
      <c r="J140" s="37">
        <v>731004</v>
      </c>
      <c r="K140" s="37"/>
      <c r="L140" s="81">
        <v>20080707</v>
      </c>
    </row>
    <row r="141" spans="1:12" ht="15">
      <c r="A141" s="7">
        <v>111</v>
      </c>
      <c r="B141" s="17" t="s">
        <v>1959</v>
      </c>
      <c r="C141" s="18" t="s">
        <v>1960</v>
      </c>
      <c r="D141" s="17" t="s">
        <v>1907</v>
      </c>
      <c r="E141" s="17" t="s">
        <v>1961</v>
      </c>
      <c r="F141" s="74">
        <f>G141+H141+I141+J141</f>
        <v>1749362</v>
      </c>
      <c r="G141" s="37">
        <v>1277700</v>
      </c>
      <c r="H141" s="37">
        <v>182478</v>
      </c>
      <c r="I141" s="37">
        <v>245500</v>
      </c>
      <c r="J141" s="37">
        <v>43684</v>
      </c>
      <c r="K141" s="37"/>
      <c r="L141" s="81">
        <v>20080807</v>
      </c>
    </row>
    <row r="142" spans="1:12" ht="15">
      <c r="A142" s="7">
        <v>112</v>
      </c>
      <c r="B142" s="17" t="s">
        <v>1962</v>
      </c>
      <c r="C142" s="18" t="s">
        <v>1963</v>
      </c>
      <c r="D142" s="17" t="s">
        <v>1907</v>
      </c>
      <c r="E142" s="17" t="s">
        <v>1964</v>
      </c>
      <c r="F142" s="74">
        <f>G142+H142+I142+J142</f>
        <v>1032536</v>
      </c>
      <c r="G142" s="37">
        <v>113000</v>
      </c>
      <c r="H142" s="37">
        <v>778073</v>
      </c>
      <c r="I142" s="37">
        <v>0</v>
      </c>
      <c r="J142" s="37">
        <v>141463</v>
      </c>
      <c r="K142" s="37"/>
      <c r="L142" s="81">
        <v>20080807</v>
      </c>
    </row>
    <row r="143" spans="1:12" ht="15">
      <c r="A143" s="7">
        <v>113</v>
      </c>
      <c r="B143" s="17" t="s">
        <v>1965</v>
      </c>
      <c r="C143" s="18" t="s">
        <v>1966</v>
      </c>
      <c r="D143" s="17" t="s">
        <v>1907</v>
      </c>
      <c r="E143" s="17" t="s">
        <v>1967</v>
      </c>
      <c r="F143" s="74">
        <f>G143+H143+I143+J143</f>
        <v>2121982</v>
      </c>
      <c r="G143" s="37">
        <v>451600</v>
      </c>
      <c r="H143" s="37">
        <v>698171</v>
      </c>
      <c r="I143" s="37">
        <v>0</v>
      </c>
      <c r="J143" s="37">
        <v>972211</v>
      </c>
      <c r="K143" s="72"/>
      <c r="L143" s="81">
        <v>20080707</v>
      </c>
    </row>
    <row r="144" spans="1:12" ht="15">
      <c r="A144" s="7">
        <v>114</v>
      </c>
      <c r="B144" s="17" t="s">
        <v>1968</v>
      </c>
      <c r="C144" s="18" t="s">
        <v>1969</v>
      </c>
      <c r="D144" s="17" t="s">
        <v>1907</v>
      </c>
      <c r="E144" s="17" t="s">
        <v>1970</v>
      </c>
      <c r="F144" s="74">
        <f>G144+H144+I144+J144</f>
        <v>86665</v>
      </c>
      <c r="G144" s="37">
        <v>0</v>
      </c>
      <c r="H144" s="37">
        <v>76665</v>
      </c>
      <c r="I144" s="37">
        <v>0</v>
      </c>
      <c r="J144" s="37">
        <v>10000</v>
      </c>
      <c r="K144" s="37"/>
      <c r="L144" s="81">
        <v>20080807</v>
      </c>
    </row>
    <row r="145" spans="1:12" ht="15">
      <c r="A145" s="7">
        <v>115</v>
      </c>
      <c r="B145" s="17" t="s">
        <v>1971</v>
      </c>
      <c r="C145" s="18" t="s">
        <v>1972</v>
      </c>
      <c r="D145" s="17" t="s">
        <v>1907</v>
      </c>
      <c r="E145" s="17" t="s">
        <v>1973</v>
      </c>
      <c r="F145" s="74">
        <f>G145+H145+I145+J145</f>
        <v>1735881</v>
      </c>
      <c r="G145" s="37">
        <v>0</v>
      </c>
      <c r="H145" s="37">
        <v>1063660</v>
      </c>
      <c r="I145" s="37">
        <v>128780</v>
      </c>
      <c r="J145" s="37">
        <v>543441</v>
      </c>
      <c r="K145" s="37"/>
      <c r="L145" s="81">
        <v>20080707</v>
      </c>
    </row>
    <row r="146" spans="1:12" ht="15">
      <c r="A146" s="7">
        <v>116</v>
      </c>
      <c r="B146" s="17" t="s">
        <v>1974</v>
      </c>
      <c r="C146" s="18" t="s">
        <v>1975</v>
      </c>
      <c r="D146" s="17" t="s">
        <v>1907</v>
      </c>
      <c r="E146" s="17" t="s">
        <v>1976</v>
      </c>
      <c r="F146" s="74">
        <f>G146+H146+I146+J146</f>
        <v>154554</v>
      </c>
      <c r="G146" s="37">
        <v>0</v>
      </c>
      <c r="H146" s="37">
        <v>118469</v>
      </c>
      <c r="I146" s="37">
        <v>0</v>
      </c>
      <c r="J146" s="37">
        <v>36085</v>
      </c>
      <c r="K146" s="37"/>
      <c r="L146" s="81">
        <v>20080707</v>
      </c>
    </row>
    <row r="147" spans="1:12" ht="15">
      <c r="A147" s="7">
        <v>117</v>
      </c>
      <c r="B147" s="17" t="s">
        <v>1977</v>
      </c>
      <c r="C147" s="18" t="s">
        <v>1978</v>
      </c>
      <c r="D147" s="17" t="s">
        <v>1907</v>
      </c>
      <c r="E147" s="17" t="s">
        <v>1979</v>
      </c>
      <c r="F147" s="74">
        <f>G147+H147+I147+J147</f>
        <v>5853790</v>
      </c>
      <c r="G147" s="37">
        <v>1380450</v>
      </c>
      <c r="H147" s="37">
        <v>767919</v>
      </c>
      <c r="I147" s="37">
        <v>86450</v>
      </c>
      <c r="J147" s="37">
        <v>3618971</v>
      </c>
      <c r="K147" s="37"/>
      <c r="L147" s="81">
        <v>20080707</v>
      </c>
    </row>
    <row r="148" spans="1:12" ht="15">
      <c r="A148" s="7">
        <v>118</v>
      </c>
      <c r="B148" s="17" t="s">
        <v>1980</v>
      </c>
      <c r="C148" s="18" t="s">
        <v>1981</v>
      </c>
      <c r="D148" s="17" t="s">
        <v>1907</v>
      </c>
      <c r="E148" s="17" t="s">
        <v>1982</v>
      </c>
      <c r="F148" s="74">
        <f>G148+H148+I148+J148</f>
        <v>8701</v>
      </c>
      <c r="G148" s="37">
        <v>0</v>
      </c>
      <c r="H148" s="37">
        <v>3100</v>
      </c>
      <c r="I148" s="37">
        <v>0</v>
      </c>
      <c r="J148" s="37">
        <v>5601</v>
      </c>
      <c r="K148" s="37"/>
      <c r="L148" s="81">
        <v>20080807</v>
      </c>
    </row>
    <row r="149" spans="1:12" ht="15">
      <c r="A149" s="7">
        <v>119</v>
      </c>
      <c r="B149" s="17" t="s">
        <v>1983</v>
      </c>
      <c r="C149" s="18" t="s">
        <v>1984</v>
      </c>
      <c r="D149" s="17" t="s">
        <v>1907</v>
      </c>
      <c r="E149" s="17" t="s">
        <v>1985</v>
      </c>
      <c r="F149" s="74">
        <f>G149+H149+I149+J149</f>
        <v>396346</v>
      </c>
      <c r="G149" s="37">
        <v>42500</v>
      </c>
      <c r="H149" s="37">
        <v>222446</v>
      </c>
      <c r="I149" s="37">
        <v>131400</v>
      </c>
      <c r="J149" s="37">
        <v>0</v>
      </c>
      <c r="K149" s="37"/>
      <c r="L149" s="81">
        <v>20080707</v>
      </c>
    </row>
    <row r="150" spans="1:12" ht="15">
      <c r="A150" s="7">
        <v>120</v>
      </c>
      <c r="B150" s="17" t="s">
        <v>1986</v>
      </c>
      <c r="C150" s="18" t="s">
        <v>1987</v>
      </c>
      <c r="D150" s="17" t="s">
        <v>1907</v>
      </c>
      <c r="E150" s="17" t="s">
        <v>1988</v>
      </c>
      <c r="F150" s="74">
        <f>G150+H150+I150+J150</f>
        <v>198141</v>
      </c>
      <c r="G150" s="37">
        <v>0</v>
      </c>
      <c r="H150" s="37">
        <v>197341</v>
      </c>
      <c r="I150" s="37">
        <v>0</v>
      </c>
      <c r="J150" s="37">
        <v>800</v>
      </c>
      <c r="K150" s="37"/>
      <c r="L150" s="81">
        <v>20080807</v>
      </c>
    </row>
    <row r="151" spans="1:12" ht="15">
      <c r="A151" s="7">
        <v>121</v>
      </c>
      <c r="B151" s="17" t="s">
        <v>1989</v>
      </c>
      <c r="C151" s="18" t="s">
        <v>1990</v>
      </c>
      <c r="D151" s="17" t="s">
        <v>1907</v>
      </c>
      <c r="E151" s="17" t="s">
        <v>1991</v>
      </c>
      <c r="F151" s="74">
        <f>G151+H151+I151+J151</f>
        <v>660534</v>
      </c>
      <c r="G151" s="37">
        <v>634980</v>
      </c>
      <c r="H151" s="37">
        <v>25554</v>
      </c>
      <c r="I151" s="37">
        <v>0</v>
      </c>
      <c r="J151" s="37">
        <v>0</v>
      </c>
      <c r="K151" s="37"/>
      <c r="L151" s="81">
        <v>20080807</v>
      </c>
    </row>
    <row r="152" spans="1:12" ht="15">
      <c r="A152" s="7">
        <v>122</v>
      </c>
      <c r="B152" s="17" t="s">
        <v>1992</v>
      </c>
      <c r="C152" s="18" t="s">
        <v>1993</v>
      </c>
      <c r="D152" s="17" t="s">
        <v>1907</v>
      </c>
      <c r="E152" s="17" t="s">
        <v>1994</v>
      </c>
      <c r="F152" s="74">
        <f>G152+H152+I152+J152</f>
        <v>806283</v>
      </c>
      <c r="G152" s="37">
        <v>0</v>
      </c>
      <c r="H152" s="37">
        <v>491033</v>
      </c>
      <c r="I152" s="37">
        <v>6000</v>
      </c>
      <c r="J152" s="37">
        <v>309250</v>
      </c>
      <c r="K152" s="37"/>
      <c r="L152" s="81">
        <v>20080707</v>
      </c>
    </row>
    <row r="153" spans="1:12" ht="15">
      <c r="A153" s="7">
        <v>123</v>
      </c>
      <c r="B153" s="17" t="s">
        <v>1995</v>
      </c>
      <c r="C153" s="18" t="s">
        <v>1996</v>
      </c>
      <c r="D153" s="17" t="s">
        <v>1907</v>
      </c>
      <c r="E153" s="17" t="s">
        <v>1997</v>
      </c>
      <c r="F153" s="74">
        <f>G153+H153+I153+J153</f>
        <v>116437</v>
      </c>
      <c r="G153" s="37">
        <v>0</v>
      </c>
      <c r="H153" s="37">
        <v>101437</v>
      </c>
      <c r="I153" s="37">
        <v>0</v>
      </c>
      <c r="J153" s="37">
        <v>15000</v>
      </c>
      <c r="K153" s="37"/>
      <c r="L153" s="81">
        <v>20080807</v>
      </c>
    </row>
    <row r="154" spans="1:12" ht="15">
      <c r="A154" s="7">
        <v>124</v>
      </c>
      <c r="B154" s="17" t="s">
        <v>1998</v>
      </c>
      <c r="C154" s="18" t="s">
        <v>1999</v>
      </c>
      <c r="D154" s="17" t="s">
        <v>1907</v>
      </c>
      <c r="E154" s="17" t="s">
        <v>2000</v>
      </c>
      <c r="F154" s="74">
        <f>G154+H154+I154+J154</f>
        <v>34385</v>
      </c>
      <c r="G154" s="37">
        <v>0</v>
      </c>
      <c r="H154" s="37">
        <v>30785</v>
      </c>
      <c r="I154" s="37">
        <v>0</v>
      </c>
      <c r="J154" s="37">
        <v>3600</v>
      </c>
      <c r="K154" s="37"/>
      <c r="L154" s="81">
        <v>20080807</v>
      </c>
    </row>
    <row r="155" spans="1:12" ht="15">
      <c r="A155" s="7">
        <v>125</v>
      </c>
      <c r="B155" s="17" t="s">
        <v>2001</v>
      </c>
      <c r="C155" s="18" t="s">
        <v>2002</v>
      </c>
      <c r="D155" s="17" t="s">
        <v>1907</v>
      </c>
      <c r="E155" s="17" t="s">
        <v>2003</v>
      </c>
      <c r="F155" s="74">
        <f>G155+H155+I155+J155</f>
        <v>310908</v>
      </c>
      <c r="G155" s="37">
        <v>0</v>
      </c>
      <c r="H155" s="37">
        <v>180151</v>
      </c>
      <c r="I155" s="37">
        <v>70500</v>
      </c>
      <c r="J155" s="37">
        <v>60257</v>
      </c>
      <c r="K155" s="37"/>
      <c r="L155" s="81">
        <v>20080707</v>
      </c>
    </row>
    <row r="156" spans="1:12" ht="15">
      <c r="A156" s="7">
        <v>126</v>
      </c>
      <c r="B156" s="17" t="s">
        <v>2004</v>
      </c>
      <c r="C156" s="18" t="s">
        <v>2005</v>
      </c>
      <c r="D156" s="17" t="s">
        <v>1907</v>
      </c>
      <c r="E156" s="17" t="s">
        <v>2006</v>
      </c>
      <c r="F156" s="74">
        <f>G156+H156+I156+J156</f>
        <v>148051</v>
      </c>
      <c r="G156" s="37">
        <v>0</v>
      </c>
      <c r="H156" s="37">
        <v>125405</v>
      </c>
      <c r="I156" s="37">
        <v>7795</v>
      </c>
      <c r="J156" s="37">
        <v>14851</v>
      </c>
      <c r="K156" s="37"/>
      <c r="L156" s="81">
        <v>20080807</v>
      </c>
    </row>
    <row r="157" spans="1:12" ht="15">
      <c r="A157" s="7">
        <v>127</v>
      </c>
      <c r="B157" s="17" t="s">
        <v>2007</v>
      </c>
      <c r="C157" s="18" t="s">
        <v>2008</v>
      </c>
      <c r="D157" s="17" t="s">
        <v>1907</v>
      </c>
      <c r="E157" s="17" t="s">
        <v>2009</v>
      </c>
      <c r="F157" s="74">
        <f>G157+H157+I157+J157</f>
        <v>57639</v>
      </c>
      <c r="G157" s="37">
        <v>1000</v>
      </c>
      <c r="H157" s="37">
        <v>37739</v>
      </c>
      <c r="I157" s="37">
        <v>0</v>
      </c>
      <c r="J157" s="37">
        <v>18900</v>
      </c>
      <c r="K157" s="37"/>
      <c r="L157" s="81">
        <v>20080707</v>
      </c>
    </row>
    <row r="158" spans="1:12" ht="15">
      <c r="A158" s="7">
        <v>128</v>
      </c>
      <c r="B158" s="17" t="s">
        <v>2010</v>
      </c>
      <c r="C158" s="18" t="s">
        <v>2011</v>
      </c>
      <c r="D158" s="17" t="s">
        <v>1907</v>
      </c>
      <c r="E158" s="17" t="s">
        <v>2012</v>
      </c>
      <c r="F158" s="74">
        <f>G158+H158+I158+J158</f>
        <v>228206</v>
      </c>
      <c r="G158" s="37">
        <v>1700</v>
      </c>
      <c r="H158" s="37">
        <v>74994</v>
      </c>
      <c r="I158" s="37">
        <v>22600</v>
      </c>
      <c r="J158" s="37">
        <v>128912</v>
      </c>
      <c r="K158" s="72"/>
      <c r="L158" s="81">
        <v>20080707</v>
      </c>
    </row>
    <row r="159" spans="1:12" ht="15">
      <c r="A159" s="7">
        <v>129</v>
      </c>
      <c r="B159" s="17" t="s">
        <v>2013</v>
      </c>
      <c r="C159" s="18" t="s">
        <v>2014</v>
      </c>
      <c r="D159" s="17" t="s">
        <v>1907</v>
      </c>
      <c r="E159" s="17" t="s">
        <v>1894</v>
      </c>
      <c r="F159" s="74">
        <f>G159+H159+I159+J159</f>
        <v>9340</v>
      </c>
      <c r="G159" s="37">
        <v>0</v>
      </c>
      <c r="H159" s="37">
        <v>2100</v>
      </c>
      <c r="I159" s="37">
        <v>0</v>
      </c>
      <c r="J159" s="37">
        <v>7240</v>
      </c>
      <c r="K159" s="37"/>
      <c r="L159" s="81">
        <v>20080707</v>
      </c>
    </row>
    <row r="160" spans="1:12" ht="15">
      <c r="A160" s="7">
        <v>130</v>
      </c>
      <c r="B160" s="17" t="s">
        <v>2015</v>
      </c>
      <c r="C160" s="18" t="s">
        <v>2016</v>
      </c>
      <c r="D160" s="17" t="s">
        <v>1907</v>
      </c>
      <c r="E160" s="17" t="s">
        <v>2017</v>
      </c>
      <c r="F160" s="74">
        <f>G160+H160+I160+J160</f>
        <v>1021342</v>
      </c>
      <c r="G160" s="37">
        <v>182000</v>
      </c>
      <c r="H160" s="37">
        <v>326966</v>
      </c>
      <c r="I160" s="37">
        <v>0</v>
      </c>
      <c r="J160" s="37">
        <v>512376</v>
      </c>
      <c r="K160" s="37"/>
      <c r="L160" s="81">
        <v>20080707</v>
      </c>
    </row>
    <row r="161" spans="1:12" ht="15">
      <c r="A161" s="7">
        <v>131</v>
      </c>
      <c r="B161" s="17" t="s">
        <v>2018</v>
      </c>
      <c r="C161" s="18" t="s">
        <v>2019</v>
      </c>
      <c r="D161" s="17" t="s">
        <v>1907</v>
      </c>
      <c r="E161" s="17" t="s">
        <v>2020</v>
      </c>
      <c r="F161" s="74">
        <f>G161+H161+I161+J161</f>
        <v>1320789</v>
      </c>
      <c r="G161" s="37">
        <v>342400</v>
      </c>
      <c r="H161" s="37">
        <v>927983</v>
      </c>
      <c r="I161" s="37">
        <v>35000</v>
      </c>
      <c r="J161" s="37">
        <v>15406</v>
      </c>
      <c r="K161" s="37"/>
      <c r="L161" s="81">
        <v>20080807</v>
      </c>
    </row>
    <row r="162" spans="1:12" ht="15">
      <c r="A162" s="7">
        <v>132</v>
      </c>
      <c r="B162" s="17" t="s">
        <v>2021</v>
      </c>
      <c r="C162" s="18" t="s">
        <v>2022</v>
      </c>
      <c r="D162" s="17" t="s">
        <v>1907</v>
      </c>
      <c r="E162" s="17" t="s">
        <v>2023</v>
      </c>
      <c r="F162" s="74">
        <f>G162+H162+I162+J162</f>
        <v>242900</v>
      </c>
      <c r="G162" s="37">
        <v>150000</v>
      </c>
      <c r="H162" s="37">
        <v>70000</v>
      </c>
      <c r="I162" s="37">
        <v>22900</v>
      </c>
      <c r="J162" s="37">
        <v>0</v>
      </c>
      <c r="K162" s="37"/>
      <c r="L162" s="81">
        <v>20080807</v>
      </c>
    </row>
    <row r="163" spans="1:12" ht="15">
      <c r="A163" s="7">
        <v>133</v>
      </c>
      <c r="B163" s="17" t="s">
        <v>2024</v>
      </c>
      <c r="C163" s="18" t="s">
        <v>2025</v>
      </c>
      <c r="D163" s="17" t="s">
        <v>1907</v>
      </c>
      <c r="E163" s="17" t="s">
        <v>2026</v>
      </c>
      <c r="F163" s="74">
        <f>G163+H163+I163+J163</f>
        <v>194950</v>
      </c>
      <c r="G163" s="37">
        <v>150250</v>
      </c>
      <c r="H163" s="37">
        <v>1700</v>
      </c>
      <c r="I163" s="37">
        <v>42000</v>
      </c>
      <c r="J163" s="37">
        <v>1000</v>
      </c>
      <c r="K163" s="37"/>
      <c r="L163" s="81">
        <v>20080707</v>
      </c>
    </row>
    <row r="164" spans="1:12" ht="15">
      <c r="A164" s="7">
        <v>134</v>
      </c>
      <c r="B164" s="17" t="s">
        <v>2028</v>
      </c>
      <c r="C164" s="18" t="s">
        <v>2029</v>
      </c>
      <c r="D164" s="17" t="s">
        <v>2027</v>
      </c>
      <c r="E164" s="17" t="s">
        <v>2030</v>
      </c>
      <c r="F164" s="74">
        <f>G164+H164+I164+J164</f>
        <v>502341</v>
      </c>
      <c r="G164" s="37">
        <v>15500</v>
      </c>
      <c r="H164" s="37">
        <v>272400</v>
      </c>
      <c r="I164" s="37">
        <v>0</v>
      </c>
      <c r="J164" s="37">
        <v>214441</v>
      </c>
      <c r="K164" s="72"/>
      <c r="L164" s="81">
        <v>20080707</v>
      </c>
    </row>
    <row r="165" spans="1:12" ht="15">
      <c r="A165" s="7">
        <v>135</v>
      </c>
      <c r="B165" s="17" t="s">
        <v>2031</v>
      </c>
      <c r="C165" s="18" t="s">
        <v>2032</v>
      </c>
      <c r="D165" s="17" t="s">
        <v>2027</v>
      </c>
      <c r="E165" s="17" t="s">
        <v>2033</v>
      </c>
      <c r="F165" s="74">
        <f>G165+H165+I165+J165</f>
        <v>1600</v>
      </c>
      <c r="G165" s="37">
        <v>0</v>
      </c>
      <c r="H165" s="37">
        <v>1600</v>
      </c>
      <c r="I165" s="37">
        <v>0</v>
      </c>
      <c r="J165" s="37">
        <v>0</v>
      </c>
      <c r="K165" s="37"/>
      <c r="L165" s="81">
        <v>20080609</v>
      </c>
    </row>
    <row r="166" spans="1:12" ht="15">
      <c r="A166" s="7">
        <v>136</v>
      </c>
      <c r="B166" s="17" t="s">
        <v>2034</v>
      </c>
      <c r="C166" s="18" t="s">
        <v>2035</v>
      </c>
      <c r="D166" s="17" t="s">
        <v>2027</v>
      </c>
      <c r="E166" s="17" t="s">
        <v>2036</v>
      </c>
      <c r="F166" s="74">
        <f>G166+H166+I166+J166</f>
        <v>220981</v>
      </c>
      <c r="G166" s="37">
        <v>82700</v>
      </c>
      <c r="H166" s="37">
        <v>136481</v>
      </c>
      <c r="I166" s="37">
        <v>0</v>
      </c>
      <c r="J166" s="37">
        <v>1800</v>
      </c>
      <c r="K166" s="37"/>
      <c r="L166" s="81">
        <v>20080807</v>
      </c>
    </row>
    <row r="167" spans="1:12" s="5" customFormat="1" ht="15">
      <c r="A167" s="7">
        <v>137</v>
      </c>
      <c r="B167" s="17" t="s">
        <v>2037</v>
      </c>
      <c r="C167" s="18" t="s">
        <v>2038</v>
      </c>
      <c r="D167" s="17" t="s">
        <v>2027</v>
      </c>
      <c r="E167" s="17" t="s">
        <v>2039</v>
      </c>
      <c r="F167" s="74">
        <f>G167+H167+I167+J167</f>
        <v>490216</v>
      </c>
      <c r="G167" s="37">
        <v>0</v>
      </c>
      <c r="H167" s="37">
        <v>370868</v>
      </c>
      <c r="I167" s="37">
        <v>0</v>
      </c>
      <c r="J167" s="37">
        <v>119348</v>
      </c>
      <c r="K167" s="37"/>
      <c r="L167" s="81">
        <v>20080707</v>
      </c>
    </row>
    <row r="168" spans="1:12" ht="15">
      <c r="A168" s="7">
        <v>138</v>
      </c>
      <c r="B168" s="17" t="s">
        <v>2040</v>
      </c>
      <c r="C168" s="18" t="s">
        <v>2041</v>
      </c>
      <c r="D168" s="17" t="s">
        <v>2027</v>
      </c>
      <c r="E168" s="17" t="s">
        <v>2042</v>
      </c>
      <c r="F168" s="74">
        <f>G168+H168+I168+J168</f>
        <v>314261</v>
      </c>
      <c r="G168" s="37">
        <v>0</v>
      </c>
      <c r="H168" s="37">
        <v>46931</v>
      </c>
      <c r="I168" s="37">
        <v>0</v>
      </c>
      <c r="J168" s="37">
        <v>267330</v>
      </c>
      <c r="K168" s="72"/>
      <c r="L168" s="81">
        <v>20080807</v>
      </c>
    </row>
    <row r="169" spans="1:12" ht="15">
      <c r="A169" s="7">
        <v>139</v>
      </c>
      <c r="B169" s="17" t="s">
        <v>2043</v>
      </c>
      <c r="C169" s="18" t="s">
        <v>2044</v>
      </c>
      <c r="D169" s="17" t="s">
        <v>2027</v>
      </c>
      <c r="E169" s="17" t="s">
        <v>2045</v>
      </c>
      <c r="F169" s="74">
        <f>G169+H169+I169+J169</f>
        <v>607647</v>
      </c>
      <c r="G169" s="37">
        <v>350700</v>
      </c>
      <c r="H169" s="37">
        <v>62137</v>
      </c>
      <c r="I169" s="37">
        <v>25200</v>
      </c>
      <c r="J169" s="37">
        <v>169610</v>
      </c>
      <c r="K169" s="37"/>
      <c r="L169" s="81">
        <v>20080707</v>
      </c>
    </row>
    <row r="170" spans="1:12" ht="15">
      <c r="A170" s="7">
        <v>140</v>
      </c>
      <c r="B170" s="17" t="s">
        <v>2046</v>
      </c>
      <c r="C170" s="18" t="s">
        <v>2047</v>
      </c>
      <c r="D170" s="17" t="s">
        <v>2027</v>
      </c>
      <c r="E170" s="17" t="s">
        <v>2048</v>
      </c>
      <c r="F170" s="74">
        <f>G170+H170+I170+J170</f>
        <v>25889</v>
      </c>
      <c r="G170" s="37">
        <v>0</v>
      </c>
      <c r="H170" s="37">
        <v>25889</v>
      </c>
      <c r="I170" s="37">
        <v>0</v>
      </c>
      <c r="J170" s="37">
        <v>0</v>
      </c>
      <c r="K170" s="37"/>
      <c r="L170" s="81">
        <v>20080807</v>
      </c>
    </row>
    <row r="171" spans="1:12" ht="15">
      <c r="A171" s="7">
        <v>141</v>
      </c>
      <c r="B171" s="17" t="s">
        <v>2049</v>
      </c>
      <c r="C171" s="18" t="s">
        <v>2050</v>
      </c>
      <c r="D171" s="17" t="s">
        <v>2027</v>
      </c>
      <c r="E171" s="17" t="s">
        <v>2051</v>
      </c>
      <c r="F171" s="74">
        <f>G171+H171+I171+J171</f>
        <v>15330016</v>
      </c>
      <c r="G171" s="37">
        <v>1000</v>
      </c>
      <c r="H171" s="37">
        <v>8366570</v>
      </c>
      <c r="I171" s="37">
        <v>0</v>
      </c>
      <c r="J171" s="37">
        <v>6962446</v>
      </c>
      <c r="K171" s="37"/>
      <c r="L171" s="81">
        <v>20080707</v>
      </c>
    </row>
    <row r="172" spans="1:12" ht="15">
      <c r="A172" s="7">
        <v>142</v>
      </c>
      <c r="B172" s="17" t="s">
        <v>2052</v>
      </c>
      <c r="C172" s="18" t="s">
        <v>2053</v>
      </c>
      <c r="D172" s="17" t="s">
        <v>2027</v>
      </c>
      <c r="E172" s="17" t="s">
        <v>2054</v>
      </c>
      <c r="F172" s="74">
        <f>G172+H172+I172+J172</f>
        <v>9029969</v>
      </c>
      <c r="G172" s="37">
        <v>130000</v>
      </c>
      <c r="H172" s="37">
        <v>2156501</v>
      </c>
      <c r="I172" s="37">
        <v>950000</v>
      </c>
      <c r="J172" s="37">
        <v>5793468</v>
      </c>
      <c r="K172" s="37"/>
      <c r="L172" s="81">
        <v>20080707</v>
      </c>
    </row>
    <row r="173" spans="1:12" ht="15">
      <c r="A173" s="7">
        <v>143</v>
      </c>
      <c r="B173" s="17" t="s">
        <v>2055</v>
      </c>
      <c r="C173" s="18" t="s">
        <v>2056</v>
      </c>
      <c r="D173" s="17" t="s">
        <v>2027</v>
      </c>
      <c r="E173" s="17" t="s">
        <v>2057</v>
      </c>
      <c r="F173" s="74">
        <f>G173+H173+I173+J173</f>
        <v>14543</v>
      </c>
      <c r="G173" s="37">
        <v>619</v>
      </c>
      <c r="H173" s="37">
        <v>13924</v>
      </c>
      <c r="I173" s="37">
        <v>0</v>
      </c>
      <c r="J173" s="37">
        <v>0</v>
      </c>
      <c r="K173" s="37"/>
      <c r="L173" s="81">
        <v>20080707</v>
      </c>
    </row>
    <row r="174" spans="1:12" ht="15">
      <c r="A174" s="7">
        <v>144</v>
      </c>
      <c r="B174" s="17" t="s">
        <v>2058</v>
      </c>
      <c r="C174" s="18" t="s">
        <v>2059</v>
      </c>
      <c r="D174" s="17" t="s">
        <v>2027</v>
      </c>
      <c r="E174" s="17" t="s">
        <v>2060</v>
      </c>
      <c r="F174" s="74">
        <f>G174+H174+I174+J174</f>
        <v>127265</v>
      </c>
      <c r="G174" s="37">
        <v>1250</v>
      </c>
      <c r="H174" s="37">
        <v>64665</v>
      </c>
      <c r="I174" s="37">
        <v>3000</v>
      </c>
      <c r="J174" s="37">
        <v>58350</v>
      </c>
      <c r="K174" s="37"/>
      <c r="L174" s="81">
        <v>20080807</v>
      </c>
    </row>
    <row r="175" spans="1:12" ht="15">
      <c r="A175" s="7">
        <v>145</v>
      </c>
      <c r="B175" s="17" t="s">
        <v>2061</v>
      </c>
      <c r="C175" s="18" t="s">
        <v>2062</v>
      </c>
      <c r="D175" s="17" t="s">
        <v>2027</v>
      </c>
      <c r="E175" s="17" t="s">
        <v>2063</v>
      </c>
      <c r="F175" s="74">
        <f>G175+H175+I175+J175</f>
        <v>556480</v>
      </c>
      <c r="G175" s="37">
        <v>0</v>
      </c>
      <c r="H175" s="37">
        <v>552880</v>
      </c>
      <c r="I175" s="37">
        <v>0</v>
      </c>
      <c r="J175" s="37">
        <v>3600</v>
      </c>
      <c r="K175" s="37"/>
      <c r="L175" s="81">
        <v>20080707</v>
      </c>
    </row>
    <row r="176" spans="1:12" ht="15">
      <c r="A176" s="7">
        <v>146</v>
      </c>
      <c r="B176" s="17" t="s">
        <v>2064</v>
      </c>
      <c r="C176" s="18" t="s">
        <v>2065</v>
      </c>
      <c r="D176" s="17" t="s">
        <v>2027</v>
      </c>
      <c r="E176" s="17" t="s">
        <v>2066</v>
      </c>
      <c r="F176" s="74">
        <f>G176+H176+I176+J176</f>
        <v>30575</v>
      </c>
      <c r="G176" s="37">
        <v>0</v>
      </c>
      <c r="H176" s="37">
        <v>30575</v>
      </c>
      <c r="I176" s="37">
        <v>0</v>
      </c>
      <c r="J176" s="37">
        <v>0</v>
      </c>
      <c r="K176" s="37"/>
      <c r="L176" s="81">
        <v>20080807</v>
      </c>
    </row>
    <row r="177" spans="1:12" ht="15">
      <c r="A177" s="7">
        <v>147</v>
      </c>
      <c r="B177" s="17" t="s">
        <v>2067</v>
      </c>
      <c r="C177" s="18" t="s">
        <v>2068</v>
      </c>
      <c r="D177" s="17" t="s">
        <v>2027</v>
      </c>
      <c r="E177" s="17" t="s">
        <v>2069</v>
      </c>
      <c r="F177" s="74">
        <f>G177+H177+I177+J177</f>
        <v>155034</v>
      </c>
      <c r="G177" s="37">
        <v>10800</v>
      </c>
      <c r="H177" s="37">
        <v>134659</v>
      </c>
      <c r="I177" s="37">
        <v>0</v>
      </c>
      <c r="J177" s="37">
        <v>9575</v>
      </c>
      <c r="K177" s="37"/>
      <c r="L177" s="81">
        <v>20080807</v>
      </c>
    </row>
    <row r="178" spans="1:12" ht="15">
      <c r="A178" s="7">
        <v>148</v>
      </c>
      <c r="B178" s="17" t="s">
        <v>2070</v>
      </c>
      <c r="C178" s="18" t="s">
        <v>2071</v>
      </c>
      <c r="D178" s="17" t="s">
        <v>2027</v>
      </c>
      <c r="E178" s="17" t="s">
        <v>2072</v>
      </c>
      <c r="F178" s="74">
        <f>G178+H178+I178+J178</f>
        <v>6342238</v>
      </c>
      <c r="G178" s="37">
        <v>186500</v>
      </c>
      <c r="H178" s="37">
        <v>811075</v>
      </c>
      <c r="I178" s="37">
        <v>822500</v>
      </c>
      <c r="J178" s="37">
        <v>4522163</v>
      </c>
      <c r="K178" s="37"/>
      <c r="L178" s="81">
        <v>20080807</v>
      </c>
    </row>
    <row r="179" spans="1:12" ht="15">
      <c r="A179" s="7">
        <v>149</v>
      </c>
      <c r="B179" s="17" t="s">
        <v>2073</v>
      </c>
      <c r="C179" s="18" t="s">
        <v>2074</v>
      </c>
      <c r="D179" s="17" t="s">
        <v>2027</v>
      </c>
      <c r="E179" s="17" t="s">
        <v>2075</v>
      </c>
      <c r="F179" s="74">
        <f>G179+H179+I179+J179</f>
        <v>471546</v>
      </c>
      <c r="G179" s="37">
        <v>0</v>
      </c>
      <c r="H179" s="37">
        <v>247156</v>
      </c>
      <c r="I179" s="37">
        <v>0</v>
      </c>
      <c r="J179" s="37">
        <v>224390</v>
      </c>
      <c r="K179" s="37"/>
      <c r="L179" s="81">
        <v>20080707</v>
      </c>
    </row>
    <row r="180" spans="1:12" ht="15">
      <c r="A180" s="7">
        <v>150</v>
      </c>
      <c r="B180" s="17" t="s">
        <v>2076</v>
      </c>
      <c r="C180" s="18" t="s">
        <v>2077</v>
      </c>
      <c r="D180" s="17" t="s">
        <v>2027</v>
      </c>
      <c r="E180" s="17" t="s">
        <v>2078</v>
      </c>
      <c r="F180" s="74">
        <f>G180+H180+I180+J180</f>
        <v>1152736</v>
      </c>
      <c r="G180" s="37">
        <v>30000</v>
      </c>
      <c r="H180" s="37">
        <v>1112886</v>
      </c>
      <c r="I180" s="37">
        <v>0</v>
      </c>
      <c r="J180" s="37">
        <v>9850</v>
      </c>
      <c r="K180" s="37"/>
      <c r="L180" s="81">
        <v>20080807</v>
      </c>
    </row>
    <row r="181" spans="1:12" ht="15">
      <c r="A181" s="7">
        <v>151</v>
      </c>
      <c r="B181" s="17" t="s">
        <v>2079</v>
      </c>
      <c r="C181" s="18" t="s">
        <v>2080</v>
      </c>
      <c r="D181" s="17" t="s">
        <v>2027</v>
      </c>
      <c r="E181" s="17" t="s">
        <v>2081</v>
      </c>
      <c r="F181" s="74">
        <f>G181+H181+I181+J181</f>
        <v>509368</v>
      </c>
      <c r="G181" s="37">
        <v>213600</v>
      </c>
      <c r="H181" s="37">
        <v>295768</v>
      </c>
      <c r="I181" s="37">
        <v>0</v>
      </c>
      <c r="J181" s="37">
        <v>0</v>
      </c>
      <c r="K181" s="37"/>
      <c r="L181" s="81">
        <v>20080807</v>
      </c>
    </row>
    <row r="182" spans="1:12" ht="15">
      <c r="A182" s="7">
        <v>152</v>
      </c>
      <c r="B182" s="17" t="s">
        <v>2082</v>
      </c>
      <c r="C182" s="18" t="s">
        <v>2083</v>
      </c>
      <c r="D182" s="17" t="s">
        <v>2027</v>
      </c>
      <c r="E182" s="17" t="s">
        <v>2084</v>
      </c>
      <c r="F182" s="74" t="s">
        <v>1376</v>
      </c>
      <c r="G182" s="74" t="s">
        <v>1376</v>
      </c>
      <c r="H182" s="74" t="s">
        <v>1376</v>
      </c>
      <c r="I182" s="74" t="s">
        <v>1376</v>
      </c>
      <c r="J182" s="74" t="s">
        <v>1376</v>
      </c>
      <c r="K182" s="37"/>
      <c r="L182" s="66" t="s">
        <v>1376</v>
      </c>
    </row>
    <row r="183" spans="1:12" ht="15">
      <c r="A183" s="7">
        <v>153</v>
      </c>
      <c r="B183" s="17" t="s">
        <v>2085</v>
      </c>
      <c r="C183" s="18" t="s">
        <v>2086</v>
      </c>
      <c r="D183" s="17" t="s">
        <v>2027</v>
      </c>
      <c r="E183" s="17" t="s">
        <v>2087</v>
      </c>
      <c r="F183" s="74">
        <f>G183+H183+I183+J183</f>
        <v>20800</v>
      </c>
      <c r="G183" s="37">
        <v>0</v>
      </c>
      <c r="H183" s="37">
        <v>15400</v>
      </c>
      <c r="I183" s="37">
        <v>0</v>
      </c>
      <c r="J183" s="37">
        <v>5400</v>
      </c>
      <c r="K183" s="37"/>
      <c r="L183" s="81">
        <v>20080707</v>
      </c>
    </row>
    <row r="184" spans="1:12" s="5" customFormat="1" ht="15">
      <c r="A184" s="7">
        <v>154</v>
      </c>
      <c r="B184" s="17" t="s">
        <v>2088</v>
      </c>
      <c r="C184" s="18" t="s">
        <v>2089</v>
      </c>
      <c r="D184" s="17" t="s">
        <v>2027</v>
      </c>
      <c r="E184" s="17" t="s">
        <v>2090</v>
      </c>
      <c r="F184" s="74">
        <f>G184+H184+I184+J184</f>
        <v>78735</v>
      </c>
      <c r="G184" s="37">
        <v>8400</v>
      </c>
      <c r="H184" s="37">
        <v>70335</v>
      </c>
      <c r="I184" s="37">
        <v>0</v>
      </c>
      <c r="J184" s="37">
        <v>0</v>
      </c>
      <c r="K184" s="37"/>
      <c r="L184" s="81">
        <v>20080707</v>
      </c>
    </row>
    <row r="185" spans="1:12" ht="15">
      <c r="A185" s="7">
        <v>155</v>
      </c>
      <c r="B185" s="17" t="s">
        <v>2091</v>
      </c>
      <c r="C185" s="18" t="s">
        <v>2092</v>
      </c>
      <c r="D185" s="17" t="s">
        <v>2027</v>
      </c>
      <c r="E185" s="17" t="s">
        <v>2093</v>
      </c>
      <c r="F185" s="74">
        <f>G185+H185+I185+J185</f>
        <v>246690</v>
      </c>
      <c r="G185" s="37">
        <v>0</v>
      </c>
      <c r="H185" s="37">
        <v>168018</v>
      </c>
      <c r="I185" s="37">
        <v>2300</v>
      </c>
      <c r="J185" s="37">
        <v>76372</v>
      </c>
      <c r="K185" s="72"/>
      <c r="L185" s="81">
        <v>20080807</v>
      </c>
    </row>
    <row r="186" spans="1:12" ht="15">
      <c r="A186" s="7">
        <v>156</v>
      </c>
      <c r="B186" s="17" t="s">
        <v>2094</v>
      </c>
      <c r="C186" s="18" t="s">
        <v>2095</v>
      </c>
      <c r="D186" s="17" t="s">
        <v>2027</v>
      </c>
      <c r="E186" s="17" t="s">
        <v>2096</v>
      </c>
      <c r="F186" s="74">
        <f>G186+H186+I186+J186</f>
        <v>922939</v>
      </c>
      <c r="G186" s="37">
        <v>174200</v>
      </c>
      <c r="H186" s="37">
        <v>126469</v>
      </c>
      <c r="I186" s="37">
        <v>0</v>
      </c>
      <c r="J186" s="37">
        <v>622270</v>
      </c>
      <c r="K186" s="37"/>
      <c r="L186" s="81">
        <v>20080707</v>
      </c>
    </row>
    <row r="187" spans="1:12" ht="15">
      <c r="A187" s="7">
        <v>157</v>
      </c>
      <c r="B187" s="17" t="s">
        <v>2097</v>
      </c>
      <c r="C187" s="18" t="s">
        <v>2098</v>
      </c>
      <c r="D187" s="17" t="s">
        <v>2027</v>
      </c>
      <c r="E187" s="17" t="s">
        <v>2099</v>
      </c>
      <c r="F187" s="74">
        <f>G187+H187+I187+J187</f>
        <v>97958</v>
      </c>
      <c r="G187" s="37">
        <v>0</v>
      </c>
      <c r="H187" s="37">
        <v>97958</v>
      </c>
      <c r="I187" s="37">
        <v>0</v>
      </c>
      <c r="J187" s="37">
        <v>0</v>
      </c>
      <c r="K187" s="37"/>
      <c r="L187" s="81">
        <v>20080807</v>
      </c>
    </row>
    <row r="188" spans="1:12" ht="15">
      <c r="A188" s="7">
        <v>158</v>
      </c>
      <c r="B188" s="17" t="s">
        <v>2100</v>
      </c>
      <c r="C188" s="18" t="s">
        <v>2101</v>
      </c>
      <c r="D188" s="17" t="s">
        <v>2027</v>
      </c>
      <c r="E188" s="17" t="s">
        <v>2102</v>
      </c>
      <c r="F188" s="74">
        <f>G188+H188+I188+J188</f>
        <v>166167</v>
      </c>
      <c r="G188" s="37">
        <v>95000</v>
      </c>
      <c r="H188" s="37">
        <v>69767</v>
      </c>
      <c r="I188" s="37">
        <v>0</v>
      </c>
      <c r="J188" s="37">
        <v>1400</v>
      </c>
      <c r="K188" s="37"/>
      <c r="L188" s="81">
        <v>20080707</v>
      </c>
    </row>
    <row r="189" spans="1:12" ht="15">
      <c r="A189" s="7">
        <v>159</v>
      </c>
      <c r="B189" s="17" t="s">
        <v>2103</v>
      </c>
      <c r="C189" s="18" t="s">
        <v>2104</v>
      </c>
      <c r="D189" s="17" t="s">
        <v>2027</v>
      </c>
      <c r="E189" s="17" t="s">
        <v>2105</v>
      </c>
      <c r="F189" s="74">
        <f>G189+H189+I189+J189</f>
        <v>64573</v>
      </c>
      <c r="G189" s="37">
        <v>0</v>
      </c>
      <c r="H189" s="37">
        <v>64573</v>
      </c>
      <c r="I189" s="37">
        <v>0</v>
      </c>
      <c r="J189" s="37">
        <v>0</v>
      </c>
      <c r="K189" s="37"/>
      <c r="L189" s="81">
        <v>20080707</v>
      </c>
    </row>
    <row r="190" spans="1:12" ht="15">
      <c r="A190" s="7">
        <v>160</v>
      </c>
      <c r="B190" s="17" t="s">
        <v>2106</v>
      </c>
      <c r="C190" s="18" t="s">
        <v>2107</v>
      </c>
      <c r="D190" s="17" t="s">
        <v>2027</v>
      </c>
      <c r="E190" s="17" t="s">
        <v>2108</v>
      </c>
      <c r="F190" s="74">
        <f>G190+H190+I190+J190</f>
        <v>1654327</v>
      </c>
      <c r="G190" s="37">
        <v>2000</v>
      </c>
      <c r="H190" s="37">
        <v>602575</v>
      </c>
      <c r="I190" s="37">
        <v>0</v>
      </c>
      <c r="J190" s="37">
        <v>1049752</v>
      </c>
      <c r="K190" s="37"/>
      <c r="L190" s="81">
        <v>20080707</v>
      </c>
    </row>
    <row r="191" spans="1:12" ht="15">
      <c r="A191" s="7">
        <v>161</v>
      </c>
      <c r="B191" s="17" t="s">
        <v>2109</v>
      </c>
      <c r="C191" s="18" t="s">
        <v>2110</v>
      </c>
      <c r="D191" s="17" t="s">
        <v>2027</v>
      </c>
      <c r="E191" s="17" t="s">
        <v>2111</v>
      </c>
      <c r="F191" s="74">
        <f>G191+H191+I191+J191</f>
        <v>322338</v>
      </c>
      <c r="G191" s="37">
        <v>0</v>
      </c>
      <c r="H191" s="37">
        <v>99989</v>
      </c>
      <c r="I191" s="37">
        <v>0</v>
      </c>
      <c r="J191" s="37">
        <v>222349</v>
      </c>
      <c r="K191" s="37"/>
      <c r="L191" s="81">
        <v>20080807</v>
      </c>
    </row>
    <row r="192" spans="1:12" ht="15">
      <c r="A192" s="7">
        <v>162</v>
      </c>
      <c r="B192" s="17" t="s">
        <v>2112</v>
      </c>
      <c r="C192" s="18" t="s">
        <v>2113</v>
      </c>
      <c r="D192" s="17" t="s">
        <v>2027</v>
      </c>
      <c r="E192" s="17" t="s">
        <v>2114</v>
      </c>
      <c r="F192" s="74" t="s">
        <v>1376</v>
      </c>
      <c r="G192" s="74" t="s">
        <v>1376</v>
      </c>
      <c r="H192" s="74" t="s">
        <v>1376</v>
      </c>
      <c r="I192" s="74" t="s">
        <v>1376</v>
      </c>
      <c r="J192" s="74" t="s">
        <v>1376</v>
      </c>
      <c r="K192" s="37"/>
      <c r="L192" s="66" t="s">
        <v>1376</v>
      </c>
    </row>
    <row r="193" spans="1:12" ht="15">
      <c r="A193" s="7">
        <v>163</v>
      </c>
      <c r="B193" s="17" t="s">
        <v>2115</v>
      </c>
      <c r="C193" s="18" t="s">
        <v>2116</v>
      </c>
      <c r="D193" s="17" t="s">
        <v>2027</v>
      </c>
      <c r="E193" s="17" t="s">
        <v>2117</v>
      </c>
      <c r="F193" s="74">
        <f>G193+H193+I193+J193</f>
        <v>136435</v>
      </c>
      <c r="G193" s="37">
        <v>0</v>
      </c>
      <c r="H193" s="37">
        <v>93893</v>
      </c>
      <c r="I193" s="37">
        <v>0</v>
      </c>
      <c r="J193" s="37">
        <v>42542</v>
      </c>
      <c r="K193" s="37"/>
      <c r="L193" s="81">
        <v>20080707</v>
      </c>
    </row>
    <row r="194" spans="1:12" ht="15">
      <c r="A194" s="7">
        <v>164</v>
      </c>
      <c r="B194" s="17" t="s">
        <v>2118</v>
      </c>
      <c r="C194" s="18" t="s">
        <v>2119</v>
      </c>
      <c r="D194" s="17" t="s">
        <v>2027</v>
      </c>
      <c r="E194" s="17" t="s">
        <v>2120</v>
      </c>
      <c r="F194" s="74">
        <f>G194+H194+I194+J194</f>
        <v>163435</v>
      </c>
      <c r="G194" s="37">
        <v>0</v>
      </c>
      <c r="H194" s="37">
        <v>153640</v>
      </c>
      <c r="I194" s="37">
        <v>0</v>
      </c>
      <c r="J194" s="37">
        <v>9795</v>
      </c>
      <c r="K194" s="37"/>
      <c r="L194" s="81">
        <v>20080707</v>
      </c>
    </row>
    <row r="195" spans="1:12" ht="15">
      <c r="A195" s="7">
        <v>165</v>
      </c>
      <c r="B195" s="17" t="s">
        <v>2121</v>
      </c>
      <c r="C195" s="18" t="s">
        <v>2122</v>
      </c>
      <c r="D195" s="17" t="s">
        <v>2027</v>
      </c>
      <c r="E195" s="17" t="s">
        <v>2123</v>
      </c>
      <c r="F195" s="74">
        <f>G195+H195+I195+J195</f>
        <v>708416</v>
      </c>
      <c r="G195" s="37">
        <v>0</v>
      </c>
      <c r="H195" s="37">
        <v>174904</v>
      </c>
      <c r="I195" s="37">
        <v>500000</v>
      </c>
      <c r="J195" s="37">
        <v>33512</v>
      </c>
      <c r="K195" s="37"/>
      <c r="L195" s="81">
        <v>20080707</v>
      </c>
    </row>
    <row r="196" spans="1:12" ht="15">
      <c r="A196" s="7">
        <v>166</v>
      </c>
      <c r="B196" s="17" t="s">
        <v>2124</v>
      </c>
      <c r="C196" s="18" t="s">
        <v>2125</v>
      </c>
      <c r="D196" s="17" t="s">
        <v>2027</v>
      </c>
      <c r="E196" s="17" t="s">
        <v>2126</v>
      </c>
      <c r="F196" s="74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20080807</v>
      </c>
    </row>
    <row r="197" spans="1:12" ht="15">
      <c r="A197" s="7">
        <v>167</v>
      </c>
      <c r="B197" s="17" t="s">
        <v>2127</v>
      </c>
      <c r="C197" s="18" t="s">
        <v>2128</v>
      </c>
      <c r="D197" s="17" t="s">
        <v>2027</v>
      </c>
      <c r="E197" s="17" t="s">
        <v>2129</v>
      </c>
      <c r="F197" s="74">
        <f>G197+H197+I197+J197</f>
        <v>339571</v>
      </c>
      <c r="G197" s="37">
        <v>0</v>
      </c>
      <c r="H197" s="37">
        <v>162702</v>
      </c>
      <c r="I197" s="37">
        <v>33100</v>
      </c>
      <c r="J197" s="37">
        <v>143769</v>
      </c>
      <c r="K197" s="37"/>
      <c r="L197" s="81">
        <v>20080707</v>
      </c>
    </row>
    <row r="198" spans="1:12" ht="15">
      <c r="A198" s="7">
        <v>168</v>
      </c>
      <c r="B198" s="17" t="s">
        <v>2130</v>
      </c>
      <c r="C198" s="18" t="s">
        <v>2131</v>
      </c>
      <c r="D198" s="17" t="s">
        <v>2027</v>
      </c>
      <c r="E198" s="17" t="s">
        <v>2132</v>
      </c>
      <c r="F198" s="74">
        <f>G198+H198+I198+J198</f>
        <v>282482</v>
      </c>
      <c r="G198" s="37">
        <v>129000</v>
      </c>
      <c r="H198" s="37">
        <v>62398</v>
      </c>
      <c r="I198" s="37">
        <v>19125</v>
      </c>
      <c r="J198" s="37">
        <v>71959</v>
      </c>
      <c r="K198" s="37"/>
      <c r="L198" s="81">
        <v>20080707</v>
      </c>
    </row>
    <row r="199" spans="1:12" ht="15">
      <c r="A199" s="7">
        <v>169</v>
      </c>
      <c r="B199" s="17" t="s">
        <v>2133</v>
      </c>
      <c r="C199" s="18" t="s">
        <v>2134</v>
      </c>
      <c r="D199" s="17" t="s">
        <v>2027</v>
      </c>
      <c r="E199" s="17" t="s">
        <v>2135</v>
      </c>
      <c r="F199" s="74">
        <f>G199+H199+I199+J199</f>
        <v>5098097</v>
      </c>
      <c r="G199" s="37">
        <v>1095939</v>
      </c>
      <c r="H199" s="37">
        <v>415065</v>
      </c>
      <c r="I199" s="37">
        <v>3048500</v>
      </c>
      <c r="J199" s="37">
        <v>538593</v>
      </c>
      <c r="K199" s="37"/>
      <c r="L199" s="81">
        <v>20080707</v>
      </c>
    </row>
    <row r="200" spans="1:12" ht="15">
      <c r="A200" s="7">
        <v>170</v>
      </c>
      <c r="B200" s="17" t="s">
        <v>2136</v>
      </c>
      <c r="C200" s="18" t="s">
        <v>2137</v>
      </c>
      <c r="D200" s="17" t="s">
        <v>2027</v>
      </c>
      <c r="E200" s="17" t="s">
        <v>2138</v>
      </c>
      <c r="F200" s="74">
        <f>G200+H200+I200+J200</f>
        <v>35059</v>
      </c>
      <c r="G200" s="37">
        <v>0</v>
      </c>
      <c r="H200" s="37">
        <v>32484</v>
      </c>
      <c r="I200" s="37">
        <v>0</v>
      </c>
      <c r="J200" s="37">
        <v>2575</v>
      </c>
      <c r="K200" s="37"/>
      <c r="L200" s="81">
        <v>20080707</v>
      </c>
    </row>
    <row r="201" spans="1:12" ht="15">
      <c r="A201" s="7">
        <v>171</v>
      </c>
      <c r="B201" s="17" t="s">
        <v>2140</v>
      </c>
      <c r="C201" s="18" t="s">
        <v>2141</v>
      </c>
      <c r="D201" s="17" t="s">
        <v>2139</v>
      </c>
      <c r="E201" s="17" t="s">
        <v>2142</v>
      </c>
      <c r="F201" s="74">
        <f>G201+H201+I201+J201</f>
        <v>4653683</v>
      </c>
      <c r="G201" s="37">
        <v>4269555</v>
      </c>
      <c r="H201" s="37">
        <v>284478</v>
      </c>
      <c r="I201" s="37">
        <v>5000</v>
      </c>
      <c r="J201" s="37">
        <v>94650</v>
      </c>
      <c r="K201" s="37"/>
      <c r="L201" s="81">
        <v>20080707</v>
      </c>
    </row>
    <row r="202" spans="1:12" ht="15">
      <c r="A202" s="7">
        <v>172</v>
      </c>
      <c r="B202" s="17" t="s">
        <v>2143</v>
      </c>
      <c r="C202" s="18" t="s">
        <v>2144</v>
      </c>
      <c r="D202" s="17" t="s">
        <v>2139</v>
      </c>
      <c r="E202" s="17" t="s">
        <v>2145</v>
      </c>
      <c r="F202" s="74">
        <f>G202+H202+I202+J202</f>
        <v>1041704</v>
      </c>
      <c r="G202" s="37">
        <v>436400</v>
      </c>
      <c r="H202" s="37">
        <v>557829</v>
      </c>
      <c r="I202" s="37">
        <v>0</v>
      </c>
      <c r="J202" s="37">
        <v>47475</v>
      </c>
      <c r="K202" s="37"/>
      <c r="L202" s="81">
        <v>20080707</v>
      </c>
    </row>
    <row r="203" spans="1:12" ht="15">
      <c r="A203" s="7">
        <v>173</v>
      </c>
      <c r="B203" s="17" t="s">
        <v>2146</v>
      </c>
      <c r="C203" s="18" t="s">
        <v>2147</v>
      </c>
      <c r="D203" s="17" t="s">
        <v>2139</v>
      </c>
      <c r="E203" s="17" t="s">
        <v>2148</v>
      </c>
      <c r="F203" s="74">
        <f>G203+H203+I203+J203</f>
        <v>16700</v>
      </c>
      <c r="G203" s="37">
        <v>0</v>
      </c>
      <c r="H203" s="37">
        <v>16700</v>
      </c>
      <c r="I203" s="37">
        <v>0</v>
      </c>
      <c r="J203" s="37">
        <v>0</v>
      </c>
      <c r="K203" s="37"/>
      <c r="L203" s="81">
        <v>20080807</v>
      </c>
    </row>
    <row r="204" spans="1:12" ht="15">
      <c r="A204" s="7">
        <v>174</v>
      </c>
      <c r="B204" s="17" t="s">
        <v>2149</v>
      </c>
      <c r="C204" s="18" t="s">
        <v>2150</v>
      </c>
      <c r="D204" s="17" t="s">
        <v>2139</v>
      </c>
      <c r="E204" s="17" t="s">
        <v>2151</v>
      </c>
      <c r="F204" s="74">
        <f>G204+H204+I204+J204</f>
        <v>332434</v>
      </c>
      <c r="G204" s="37">
        <v>0</v>
      </c>
      <c r="H204" s="37">
        <v>289213</v>
      </c>
      <c r="I204" s="37">
        <v>0</v>
      </c>
      <c r="J204" s="37">
        <v>43221</v>
      </c>
      <c r="K204" s="37"/>
      <c r="L204" s="81">
        <v>20080707</v>
      </c>
    </row>
    <row r="205" spans="1:12" ht="15">
      <c r="A205" s="7">
        <v>175</v>
      </c>
      <c r="B205" s="17" t="s">
        <v>2152</v>
      </c>
      <c r="C205" s="18" t="s">
        <v>2153</v>
      </c>
      <c r="D205" s="17" t="s">
        <v>2139</v>
      </c>
      <c r="E205" s="17" t="s">
        <v>2154</v>
      </c>
      <c r="F205" s="74">
        <f>G205+H205+I205+J205</f>
        <v>3187458</v>
      </c>
      <c r="G205" s="37">
        <v>936850</v>
      </c>
      <c r="H205" s="37">
        <v>934305</v>
      </c>
      <c r="I205" s="37">
        <v>56410</v>
      </c>
      <c r="J205" s="37">
        <v>1259893</v>
      </c>
      <c r="K205" s="37"/>
      <c r="L205" s="81">
        <v>20080707</v>
      </c>
    </row>
    <row r="206" spans="1:12" ht="15">
      <c r="A206" s="7">
        <v>176</v>
      </c>
      <c r="B206" s="17" t="s">
        <v>2155</v>
      </c>
      <c r="C206" s="18" t="s">
        <v>2156</v>
      </c>
      <c r="D206" s="17" t="s">
        <v>2139</v>
      </c>
      <c r="E206" s="17" t="s">
        <v>2157</v>
      </c>
      <c r="F206" s="74">
        <f>G206+H206+I206+J206</f>
        <v>768703</v>
      </c>
      <c r="G206" s="37">
        <v>169400</v>
      </c>
      <c r="H206" s="37">
        <v>47927</v>
      </c>
      <c r="I206" s="37">
        <v>10000</v>
      </c>
      <c r="J206" s="37">
        <v>541376</v>
      </c>
      <c r="K206" s="37"/>
      <c r="L206" s="81">
        <v>20080807</v>
      </c>
    </row>
    <row r="207" spans="1:12" ht="15">
      <c r="A207" s="7">
        <v>177</v>
      </c>
      <c r="B207" s="17" t="s">
        <v>2158</v>
      </c>
      <c r="C207" s="18" t="s">
        <v>2159</v>
      </c>
      <c r="D207" s="17" t="s">
        <v>2139</v>
      </c>
      <c r="E207" s="17" t="s">
        <v>2160</v>
      </c>
      <c r="F207" s="74">
        <f>G207+H207+I207+J207</f>
        <v>652305</v>
      </c>
      <c r="G207" s="37">
        <v>47000</v>
      </c>
      <c r="H207" s="37">
        <v>516658</v>
      </c>
      <c r="I207" s="37">
        <v>7700</v>
      </c>
      <c r="J207" s="37">
        <v>80947</v>
      </c>
      <c r="K207" s="37"/>
      <c r="L207" s="81">
        <v>20080707</v>
      </c>
    </row>
    <row r="208" spans="1:12" ht="15">
      <c r="A208" s="7">
        <v>178</v>
      </c>
      <c r="B208" s="17" t="s">
        <v>2161</v>
      </c>
      <c r="C208" s="18" t="s">
        <v>2162</v>
      </c>
      <c r="D208" s="17" t="s">
        <v>2139</v>
      </c>
      <c r="E208" s="17" t="s">
        <v>2163</v>
      </c>
      <c r="F208" s="74">
        <f>G208+H208+I208+J208</f>
        <v>2718509</v>
      </c>
      <c r="G208" s="37">
        <v>1287200</v>
      </c>
      <c r="H208" s="37">
        <v>1114044</v>
      </c>
      <c r="I208" s="37">
        <v>7050</v>
      </c>
      <c r="J208" s="37">
        <v>310215</v>
      </c>
      <c r="K208" s="37"/>
      <c r="L208" s="81">
        <v>20080707</v>
      </c>
    </row>
    <row r="209" spans="1:12" s="5" customFormat="1" ht="15">
      <c r="A209" s="7">
        <v>179</v>
      </c>
      <c r="B209" s="17" t="s">
        <v>2164</v>
      </c>
      <c r="C209" s="18" t="s">
        <v>2165</v>
      </c>
      <c r="D209" s="17" t="s">
        <v>2139</v>
      </c>
      <c r="E209" s="17" t="s">
        <v>2166</v>
      </c>
      <c r="F209" s="74">
        <f>G209+H209+I209+J209</f>
        <v>707463</v>
      </c>
      <c r="G209" s="37">
        <v>421200</v>
      </c>
      <c r="H209" s="37">
        <v>234913</v>
      </c>
      <c r="I209" s="37">
        <v>0</v>
      </c>
      <c r="J209" s="37">
        <v>51350</v>
      </c>
      <c r="K209" s="37"/>
      <c r="L209" s="81">
        <v>20080707</v>
      </c>
    </row>
    <row r="210" spans="1:12" ht="15">
      <c r="A210" s="7">
        <v>180</v>
      </c>
      <c r="B210" s="17" t="s">
        <v>2167</v>
      </c>
      <c r="C210" s="18" t="s">
        <v>2168</v>
      </c>
      <c r="D210" s="17" t="s">
        <v>2139</v>
      </c>
      <c r="E210" s="17" t="s">
        <v>2169</v>
      </c>
      <c r="F210" s="74">
        <f>G210+H210+I210+J210</f>
        <v>1107855</v>
      </c>
      <c r="G210" s="37">
        <v>294285</v>
      </c>
      <c r="H210" s="37">
        <v>767538</v>
      </c>
      <c r="I210" s="37">
        <v>0</v>
      </c>
      <c r="J210" s="37">
        <v>46032</v>
      </c>
      <c r="K210" s="52"/>
      <c r="L210" s="81">
        <v>20080807</v>
      </c>
    </row>
    <row r="211" spans="1:12" ht="15">
      <c r="A211" s="7">
        <v>181</v>
      </c>
      <c r="B211" s="17" t="s">
        <v>2170</v>
      </c>
      <c r="C211" s="18" t="s">
        <v>2171</v>
      </c>
      <c r="D211" s="17" t="s">
        <v>2139</v>
      </c>
      <c r="E211" s="17" t="s">
        <v>2172</v>
      </c>
      <c r="F211" s="74">
        <f>G211+H211+I211+J211</f>
        <v>950117</v>
      </c>
      <c r="G211" s="37">
        <v>46885</v>
      </c>
      <c r="H211" s="37">
        <v>185488</v>
      </c>
      <c r="I211" s="37">
        <v>618500</v>
      </c>
      <c r="J211" s="37">
        <v>99244</v>
      </c>
      <c r="K211" s="37"/>
      <c r="L211" s="81">
        <v>20080707</v>
      </c>
    </row>
    <row r="212" spans="1:12" ht="15">
      <c r="A212" s="7">
        <v>182</v>
      </c>
      <c r="B212" s="17" t="s">
        <v>2173</v>
      </c>
      <c r="C212" s="18" t="s">
        <v>2174</v>
      </c>
      <c r="D212" s="17" t="s">
        <v>2139</v>
      </c>
      <c r="E212" s="17" t="s">
        <v>2175</v>
      </c>
      <c r="F212" s="74">
        <f>G212+H212+I212+J212</f>
        <v>100621</v>
      </c>
      <c r="G212" s="37">
        <v>0</v>
      </c>
      <c r="H212" s="37">
        <v>91560</v>
      </c>
      <c r="I212" s="37">
        <v>0</v>
      </c>
      <c r="J212" s="37">
        <v>9061</v>
      </c>
      <c r="K212" s="37"/>
      <c r="L212" s="81">
        <v>20080707</v>
      </c>
    </row>
    <row r="213" spans="1:12" ht="15">
      <c r="A213" s="7">
        <v>183</v>
      </c>
      <c r="B213" s="17" t="s">
        <v>2176</v>
      </c>
      <c r="C213" s="18" t="s">
        <v>2177</v>
      </c>
      <c r="D213" s="17" t="s">
        <v>2139</v>
      </c>
      <c r="E213" s="17" t="s">
        <v>2178</v>
      </c>
      <c r="F213" s="74">
        <f>G213+H213+I213+J213</f>
        <v>18893</v>
      </c>
      <c r="G213" s="37">
        <v>0</v>
      </c>
      <c r="H213" s="37">
        <v>17893</v>
      </c>
      <c r="I213" s="37">
        <v>0</v>
      </c>
      <c r="J213" s="37">
        <v>1000</v>
      </c>
      <c r="K213" s="37"/>
      <c r="L213" s="81">
        <v>20080707</v>
      </c>
    </row>
    <row r="214" spans="1:12" ht="15">
      <c r="A214" s="7">
        <v>184</v>
      </c>
      <c r="B214" s="17" t="s">
        <v>2179</v>
      </c>
      <c r="C214" s="18" t="s">
        <v>2180</v>
      </c>
      <c r="D214" s="17" t="s">
        <v>2139</v>
      </c>
      <c r="E214" s="17" t="s">
        <v>2181</v>
      </c>
      <c r="F214" s="74">
        <f>G214+H214+I214+J214</f>
        <v>589242</v>
      </c>
      <c r="G214" s="37">
        <v>110200</v>
      </c>
      <c r="H214" s="37">
        <v>224905</v>
      </c>
      <c r="I214" s="37">
        <v>99000</v>
      </c>
      <c r="J214" s="37">
        <v>155137</v>
      </c>
      <c r="K214" s="37"/>
      <c r="L214" s="81">
        <v>20080707</v>
      </c>
    </row>
    <row r="215" spans="1:12" ht="15">
      <c r="A215" s="7">
        <v>185</v>
      </c>
      <c r="B215" s="17" t="s">
        <v>2182</v>
      </c>
      <c r="C215" s="18" t="s">
        <v>2183</v>
      </c>
      <c r="D215" s="17" t="s">
        <v>2139</v>
      </c>
      <c r="E215" s="17" t="s">
        <v>2184</v>
      </c>
      <c r="F215" s="74">
        <f>G215+H215+I215+J215</f>
        <v>789851</v>
      </c>
      <c r="G215" s="37">
        <v>663000</v>
      </c>
      <c r="H215" s="37">
        <v>88710</v>
      </c>
      <c r="I215" s="37">
        <v>0</v>
      </c>
      <c r="J215" s="37">
        <v>38141</v>
      </c>
      <c r="K215" s="37"/>
      <c r="L215" s="81">
        <v>20080707</v>
      </c>
    </row>
    <row r="216" spans="1:12" ht="15">
      <c r="A216" s="7">
        <v>186</v>
      </c>
      <c r="B216" s="17" t="s">
        <v>2185</v>
      </c>
      <c r="C216" s="18" t="s">
        <v>2186</v>
      </c>
      <c r="D216" s="17" t="s">
        <v>2139</v>
      </c>
      <c r="E216" s="17" t="s">
        <v>2187</v>
      </c>
      <c r="F216" s="74">
        <f>G216+H216+I216+J216</f>
        <v>207419</v>
      </c>
      <c r="G216" s="37">
        <v>25000</v>
      </c>
      <c r="H216" s="37">
        <v>101330</v>
      </c>
      <c r="I216" s="37">
        <v>0</v>
      </c>
      <c r="J216" s="37">
        <v>81089</v>
      </c>
      <c r="K216" s="37"/>
      <c r="L216" s="81">
        <v>20080807</v>
      </c>
    </row>
    <row r="217" spans="1:12" ht="15">
      <c r="A217" s="7">
        <v>187</v>
      </c>
      <c r="B217" s="17" t="s">
        <v>2189</v>
      </c>
      <c r="C217" s="18" t="s">
        <v>2190</v>
      </c>
      <c r="D217" s="17" t="s">
        <v>2188</v>
      </c>
      <c r="E217" s="17" t="s">
        <v>2191</v>
      </c>
      <c r="F217" s="74">
        <f>G217+H217+I217+J217</f>
        <v>772090</v>
      </c>
      <c r="G217" s="37">
        <v>0</v>
      </c>
      <c r="H217" s="37">
        <v>301620</v>
      </c>
      <c r="I217" s="37">
        <v>0</v>
      </c>
      <c r="J217" s="37">
        <v>470470</v>
      </c>
      <c r="K217" s="37"/>
      <c r="L217" s="81">
        <v>20080807</v>
      </c>
    </row>
    <row r="218" spans="1:12" ht="15">
      <c r="A218" s="7">
        <v>188</v>
      </c>
      <c r="B218" s="17" t="s">
        <v>2192</v>
      </c>
      <c r="C218" s="18" t="s">
        <v>2193</v>
      </c>
      <c r="D218" s="17" t="s">
        <v>2188</v>
      </c>
      <c r="E218" s="17" t="s">
        <v>2194</v>
      </c>
      <c r="F218" s="74">
        <f>G218+H218+I218+J218</f>
        <v>129184</v>
      </c>
      <c r="G218" s="37">
        <v>0</v>
      </c>
      <c r="H218" s="37">
        <v>124034</v>
      </c>
      <c r="I218" s="37">
        <v>0</v>
      </c>
      <c r="J218" s="37">
        <v>5150</v>
      </c>
      <c r="K218" s="37"/>
      <c r="L218" s="81">
        <v>20080707</v>
      </c>
    </row>
    <row r="219" spans="1:12" ht="15">
      <c r="A219" s="7">
        <v>189</v>
      </c>
      <c r="B219" s="17" t="s">
        <v>2195</v>
      </c>
      <c r="C219" s="18" t="s">
        <v>2196</v>
      </c>
      <c r="D219" s="17" t="s">
        <v>2188</v>
      </c>
      <c r="E219" s="17" t="s">
        <v>2197</v>
      </c>
      <c r="F219" s="74">
        <f>G219+H219+I219+J219</f>
        <v>527938</v>
      </c>
      <c r="G219" s="37">
        <v>0</v>
      </c>
      <c r="H219" s="37">
        <v>11431</v>
      </c>
      <c r="I219" s="37">
        <v>500782</v>
      </c>
      <c r="J219" s="37">
        <v>15725</v>
      </c>
      <c r="K219" s="37"/>
      <c r="L219" s="81">
        <v>20080807</v>
      </c>
    </row>
    <row r="220" spans="1:12" ht="15">
      <c r="A220" s="7">
        <v>190</v>
      </c>
      <c r="B220" s="17" t="s">
        <v>2198</v>
      </c>
      <c r="C220" s="18" t="s">
        <v>2199</v>
      </c>
      <c r="D220" s="17" t="s">
        <v>2188</v>
      </c>
      <c r="E220" s="17" t="s">
        <v>2200</v>
      </c>
      <c r="F220" s="74">
        <f>G220+H220+I220+J220</f>
        <v>37080</v>
      </c>
      <c r="G220" s="37">
        <v>0</v>
      </c>
      <c r="H220" s="37">
        <v>30580</v>
      </c>
      <c r="I220" s="37">
        <v>6500</v>
      </c>
      <c r="J220" s="37">
        <v>0</v>
      </c>
      <c r="K220" s="37"/>
      <c r="L220" s="81">
        <v>20080707</v>
      </c>
    </row>
    <row r="221" spans="1:12" ht="15">
      <c r="A221" s="7">
        <v>191</v>
      </c>
      <c r="B221" s="17" t="s">
        <v>2201</v>
      </c>
      <c r="C221" s="18" t="s">
        <v>2202</v>
      </c>
      <c r="D221" s="17" t="s">
        <v>2188</v>
      </c>
      <c r="E221" s="17" t="s">
        <v>2203</v>
      </c>
      <c r="F221" s="74">
        <f>G221+H221+I221+J221</f>
        <v>36470</v>
      </c>
      <c r="G221" s="37">
        <v>5750</v>
      </c>
      <c r="H221" s="37">
        <v>27885</v>
      </c>
      <c r="I221" s="37">
        <v>0</v>
      </c>
      <c r="J221" s="37">
        <v>2835</v>
      </c>
      <c r="K221" s="37"/>
      <c r="L221" s="81">
        <v>20080807</v>
      </c>
    </row>
    <row r="222" spans="1:12" ht="15">
      <c r="A222" s="7">
        <v>192</v>
      </c>
      <c r="B222" s="17" t="s">
        <v>2204</v>
      </c>
      <c r="C222" s="18" t="s">
        <v>2205</v>
      </c>
      <c r="D222" s="17" t="s">
        <v>2188</v>
      </c>
      <c r="E222" s="17" t="s">
        <v>2206</v>
      </c>
      <c r="F222" s="74">
        <f>G222+H222+I222+J222</f>
        <v>355225</v>
      </c>
      <c r="G222" s="37">
        <v>0</v>
      </c>
      <c r="H222" s="37">
        <v>355225</v>
      </c>
      <c r="I222" s="37">
        <v>0</v>
      </c>
      <c r="J222" s="37">
        <v>0</v>
      </c>
      <c r="K222" s="37"/>
      <c r="L222" s="81">
        <v>20080707</v>
      </c>
    </row>
    <row r="223" spans="1:12" ht="15">
      <c r="A223" s="7">
        <v>193</v>
      </c>
      <c r="B223" s="17" t="s">
        <v>2207</v>
      </c>
      <c r="C223" s="18" t="s">
        <v>2208</v>
      </c>
      <c r="D223" s="17" t="s">
        <v>2188</v>
      </c>
      <c r="E223" s="17" t="s">
        <v>2209</v>
      </c>
      <c r="F223" s="74">
        <f>G223+H223+I223+J223</f>
        <v>636871</v>
      </c>
      <c r="G223" s="37">
        <v>336001</v>
      </c>
      <c r="H223" s="37">
        <v>47270</v>
      </c>
      <c r="I223" s="37">
        <v>225100</v>
      </c>
      <c r="J223" s="37">
        <v>28500</v>
      </c>
      <c r="K223" s="37"/>
      <c r="L223" s="81">
        <v>20080707</v>
      </c>
    </row>
    <row r="224" spans="1:12" ht="15">
      <c r="A224" s="7">
        <v>194</v>
      </c>
      <c r="B224" s="17" t="s">
        <v>2210</v>
      </c>
      <c r="C224" s="18" t="s">
        <v>2211</v>
      </c>
      <c r="D224" s="17" t="s">
        <v>2188</v>
      </c>
      <c r="E224" s="17" t="s">
        <v>2212</v>
      </c>
      <c r="F224" s="74">
        <f>G224+H224+I224+J224</f>
        <v>43000</v>
      </c>
      <c r="G224" s="37">
        <v>0</v>
      </c>
      <c r="H224" s="37">
        <v>43000</v>
      </c>
      <c r="I224" s="37">
        <v>0</v>
      </c>
      <c r="J224" s="37">
        <v>0</v>
      </c>
      <c r="K224" s="37"/>
      <c r="L224" s="81">
        <v>20080707</v>
      </c>
    </row>
    <row r="225" spans="1:12" ht="15">
      <c r="A225" s="7">
        <v>195</v>
      </c>
      <c r="B225" s="17" t="s">
        <v>2213</v>
      </c>
      <c r="C225" s="18" t="s">
        <v>2214</v>
      </c>
      <c r="D225" s="17" t="s">
        <v>2188</v>
      </c>
      <c r="E225" s="17" t="s">
        <v>2215</v>
      </c>
      <c r="F225" s="74">
        <f>G225+H225+I225+J225</f>
        <v>119136</v>
      </c>
      <c r="G225" s="37">
        <v>41950</v>
      </c>
      <c r="H225" s="37">
        <v>18800</v>
      </c>
      <c r="I225" s="37">
        <v>20745</v>
      </c>
      <c r="J225" s="37">
        <v>37641</v>
      </c>
      <c r="K225" s="37"/>
      <c r="L225" s="81">
        <v>20080807</v>
      </c>
    </row>
    <row r="226" spans="1:12" ht="15">
      <c r="A226" s="7">
        <v>196</v>
      </c>
      <c r="B226" s="17" t="s">
        <v>2216</v>
      </c>
      <c r="C226" s="18" t="s">
        <v>2217</v>
      </c>
      <c r="D226" s="17" t="s">
        <v>2188</v>
      </c>
      <c r="E226" s="17" t="s">
        <v>2218</v>
      </c>
      <c r="F226" s="74">
        <f>G226+H226+I226+J226</f>
        <v>1470258</v>
      </c>
      <c r="G226" s="37">
        <v>472450</v>
      </c>
      <c r="H226" s="37">
        <v>171125</v>
      </c>
      <c r="I226" s="37">
        <v>28402</v>
      </c>
      <c r="J226" s="37">
        <v>798281</v>
      </c>
      <c r="K226" s="37"/>
      <c r="L226" s="81">
        <v>20080807</v>
      </c>
    </row>
    <row r="227" spans="1:12" ht="15">
      <c r="A227" s="7">
        <v>197</v>
      </c>
      <c r="B227" s="17" t="s">
        <v>2219</v>
      </c>
      <c r="C227" s="18" t="s">
        <v>2220</v>
      </c>
      <c r="D227" s="17" t="s">
        <v>2188</v>
      </c>
      <c r="E227" s="17" t="s">
        <v>2221</v>
      </c>
      <c r="F227" s="74">
        <f>G227+H227+I227+J227</f>
        <v>76400</v>
      </c>
      <c r="G227" s="37">
        <v>0</v>
      </c>
      <c r="H227" s="37">
        <v>76400</v>
      </c>
      <c r="I227" s="37">
        <v>0</v>
      </c>
      <c r="J227" s="37">
        <v>0</v>
      </c>
      <c r="K227" s="37"/>
      <c r="L227" s="81">
        <v>20080707</v>
      </c>
    </row>
    <row r="228" spans="1:12" ht="15">
      <c r="A228" s="7">
        <v>198</v>
      </c>
      <c r="B228" s="17" t="s">
        <v>2222</v>
      </c>
      <c r="C228" s="18" t="s">
        <v>2223</v>
      </c>
      <c r="D228" s="17" t="s">
        <v>2188</v>
      </c>
      <c r="E228" s="17" t="s">
        <v>2224</v>
      </c>
      <c r="F228" s="74">
        <f>G228+H228+I228+J228</f>
        <v>195750</v>
      </c>
      <c r="G228" s="37">
        <v>180000</v>
      </c>
      <c r="H228" s="37">
        <v>8750</v>
      </c>
      <c r="I228" s="37">
        <v>0</v>
      </c>
      <c r="J228" s="37">
        <v>7000</v>
      </c>
      <c r="K228" s="37"/>
      <c r="L228" s="81">
        <v>20080707</v>
      </c>
    </row>
    <row r="229" spans="1:12" ht="15">
      <c r="A229" s="7">
        <v>199</v>
      </c>
      <c r="B229" s="17" t="s">
        <v>2225</v>
      </c>
      <c r="C229" s="18" t="s">
        <v>2226</v>
      </c>
      <c r="D229" s="17" t="s">
        <v>2188</v>
      </c>
      <c r="E229" s="17" t="s">
        <v>2227</v>
      </c>
      <c r="F229" s="74">
        <f>G229+H229+I229+J229</f>
        <v>386453</v>
      </c>
      <c r="G229" s="37">
        <v>50</v>
      </c>
      <c r="H229" s="37">
        <v>134303</v>
      </c>
      <c r="I229" s="37">
        <v>21000</v>
      </c>
      <c r="J229" s="37">
        <v>231100</v>
      </c>
      <c r="K229" s="37"/>
      <c r="L229" s="81">
        <v>20080807</v>
      </c>
    </row>
    <row r="230" spans="1:12" ht="15">
      <c r="A230" s="7">
        <v>200</v>
      </c>
      <c r="B230" s="17" t="s">
        <v>2228</v>
      </c>
      <c r="C230" s="18" t="s">
        <v>2229</v>
      </c>
      <c r="D230" s="17" t="s">
        <v>2188</v>
      </c>
      <c r="E230" s="17" t="s">
        <v>2230</v>
      </c>
      <c r="F230" s="74">
        <f>G230+H230+I230+J230</f>
        <v>4228673</v>
      </c>
      <c r="G230" s="37">
        <v>1346837</v>
      </c>
      <c r="H230" s="37">
        <v>659051</v>
      </c>
      <c r="I230" s="37">
        <v>736717</v>
      </c>
      <c r="J230" s="37">
        <v>1486068</v>
      </c>
      <c r="K230" s="37"/>
      <c r="L230" s="81">
        <v>20080707</v>
      </c>
    </row>
    <row r="231" spans="1:12" ht="15">
      <c r="A231" s="7">
        <v>201</v>
      </c>
      <c r="B231" s="17" t="s">
        <v>2232</v>
      </c>
      <c r="C231" s="18" t="s">
        <v>2233</v>
      </c>
      <c r="D231" s="17" t="s">
        <v>2231</v>
      </c>
      <c r="E231" s="17" t="s">
        <v>2234</v>
      </c>
      <c r="F231" s="74">
        <f>G231+H231+I231+J231</f>
        <v>683487</v>
      </c>
      <c r="G231" s="37">
        <v>48100</v>
      </c>
      <c r="H231" s="37">
        <v>613212</v>
      </c>
      <c r="I231" s="37">
        <v>0</v>
      </c>
      <c r="J231" s="37">
        <v>22175</v>
      </c>
      <c r="K231" s="37"/>
      <c r="L231" s="81">
        <v>20080807</v>
      </c>
    </row>
    <row r="232" spans="1:12" ht="15">
      <c r="A232" s="7">
        <v>202</v>
      </c>
      <c r="B232" s="17" t="s">
        <v>2235</v>
      </c>
      <c r="C232" s="18" t="s">
        <v>2236</v>
      </c>
      <c r="D232" s="17" t="s">
        <v>2231</v>
      </c>
      <c r="E232" s="17" t="s">
        <v>2237</v>
      </c>
      <c r="F232" s="74">
        <f>G232+H232+I232+J232</f>
        <v>3691729</v>
      </c>
      <c r="G232" s="37">
        <v>2768000</v>
      </c>
      <c r="H232" s="37">
        <v>911029</v>
      </c>
      <c r="I232" s="37">
        <v>0</v>
      </c>
      <c r="J232" s="37">
        <v>12700</v>
      </c>
      <c r="K232" s="37"/>
      <c r="L232" s="81">
        <v>20080807</v>
      </c>
    </row>
    <row r="233" spans="1:12" ht="15">
      <c r="A233" s="7">
        <v>203</v>
      </c>
      <c r="B233" s="17" t="s">
        <v>2238</v>
      </c>
      <c r="C233" s="18" t="s">
        <v>2239</v>
      </c>
      <c r="D233" s="17" t="s">
        <v>2231</v>
      </c>
      <c r="E233" s="17" t="s">
        <v>2240</v>
      </c>
      <c r="F233" s="74">
        <f>G233+H233+I233+J233</f>
        <v>714789</v>
      </c>
      <c r="G233" s="37">
        <v>21000</v>
      </c>
      <c r="H233" s="37">
        <v>401788</v>
      </c>
      <c r="I233" s="37">
        <v>0</v>
      </c>
      <c r="J233" s="37">
        <v>292001</v>
      </c>
      <c r="K233" s="37"/>
      <c r="L233" s="81">
        <v>20080807</v>
      </c>
    </row>
    <row r="234" spans="1:12" ht="15">
      <c r="A234" s="7">
        <v>204</v>
      </c>
      <c r="B234" s="17" t="s">
        <v>2241</v>
      </c>
      <c r="C234" s="18" t="s">
        <v>2242</v>
      </c>
      <c r="D234" s="17" t="s">
        <v>2231</v>
      </c>
      <c r="E234" s="17" t="s">
        <v>2243</v>
      </c>
      <c r="F234" s="74">
        <f>G234+H234+I234+J234</f>
        <v>1217727</v>
      </c>
      <c r="G234" s="37">
        <v>0</v>
      </c>
      <c r="H234" s="37">
        <v>490227</v>
      </c>
      <c r="I234" s="37">
        <v>0</v>
      </c>
      <c r="J234" s="37">
        <v>727500</v>
      </c>
      <c r="K234" s="37"/>
      <c r="L234" s="81">
        <v>20080707</v>
      </c>
    </row>
    <row r="235" spans="1:12" ht="15">
      <c r="A235" s="7">
        <v>205</v>
      </c>
      <c r="B235" s="17" t="s">
        <v>2244</v>
      </c>
      <c r="C235" s="18" t="s">
        <v>2245</v>
      </c>
      <c r="D235" s="17" t="s">
        <v>2231</v>
      </c>
      <c r="E235" s="17" t="s">
        <v>2246</v>
      </c>
      <c r="F235" s="74">
        <f>G235+H235+I235+J235</f>
        <v>1156305</v>
      </c>
      <c r="G235" s="37">
        <v>24100</v>
      </c>
      <c r="H235" s="37">
        <v>908454</v>
      </c>
      <c r="I235" s="37">
        <v>0</v>
      </c>
      <c r="J235" s="37">
        <v>223751</v>
      </c>
      <c r="K235" s="37"/>
      <c r="L235" s="81">
        <v>20080707</v>
      </c>
    </row>
    <row r="236" spans="1:12" s="5" customFormat="1" ht="15">
      <c r="A236" s="7">
        <v>206</v>
      </c>
      <c r="B236" s="17" t="s">
        <v>2247</v>
      </c>
      <c r="C236" s="18" t="s">
        <v>2248</v>
      </c>
      <c r="D236" s="17" t="s">
        <v>2231</v>
      </c>
      <c r="E236" s="17" t="s">
        <v>2249</v>
      </c>
      <c r="F236" s="74">
        <f>G236+H236+I236+J236</f>
        <v>662076</v>
      </c>
      <c r="G236" s="37">
        <v>0</v>
      </c>
      <c r="H236" s="37">
        <v>510276</v>
      </c>
      <c r="I236" s="37">
        <v>0</v>
      </c>
      <c r="J236" s="37">
        <v>151800</v>
      </c>
      <c r="K236" s="37"/>
      <c r="L236" s="81">
        <v>20080707</v>
      </c>
    </row>
    <row r="237" spans="1:12" ht="15">
      <c r="A237" s="7">
        <v>207</v>
      </c>
      <c r="B237" s="17" t="s">
        <v>2250</v>
      </c>
      <c r="C237" s="18" t="s">
        <v>2251</v>
      </c>
      <c r="D237" s="17" t="s">
        <v>2231</v>
      </c>
      <c r="E237" s="17" t="s">
        <v>2203</v>
      </c>
      <c r="F237" s="74">
        <f>G237+H237+I237+J237</f>
        <v>490993</v>
      </c>
      <c r="G237" s="37">
        <v>0</v>
      </c>
      <c r="H237" s="37">
        <v>224086</v>
      </c>
      <c r="I237" s="37">
        <v>0</v>
      </c>
      <c r="J237" s="37">
        <v>266907</v>
      </c>
      <c r="K237" s="37"/>
      <c r="L237" s="81">
        <v>20080707</v>
      </c>
    </row>
    <row r="238" spans="1:12" ht="15">
      <c r="A238" s="7">
        <v>208</v>
      </c>
      <c r="B238" s="17" t="s">
        <v>2252</v>
      </c>
      <c r="C238" s="18" t="s">
        <v>2253</v>
      </c>
      <c r="D238" s="17" t="s">
        <v>2231</v>
      </c>
      <c r="E238" s="17" t="s">
        <v>2254</v>
      </c>
      <c r="F238" s="74">
        <f>G238+H238+I238+J238</f>
        <v>819303</v>
      </c>
      <c r="G238" s="37">
        <v>0</v>
      </c>
      <c r="H238" s="37">
        <v>819303</v>
      </c>
      <c r="I238" s="37">
        <v>0</v>
      </c>
      <c r="J238" s="37">
        <v>0</v>
      </c>
      <c r="K238" s="37"/>
      <c r="L238" s="81">
        <v>20080807</v>
      </c>
    </row>
    <row r="239" spans="1:12" ht="15">
      <c r="A239" s="7">
        <v>209</v>
      </c>
      <c r="B239" s="17" t="s">
        <v>2255</v>
      </c>
      <c r="C239" s="18" t="s">
        <v>2256</v>
      </c>
      <c r="D239" s="17" t="s">
        <v>2231</v>
      </c>
      <c r="E239" s="17" t="s">
        <v>2257</v>
      </c>
      <c r="F239" s="74">
        <f>G239+H239+I239+J239</f>
        <v>353785</v>
      </c>
      <c r="G239" s="37">
        <v>0</v>
      </c>
      <c r="H239" s="37">
        <v>287499</v>
      </c>
      <c r="I239" s="37">
        <v>0</v>
      </c>
      <c r="J239" s="37">
        <v>66286</v>
      </c>
      <c r="K239" s="37"/>
      <c r="L239" s="81">
        <v>20080707</v>
      </c>
    </row>
    <row r="240" spans="1:12" ht="15">
      <c r="A240" s="7">
        <v>210</v>
      </c>
      <c r="B240" s="17" t="s">
        <v>2258</v>
      </c>
      <c r="C240" s="18" t="s">
        <v>2259</v>
      </c>
      <c r="D240" s="17" t="s">
        <v>2231</v>
      </c>
      <c r="E240" s="17" t="s">
        <v>2260</v>
      </c>
      <c r="F240" s="74">
        <f>G240+H240+I240+J240</f>
        <v>5218398</v>
      </c>
      <c r="G240" s="37">
        <v>1743051</v>
      </c>
      <c r="H240" s="37">
        <v>1910763</v>
      </c>
      <c r="I240" s="37">
        <v>1</v>
      </c>
      <c r="J240" s="37">
        <v>1564583</v>
      </c>
      <c r="K240" s="37"/>
      <c r="L240" s="81">
        <v>20080707</v>
      </c>
    </row>
    <row r="241" spans="1:12" ht="15">
      <c r="A241" s="7">
        <v>211</v>
      </c>
      <c r="B241" s="17" t="s">
        <v>2261</v>
      </c>
      <c r="C241" s="18" t="s">
        <v>2262</v>
      </c>
      <c r="D241" s="17" t="s">
        <v>2231</v>
      </c>
      <c r="E241" s="17" t="s">
        <v>2263</v>
      </c>
      <c r="F241" s="74">
        <f>G241+H241+I241+J241</f>
        <v>1109793</v>
      </c>
      <c r="G241" s="37">
        <v>0</v>
      </c>
      <c r="H241" s="37">
        <v>850961</v>
      </c>
      <c r="I241" s="37">
        <v>7500</v>
      </c>
      <c r="J241" s="37">
        <v>251332</v>
      </c>
      <c r="K241" s="37"/>
      <c r="L241" s="81">
        <v>20080707</v>
      </c>
    </row>
    <row r="242" spans="1:12" ht="15">
      <c r="A242" s="7">
        <v>212</v>
      </c>
      <c r="B242" s="17" t="s">
        <v>2264</v>
      </c>
      <c r="C242" s="18" t="s">
        <v>2265</v>
      </c>
      <c r="D242" s="17" t="s">
        <v>2231</v>
      </c>
      <c r="E242" s="17" t="s">
        <v>2266</v>
      </c>
      <c r="F242" s="74">
        <f>G242+H242+I242+J242</f>
        <v>6866677</v>
      </c>
      <c r="G242" s="37">
        <v>0</v>
      </c>
      <c r="H242" s="37">
        <v>6865276</v>
      </c>
      <c r="I242" s="37">
        <v>0</v>
      </c>
      <c r="J242" s="37">
        <v>1401</v>
      </c>
      <c r="K242" s="37"/>
      <c r="L242" s="81">
        <v>20080807</v>
      </c>
    </row>
    <row r="243" spans="1:12" ht="15">
      <c r="A243" s="7">
        <v>213</v>
      </c>
      <c r="B243" s="17" t="s">
        <v>2267</v>
      </c>
      <c r="C243" s="18" t="s">
        <v>2268</v>
      </c>
      <c r="D243" s="17" t="s">
        <v>2231</v>
      </c>
      <c r="E243" s="17" t="s">
        <v>2269</v>
      </c>
      <c r="F243" s="74">
        <f>G243+H243+I243+J243</f>
        <v>5278690</v>
      </c>
      <c r="G243" s="37">
        <v>597000</v>
      </c>
      <c r="H243" s="37">
        <v>2950478</v>
      </c>
      <c r="I243" s="37">
        <v>155600</v>
      </c>
      <c r="J243" s="37">
        <v>1575612</v>
      </c>
      <c r="K243" s="37"/>
      <c r="L243" s="81">
        <v>20080807</v>
      </c>
    </row>
    <row r="244" spans="1:12" ht="15">
      <c r="A244" s="7">
        <v>214</v>
      </c>
      <c r="B244" s="17" t="s">
        <v>2270</v>
      </c>
      <c r="C244" s="18" t="s">
        <v>2271</v>
      </c>
      <c r="D244" s="17" t="s">
        <v>2231</v>
      </c>
      <c r="E244" s="17" t="s">
        <v>2272</v>
      </c>
      <c r="F244" s="74">
        <f>G244+H244+I244+J244</f>
        <v>24541892</v>
      </c>
      <c r="G244" s="37">
        <v>1320389</v>
      </c>
      <c r="H244" s="37">
        <v>3231319</v>
      </c>
      <c r="I244" s="37">
        <v>15578447</v>
      </c>
      <c r="J244" s="37">
        <v>4411737</v>
      </c>
      <c r="K244" s="37"/>
      <c r="L244" s="81">
        <v>20080807</v>
      </c>
    </row>
    <row r="245" spans="1:12" ht="15">
      <c r="A245" s="7">
        <v>215</v>
      </c>
      <c r="B245" s="17" t="s">
        <v>2273</v>
      </c>
      <c r="C245" s="18" t="s">
        <v>2274</v>
      </c>
      <c r="D245" s="17" t="s">
        <v>2231</v>
      </c>
      <c r="E245" s="17" t="s">
        <v>2275</v>
      </c>
      <c r="F245" s="74">
        <f>G245+H245+I245+J245</f>
        <v>493500</v>
      </c>
      <c r="G245" s="37">
        <v>314000</v>
      </c>
      <c r="H245" s="37">
        <v>174420</v>
      </c>
      <c r="I245" s="37">
        <v>0</v>
      </c>
      <c r="J245" s="37">
        <v>5080</v>
      </c>
      <c r="K245" s="37"/>
      <c r="L245" s="81">
        <v>20080707</v>
      </c>
    </row>
    <row r="246" spans="1:12" ht="15">
      <c r="A246" s="7">
        <v>216</v>
      </c>
      <c r="B246" s="17" t="s">
        <v>2276</v>
      </c>
      <c r="C246" s="18" t="s">
        <v>2277</v>
      </c>
      <c r="D246" s="17" t="s">
        <v>2231</v>
      </c>
      <c r="E246" s="17" t="s">
        <v>2278</v>
      </c>
      <c r="F246" s="74">
        <f>G246+H246+I246+J246</f>
        <v>888414</v>
      </c>
      <c r="G246" s="37">
        <v>0</v>
      </c>
      <c r="H246" s="37">
        <v>712561</v>
      </c>
      <c r="I246" s="37">
        <v>2000</v>
      </c>
      <c r="J246" s="37">
        <v>173853</v>
      </c>
      <c r="K246" s="72"/>
      <c r="L246" s="81">
        <v>20080807</v>
      </c>
    </row>
    <row r="247" spans="1:12" ht="15">
      <c r="A247" s="7">
        <v>217</v>
      </c>
      <c r="B247" s="19" t="s">
        <v>1820</v>
      </c>
      <c r="C247" s="18" t="s">
        <v>2279</v>
      </c>
      <c r="D247" s="17" t="s">
        <v>2231</v>
      </c>
      <c r="E247" s="17" t="s">
        <v>2280</v>
      </c>
      <c r="F247" s="74">
        <f>G247+H247+I247+J247</f>
        <v>233237</v>
      </c>
      <c r="G247" s="37">
        <v>0</v>
      </c>
      <c r="H247" s="37">
        <v>106497</v>
      </c>
      <c r="I247" s="37">
        <v>0</v>
      </c>
      <c r="J247" s="37">
        <v>126740</v>
      </c>
      <c r="K247" s="37"/>
      <c r="L247" s="81">
        <v>20080707</v>
      </c>
    </row>
    <row r="248" spans="1:12" ht="15">
      <c r="A248" s="7">
        <v>218</v>
      </c>
      <c r="B248" s="17" t="s">
        <v>2281</v>
      </c>
      <c r="C248" s="18" t="s">
        <v>2282</v>
      </c>
      <c r="D248" s="17" t="s">
        <v>2231</v>
      </c>
      <c r="E248" s="17" t="s">
        <v>2283</v>
      </c>
      <c r="F248" s="74">
        <f>G248+H248+I248+J248</f>
        <v>612180</v>
      </c>
      <c r="G248" s="37">
        <v>0</v>
      </c>
      <c r="H248" s="37">
        <v>213366</v>
      </c>
      <c r="I248" s="37">
        <v>0</v>
      </c>
      <c r="J248" s="37">
        <v>398814</v>
      </c>
      <c r="K248" s="37"/>
      <c r="L248" s="81">
        <v>20080807</v>
      </c>
    </row>
    <row r="249" spans="1:12" ht="15">
      <c r="A249" s="7">
        <v>219</v>
      </c>
      <c r="B249" s="17" t="s">
        <v>2284</v>
      </c>
      <c r="C249" s="18" t="s">
        <v>2285</v>
      </c>
      <c r="D249" s="17" t="s">
        <v>2231</v>
      </c>
      <c r="E249" s="17" t="s">
        <v>2286</v>
      </c>
      <c r="F249" s="74">
        <f>G249+H249+I249+J249</f>
        <v>969925</v>
      </c>
      <c r="G249" s="37">
        <v>0</v>
      </c>
      <c r="H249" s="37">
        <v>831926</v>
      </c>
      <c r="I249" s="37">
        <v>0</v>
      </c>
      <c r="J249" s="37">
        <v>137999</v>
      </c>
      <c r="K249" s="37"/>
      <c r="L249" s="81">
        <v>20080707</v>
      </c>
    </row>
    <row r="250" spans="1:12" ht="15">
      <c r="A250" s="7">
        <v>220</v>
      </c>
      <c r="B250" s="17" t="s">
        <v>2287</v>
      </c>
      <c r="C250" s="18" t="s">
        <v>2288</v>
      </c>
      <c r="D250" s="17" t="s">
        <v>2231</v>
      </c>
      <c r="E250" s="17" t="s">
        <v>2289</v>
      </c>
      <c r="F250" s="74">
        <f>G250+H250+I250+J250</f>
        <v>995694</v>
      </c>
      <c r="G250" s="37">
        <v>0</v>
      </c>
      <c r="H250" s="37">
        <v>950094</v>
      </c>
      <c r="I250" s="37">
        <v>0</v>
      </c>
      <c r="J250" s="37">
        <v>45600</v>
      </c>
      <c r="K250" s="37"/>
      <c r="L250" s="81">
        <v>20080807</v>
      </c>
    </row>
    <row r="251" spans="1:12" s="5" customFormat="1" ht="15">
      <c r="A251" s="7">
        <v>221</v>
      </c>
      <c r="B251" s="17" t="s">
        <v>2290</v>
      </c>
      <c r="C251" s="18" t="s">
        <v>2291</v>
      </c>
      <c r="D251" s="17" t="s">
        <v>2231</v>
      </c>
      <c r="E251" s="17" t="s">
        <v>0</v>
      </c>
      <c r="F251" s="74">
        <f>G251+H251+I251+J251</f>
        <v>2954304</v>
      </c>
      <c r="G251" s="37">
        <v>100</v>
      </c>
      <c r="H251" s="37">
        <v>775401</v>
      </c>
      <c r="I251" s="37">
        <v>0</v>
      </c>
      <c r="J251" s="37">
        <v>2178803</v>
      </c>
      <c r="K251" s="37"/>
      <c r="L251" s="81">
        <v>20080807</v>
      </c>
    </row>
    <row r="252" spans="1:12" ht="15">
      <c r="A252" s="7">
        <v>222</v>
      </c>
      <c r="B252" s="17" t="s">
        <v>1</v>
      </c>
      <c r="C252" s="18" t="s">
        <v>2</v>
      </c>
      <c r="D252" s="17" t="s">
        <v>2231</v>
      </c>
      <c r="E252" s="17" t="s">
        <v>3</v>
      </c>
      <c r="F252" s="74">
        <f>G252+H252+I252+J252</f>
        <v>5660172</v>
      </c>
      <c r="G252" s="37">
        <v>2258632</v>
      </c>
      <c r="H252" s="37">
        <v>1615090</v>
      </c>
      <c r="I252" s="37">
        <v>1048000</v>
      </c>
      <c r="J252" s="37">
        <v>738450</v>
      </c>
      <c r="K252" s="37"/>
      <c r="L252" s="81">
        <v>20080707</v>
      </c>
    </row>
    <row r="253" spans="1:12" ht="15">
      <c r="A253" s="7">
        <v>223</v>
      </c>
      <c r="B253" s="17" t="s">
        <v>5</v>
      </c>
      <c r="C253" s="18" t="s">
        <v>6</v>
      </c>
      <c r="D253" s="17" t="s">
        <v>4</v>
      </c>
      <c r="E253" s="17" t="s">
        <v>7</v>
      </c>
      <c r="F253" s="74">
        <f>G253+H253+I253+J253</f>
        <v>461546</v>
      </c>
      <c r="G253" s="37">
        <v>0</v>
      </c>
      <c r="H253" s="37">
        <v>192992</v>
      </c>
      <c r="I253" s="37">
        <v>16995</v>
      </c>
      <c r="J253" s="37">
        <v>251559</v>
      </c>
      <c r="K253" s="37"/>
      <c r="L253" s="81">
        <v>20080707</v>
      </c>
    </row>
    <row r="254" spans="1:12" ht="15">
      <c r="A254" s="7">
        <v>224</v>
      </c>
      <c r="B254" s="17" t="s">
        <v>8</v>
      </c>
      <c r="C254" s="18" t="s">
        <v>9</v>
      </c>
      <c r="D254" s="17" t="s">
        <v>4</v>
      </c>
      <c r="E254" s="17" t="s">
        <v>10</v>
      </c>
      <c r="F254" s="74">
        <f>G254+H254+I254+J254</f>
        <v>1058629</v>
      </c>
      <c r="G254" s="37">
        <v>186700</v>
      </c>
      <c r="H254" s="37">
        <v>446164</v>
      </c>
      <c r="I254" s="37">
        <v>5500</v>
      </c>
      <c r="J254" s="37">
        <v>420265</v>
      </c>
      <c r="K254" s="37"/>
      <c r="L254" s="81">
        <v>20080807</v>
      </c>
    </row>
    <row r="255" spans="1:12" ht="15">
      <c r="A255" s="7">
        <v>225</v>
      </c>
      <c r="B255" s="17" t="s">
        <v>11</v>
      </c>
      <c r="C255" s="18" t="s">
        <v>12</v>
      </c>
      <c r="D255" s="17" t="s">
        <v>4</v>
      </c>
      <c r="E255" s="17" t="s">
        <v>13</v>
      </c>
      <c r="F255" s="74">
        <f>G255+H255+I255+J255</f>
        <v>4164964</v>
      </c>
      <c r="G255" s="37">
        <v>3722400</v>
      </c>
      <c r="H255" s="37">
        <v>271964</v>
      </c>
      <c r="I255" s="37">
        <v>79000</v>
      </c>
      <c r="J255" s="37">
        <v>91600</v>
      </c>
      <c r="K255" s="37"/>
      <c r="L255" s="81">
        <v>20080707</v>
      </c>
    </row>
    <row r="256" spans="1:12" ht="15">
      <c r="A256" s="7">
        <v>226</v>
      </c>
      <c r="B256" s="17" t="s">
        <v>14</v>
      </c>
      <c r="C256" s="18" t="s">
        <v>15</v>
      </c>
      <c r="D256" s="17" t="s">
        <v>4</v>
      </c>
      <c r="E256" s="17" t="s">
        <v>16</v>
      </c>
      <c r="F256" s="74">
        <f>G256+H256+I256+J256</f>
        <v>1090467</v>
      </c>
      <c r="G256" s="37">
        <v>140500</v>
      </c>
      <c r="H256" s="37">
        <v>28000</v>
      </c>
      <c r="I256" s="37">
        <v>817400</v>
      </c>
      <c r="J256" s="37">
        <v>104567</v>
      </c>
      <c r="K256" s="37"/>
      <c r="L256" s="81">
        <v>20080707</v>
      </c>
    </row>
    <row r="257" spans="1:12" ht="15">
      <c r="A257" s="7">
        <v>227</v>
      </c>
      <c r="B257" s="17" t="s">
        <v>17</v>
      </c>
      <c r="C257" s="18" t="s">
        <v>18</v>
      </c>
      <c r="D257" s="17" t="s">
        <v>4</v>
      </c>
      <c r="E257" s="17" t="s">
        <v>19</v>
      </c>
      <c r="F257" s="74">
        <f>G257+H257+I257+J257</f>
        <v>991110</v>
      </c>
      <c r="G257" s="37">
        <v>541458</v>
      </c>
      <c r="H257" s="37">
        <v>310536</v>
      </c>
      <c r="I257" s="37">
        <v>68000</v>
      </c>
      <c r="J257" s="37">
        <v>71116</v>
      </c>
      <c r="K257" s="37"/>
      <c r="L257" s="81">
        <v>20080807</v>
      </c>
    </row>
    <row r="258" spans="1:12" ht="15">
      <c r="A258" s="7">
        <v>228</v>
      </c>
      <c r="B258" s="17" t="s">
        <v>20</v>
      </c>
      <c r="C258" s="18" t="s">
        <v>21</v>
      </c>
      <c r="D258" s="17" t="s">
        <v>4</v>
      </c>
      <c r="E258" s="17" t="s">
        <v>22</v>
      </c>
      <c r="F258" s="74">
        <f>G258+H258+I258+J258</f>
        <v>415308</v>
      </c>
      <c r="G258" s="37">
        <v>0</v>
      </c>
      <c r="H258" s="37">
        <v>297662</v>
      </c>
      <c r="I258" s="37">
        <v>0</v>
      </c>
      <c r="J258" s="37">
        <v>117646</v>
      </c>
      <c r="K258" s="74"/>
      <c r="L258" s="81">
        <v>20080807</v>
      </c>
    </row>
    <row r="259" spans="1:12" ht="15">
      <c r="A259" s="7">
        <v>229</v>
      </c>
      <c r="B259" s="17" t="s">
        <v>23</v>
      </c>
      <c r="C259" s="18" t="s">
        <v>24</v>
      </c>
      <c r="D259" s="17" t="s">
        <v>4</v>
      </c>
      <c r="E259" s="17" t="s">
        <v>2206</v>
      </c>
      <c r="F259" s="74">
        <f>G259+H259+I259+J259</f>
        <v>1118773</v>
      </c>
      <c r="G259" s="37">
        <v>0</v>
      </c>
      <c r="H259" s="37">
        <v>42079</v>
      </c>
      <c r="I259" s="37">
        <v>0</v>
      </c>
      <c r="J259" s="37">
        <v>1076694</v>
      </c>
      <c r="K259" s="37"/>
      <c r="L259" s="81">
        <v>20080807</v>
      </c>
    </row>
    <row r="260" spans="1:12" ht="15">
      <c r="A260" s="7">
        <v>230</v>
      </c>
      <c r="B260" s="17" t="s">
        <v>25</v>
      </c>
      <c r="C260" s="18" t="s">
        <v>26</v>
      </c>
      <c r="D260" s="17" t="s">
        <v>4</v>
      </c>
      <c r="E260" s="17" t="s">
        <v>27</v>
      </c>
      <c r="F260" s="74">
        <f>G260+H260+I260+J260</f>
        <v>2959662</v>
      </c>
      <c r="G260" s="37">
        <v>588560</v>
      </c>
      <c r="H260" s="37">
        <v>199008</v>
      </c>
      <c r="I260" s="37">
        <v>32303</v>
      </c>
      <c r="J260" s="37">
        <v>2139791</v>
      </c>
      <c r="K260" s="37"/>
      <c r="L260" s="81">
        <v>20080707</v>
      </c>
    </row>
    <row r="261" spans="1:12" ht="15">
      <c r="A261" s="7">
        <v>231</v>
      </c>
      <c r="B261" s="17" t="s">
        <v>28</v>
      </c>
      <c r="C261" s="18" t="s">
        <v>29</v>
      </c>
      <c r="D261" s="17" t="s">
        <v>4</v>
      </c>
      <c r="E261" s="17" t="s">
        <v>30</v>
      </c>
      <c r="F261" s="74">
        <f>G261+H261+I261+J261</f>
        <v>1799134</v>
      </c>
      <c r="G261" s="37">
        <v>0</v>
      </c>
      <c r="H261" s="37">
        <v>212589</v>
      </c>
      <c r="I261" s="37">
        <v>0</v>
      </c>
      <c r="J261" s="37">
        <v>1586545</v>
      </c>
      <c r="K261" s="37"/>
      <c r="L261" s="81">
        <v>20080807</v>
      </c>
    </row>
    <row r="262" spans="1:12" ht="15">
      <c r="A262" s="7">
        <v>232</v>
      </c>
      <c r="B262" s="17" t="s">
        <v>31</v>
      </c>
      <c r="C262" s="18" t="s">
        <v>32</v>
      </c>
      <c r="D262" s="17" t="s">
        <v>4</v>
      </c>
      <c r="E262" s="17" t="s">
        <v>33</v>
      </c>
      <c r="F262" s="74">
        <f>G262+H262+I262+J262</f>
        <v>3250788</v>
      </c>
      <c r="G262" s="37">
        <v>2024430</v>
      </c>
      <c r="H262" s="37">
        <v>649308</v>
      </c>
      <c r="I262" s="37">
        <v>320000</v>
      </c>
      <c r="J262" s="37">
        <v>257050</v>
      </c>
      <c r="K262" s="37"/>
      <c r="L262" s="81">
        <v>20080807</v>
      </c>
    </row>
    <row r="263" spans="1:12" ht="15">
      <c r="A263" s="7">
        <v>233</v>
      </c>
      <c r="B263" s="17" t="s">
        <v>34</v>
      </c>
      <c r="C263" s="18" t="s">
        <v>35</v>
      </c>
      <c r="D263" s="17" t="s">
        <v>4</v>
      </c>
      <c r="E263" s="17" t="s">
        <v>36</v>
      </c>
      <c r="F263" s="74">
        <f>G263+H263+I263+J263</f>
        <v>2246082</v>
      </c>
      <c r="G263" s="37">
        <v>1301432</v>
      </c>
      <c r="H263" s="37">
        <v>349009</v>
      </c>
      <c r="I263" s="37">
        <v>142700</v>
      </c>
      <c r="J263" s="37">
        <v>452941</v>
      </c>
      <c r="K263" s="37"/>
      <c r="L263" s="81">
        <v>20080807</v>
      </c>
    </row>
    <row r="264" spans="1:12" ht="15">
      <c r="A264" s="7">
        <v>234</v>
      </c>
      <c r="B264" s="17" t="s">
        <v>37</v>
      </c>
      <c r="C264" s="18" t="s">
        <v>38</v>
      </c>
      <c r="D264" s="17" t="s">
        <v>4</v>
      </c>
      <c r="E264" s="17" t="s">
        <v>39</v>
      </c>
      <c r="F264" s="74">
        <f>G264+H264+I264+J264</f>
        <v>62270</v>
      </c>
      <c r="G264" s="37">
        <v>0</v>
      </c>
      <c r="H264" s="37">
        <v>34070</v>
      </c>
      <c r="I264" s="37">
        <v>0</v>
      </c>
      <c r="J264" s="37">
        <v>28200</v>
      </c>
      <c r="K264" s="37"/>
      <c r="L264" s="81">
        <v>20080807</v>
      </c>
    </row>
    <row r="265" spans="1:12" ht="15">
      <c r="A265" s="7">
        <v>235</v>
      </c>
      <c r="B265" s="17" t="s">
        <v>40</v>
      </c>
      <c r="C265" s="18" t="s">
        <v>41</v>
      </c>
      <c r="D265" s="17" t="s">
        <v>4</v>
      </c>
      <c r="E265" s="17" t="s">
        <v>42</v>
      </c>
      <c r="F265" s="74">
        <f>G265+H265+I265+J265</f>
        <v>21400</v>
      </c>
      <c r="G265" s="37">
        <v>0</v>
      </c>
      <c r="H265" s="37">
        <v>18900</v>
      </c>
      <c r="I265" s="37">
        <v>0</v>
      </c>
      <c r="J265" s="37">
        <v>2500</v>
      </c>
      <c r="K265" s="37"/>
      <c r="L265" s="81">
        <v>20080807</v>
      </c>
    </row>
    <row r="266" spans="1:12" ht="15">
      <c r="A266" s="7">
        <v>236</v>
      </c>
      <c r="B266" s="17" t="s">
        <v>43</v>
      </c>
      <c r="C266" s="18" t="s">
        <v>44</v>
      </c>
      <c r="D266" s="17" t="s">
        <v>4</v>
      </c>
      <c r="E266" s="17" t="s">
        <v>45</v>
      </c>
      <c r="F266" s="74">
        <f>G266+H266+I266+J266</f>
        <v>127800</v>
      </c>
      <c r="G266" s="37">
        <v>0</v>
      </c>
      <c r="H266" s="37">
        <v>114800</v>
      </c>
      <c r="I266" s="37">
        <v>0</v>
      </c>
      <c r="J266" s="37">
        <v>13000</v>
      </c>
      <c r="K266" s="37"/>
      <c r="L266" s="81">
        <v>20080707</v>
      </c>
    </row>
    <row r="267" spans="1:12" ht="15">
      <c r="A267" s="7">
        <v>237</v>
      </c>
      <c r="B267" s="17" t="s">
        <v>46</v>
      </c>
      <c r="C267" s="18" t="s">
        <v>47</v>
      </c>
      <c r="D267" s="17" t="s">
        <v>4</v>
      </c>
      <c r="E267" s="17" t="s">
        <v>48</v>
      </c>
      <c r="F267" s="74">
        <f>G267+H267+I267+J267</f>
        <v>410249</v>
      </c>
      <c r="G267" s="37">
        <v>0</v>
      </c>
      <c r="H267" s="37">
        <v>397774</v>
      </c>
      <c r="I267" s="37">
        <v>0</v>
      </c>
      <c r="J267" s="37">
        <v>12475</v>
      </c>
      <c r="K267" s="74"/>
      <c r="L267" s="81">
        <v>20080807</v>
      </c>
    </row>
    <row r="268" spans="1:12" ht="15">
      <c r="A268" s="7">
        <v>238</v>
      </c>
      <c r="B268" s="17" t="s">
        <v>49</v>
      </c>
      <c r="C268" s="18" t="s">
        <v>50</v>
      </c>
      <c r="D268" s="17" t="s">
        <v>4</v>
      </c>
      <c r="E268" s="17" t="s">
        <v>51</v>
      </c>
      <c r="F268" s="74">
        <f>G268+H268+I268+J268</f>
        <v>68707</v>
      </c>
      <c r="G268" s="37">
        <v>0</v>
      </c>
      <c r="H268" s="37">
        <v>64907</v>
      </c>
      <c r="I268" s="37">
        <v>0</v>
      </c>
      <c r="J268" s="37">
        <v>3800</v>
      </c>
      <c r="K268" s="37"/>
      <c r="L268" s="81">
        <v>20080707</v>
      </c>
    </row>
    <row r="269" spans="1:12" ht="15">
      <c r="A269" s="7">
        <v>239</v>
      </c>
      <c r="B269" s="17" t="s">
        <v>52</v>
      </c>
      <c r="C269" s="18" t="s">
        <v>53</v>
      </c>
      <c r="D269" s="17" t="s">
        <v>4</v>
      </c>
      <c r="E269" s="17" t="s">
        <v>54</v>
      </c>
      <c r="F269" s="74">
        <f>G269+H269+I269+J269</f>
        <v>103685</v>
      </c>
      <c r="G269" s="37">
        <v>0</v>
      </c>
      <c r="H269" s="37">
        <v>0</v>
      </c>
      <c r="I269" s="37">
        <v>6150</v>
      </c>
      <c r="J269" s="37">
        <v>97535</v>
      </c>
      <c r="K269" s="72"/>
      <c r="L269" s="81">
        <v>20080707</v>
      </c>
    </row>
    <row r="270" spans="1:12" ht="15">
      <c r="A270" s="7">
        <v>240</v>
      </c>
      <c r="B270" s="17" t="s">
        <v>55</v>
      </c>
      <c r="C270" s="18" t="s">
        <v>56</v>
      </c>
      <c r="D270" s="17" t="s">
        <v>4</v>
      </c>
      <c r="E270" s="17" t="s">
        <v>1894</v>
      </c>
      <c r="F270" s="74">
        <f>G270+H270+I270+J270</f>
        <v>2356257</v>
      </c>
      <c r="G270" s="37">
        <v>232500</v>
      </c>
      <c r="H270" s="37">
        <v>516898</v>
      </c>
      <c r="I270" s="37">
        <v>753300</v>
      </c>
      <c r="J270" s="37">
        <v>853559</v>
      </c>
      <c r="K270" s="37"/>
      <c r="L270" s="81">
        <v>20080707</v>
      </c>
    </row>
    <row r="271" spans="1:12" ht="15">
      <c r="A271" s="7">
        <v>241</v>
      </c>
      <c r="B271" s="17" t="s">
        <v>57</v>
      </c>
      <c r="C271" s="18" t="s">
        <v>58</v>
      </c>
      <c r="D271" s="17" t="s">
        <v>4</v>
      </c>
      <c r="E271" s="17" t="s">
        <v>59</v>
      </c>
      <c r="F271" s="74">
        <f>G271+H271+I271+J271</f>
        <v>77830</v>
      </c>
      <c r="G271" s="37">
        <v>0</v>
      </c>
      <c r="H271" s="37">
        <v>60829</v>
      </c>
      <c r="I271" s="37">
        <v>15800</v>
      </c>
      <c r="J271" s="37">
        <v>1201</v>
      </c>
      <c r="K271" s="37"/>
      <c r="L271" s="81">
        <v>20080807</v>
      </c>
    </row>
    <row r="272" spans="1:12" ht="15">
      <c r="A272" s="7">
        <v>242</v>
      </c>
      <c r="B272" s="17" t="s">
        <v>60</v>
      </c>
      <c r="C272" s="18" t="s">
        <v>61</v>
      </c>
      <c r="D272" s="17" t="s">
        <v>4</v>
      </c>
      <c r="E272" s="17" t="s">
        <v>62</v>
      </c>
      <c r="F272" s="74">
        <f>G272+H272+I272+J272</f>
        <v>2438450</v>
      </c>
      <c r="G272" s="37">
        <v>460000</v>
      </c>
      <c r="H272" s="37">
        <v>385134</v>
      </c>
      <c r="I272" s="37">
        <v>909300</v>
      </c>
      <c r="J272" s="37">
        <v>684016</v>
      </c>
      <c r="K272" s="37"/>
      <c r="L272" s="81">
        <v>20080707</v>
      </c>
    </row>
    <row r="273" spans="1:12" ht="15">
      <c r="A273" s="7">
        <v>243</v>
      </c>
      <c r="B273" s="17" t="s">
        <v>63</v>
      </c>
      <c r="C273" s="18" t="s">
        <v>64</v>
      </c>
      <c r="D273" s="17" t="s">
        <v>4</v>
      </c>
      <c r="E273" s="17" t="s">
        <v>65</v>
      </c>
      <c r="F273" s="74">
        <f>G273+H273+I273+J273</f>
        <v>777671</v>
      </c>
      <c r="G273" s="37">
        <v>0</v>
      </c>
      <c r="H273" s="37">
        <v>66241</v>
      </c>
      <c r="I273" s="37">
        <v>0</v>
      </c>
      <c r="J273" s="37">
        <v>711430</v>
      </c>
      <c r="K273" s="37"/>
      <c r="L273" s="81">
        <v>20080807</v>
      </c>
    </row>
    <row r="274" spans="1:12" ht="15">
      <c r="A274" s="7">
        <v>244</v>
      </c>
      <c r="B274" s="17" t="s">
        <v>66</v>
      </c>
      <c r="C274" s="18" t="s">
        <v>67</v>
      </c>
      <c r="D274" s="17" t="s">
        <v>4</v>
      </c>
      <c r="E274" s="17" t="s">
        <v>68</v>
      </c>
      <c r="F274" s="74">
        <f>G274+H274+I274+J274</f>
        <v>250130</v>
      </c>
      <c r="G274" s="37">
        <v>0</v>
      </c>
      <c r="H274" s="37">
        <v>131905</v>
      </c>
      <c r="I274" s="37">
        <v>0</v>
      </c>
      <c r="J274" s="37">
        <v>118225</v>
      </c>
      <c r="K274" s="37"/>
      <c r="L274" s="81">
        <v>20080807</v>
      </c>
    </row>
    <row r="275" spans="1:12" ht="15">
      <c r="A275" s="7">
        <v>245</v>
      </c>
      <c r="B275" s="17" t="s">
        <v>69</v>
      </c>
      <c r="C275" s="18" t="s">
        <v>70</v>
      </c>
      <c r="D275" s="17" t="s">
        <v>4</v>
      </c>
      <c r="E275" s="17" t="s">
        <v>71</v>
      </c>
      <c r="F275" s="74">
        <f>G275+H275+I275+J275</f>
        <v>106120</v>
      </c>
      <c r="G275" s="37">
        <v>0</v>
      </c>
      <c r="H275" s="37">
        <v>36460</v>
      </c>
      <c r="I275" s="37">
        <v>0</v>
      </c>
      <c r="J275" s="37">
        <v>69660</v>
      </c>
      <c r="K275" s="37"/>
      <c r="L275" s="81">
        <v>20080807</v>
      </c>
    </row>
    <row r="276" spans="1:12" ht="15">
      <c r="A276" s="7">
        <v>246</v>
      </c>
      <c r="B276" s="17" t="s">
        <v>72</v>
      </c>
      <c r="C276" s="18" t="s">
        <v>73</v>
      </c>
      <c r="D276" s="17" t="s">
        <v>4</v>
      </c>
      <c r="E276" s="17" t="s">
        <v>74</v>
      </c>
      <c r="F276" s="74">
        <f>G276+H276+I276+J276</f>
        <v>1674350</v>
      </c>
      <c r="G276" s="37">
        <v>676580</v>
      </c>
      <c r="H276" s="37">
        <v>186723</v>
      </c>
      <c r="I276" s="37">
        <v>414754</v>
      </c>
      <c r="J276" s="37">
        <v>396293</v>
      </c>
      <c r="K276" s="72"/>
      <c r="L276" s="81">
        <v>20080807</v>
      </c>
    </row>
    <row r="277" spans="1:12" ht="15">
      <c r="A277" s="7">
        <v>247</v>
      </c>
      <c r="B277" s="17" t="s">
        <v>76</v>
      </c>
      <c r="C277" s="18" t="s">
        <v>77</v>
      </c>
      <c r="D277" s="17" t="s">
        <v>75</v>
      </c>
      <c r="E277" s="17" t="s">
        <v>78</v>
      </c>
      <c r="F277" s="74">
        <f>G277+H277+I277+J277</f>
        <v>4470624</v>
      </c>
      <c r="G277" s="37">
        <v>1987500</v>
      </c>
      <c r="H277" s="37">
        <v>1434100</v>
      </c>
      <c r="I277" s="37">
        <v>0</v>
      </c>
      <c r="J277" s="37">
        <v>1049024</v>
      </c>
      <c r="K277" s="37"/>
      <c r="L277" s="81">
        <v>20080807</v>
      </c>
    </row>
    <row r="278" spans="1:12" ht="15">
      <c r="A278" s="7">
        <v>248</v>
      </c>
      <c r="B278" s="17" t="s">
        <v>79</v>
      </c>
      <c r="C278" s="18" t="s">
        <v>80</v>
      </c>
      <c r="D278" s="17" t="s">
        <v>75</v>
      </c>
      <c r="E278" s="17" t="s">
        <v>81</v>
      </c>
      <c r="F278" s="74">
        <f>G278+H278+I278+J278</f>
        <v>67000</v>
      </c>
      <c r="G278" s="37">
        <v>0</v>
      </c>
      <c r="H278" s="37">
        <v>0</v>
      </c>
      <c r="I278" s="37">
        <v>0</v>
      </c>
      <c r="J278" s="37">
        <v>67000</v>
      </c>
      <c r="K278" s="37"/>
      <c r="L278" s="81">
        <v>20080707</v>
      </c>
    </row>
    <row r="279" spans="1:12" ht="15">
      <c r="A279" s="7">
        <v>249</v>
      </c>
      <c r="B279" s="17" t="s">
        <v>82</v>
      </c>
      <c r="C279" s="18" t="s">
        <v>83</v>
      </c>
      <c r="D279" s="17" t="s">
        <v>75</v>
      </c>
      <c r="E279" s="17" t="s">
        <v>84</v>
      </c>
      <c r="F279" s="74">
        <f>G279+H279+I279+J279</f>
        <v>69600</v>
      </c>
      <c r="G279" s="37">
        <v>0</v>
      </c>
      <c r="H279" s="37">
        <v>35600</v>
      </c>
      <c r="I279" s="37">
        <v>0</v>
      </c>
      <c r="J279" s="37">
        <v>34000</v>
      </c>
      <c r="K279" s="37"/>
      <c r="L279" s="81">
        <v>20080707</v>
      </c>
    </row>
    <row r="280" spans="1:12" s="5" customFormat="1" ht="15">
      <c r="A280" s="7">
        <v>250</v>
      </c>
      <c r="B280" s="17" t="s">
        <v>85</v>
      </c>
      <c r="C280" s="18" t="s">
        <v>86</v>
      </c>
      <c r="D280" s="17" t="s">
        <v>75</v>
      </c>
      <c r="E280" s="17" t="s">
        <v>87</v>
      </c>
      <c r="F280" s="74">
        <f>G280+H280+I280+J280</f>
        <v>471470</v>
      </c>
      <c r="G280" s="37">
        <v>0</v>
      </c>
      <c r="H280" s="37">
        <v>128369</v>
      </c>
      <c r="I280" s="37">
        <v>0</v>
      </c>
      <c r="J280" s="37">
        <v>343101</v>
      </c>
      <c r="K280" s="37"/>
      <c r="L280" s="81">
        <v>20080707</v>
      </c>
    </row>
    <row r="281" spans="1:12" ht="15">
      <c r="A281" s="7">
        <v>251</v>
      </c>
      <c r="B281" s="17" t="s">
        <v>88</v>
      </c>
      <c r="C281" s="18" t="s">
        <v>89</v>
      </c>
      <c r="D281" s="17" t="s">
        <v>75</v>
      </c>
      <c r="E281" s="17" t="s">
        <v>90</v>
      </c>
      <c r="F281" s="74">
        <f>G281+H281+I281+J281</f>
        <v>5530885</v>
      </c>
      <c r="G281" s="37">
        <v>1556500</v>
      </c>
      <c r="H281" s="37">
        <v>2269020</v>
      </c>
      <c r="I281" s="37">
        <v>0</v>
      </c>
      <c r="J281" s="37">
        <v>1705365</v>
      </c>
      <c r="K281" s="72"/>
      <c r="L281" s="81">
        <v>20080807</v>
      </c>
    </row>
    <row r="282" spans="1:12" ht="15">
      <c r="A282" s="7">
        <v>252</v>
      </c>
      <c r="B282" s="17" t="s">
        <v>91</v>
      </c>
      <c r="C282" s="18" t="s">
        <v>92</v>
      </c>
      <c r="D282" s="17" t="s">
        <v>75</v>
      </c>
      <c r="E282" s="17" t="s">
        <v>93</v>
      </c>
      <c r="F282" s="74">
        <f>G282+H282+I282+J282</f>
        <v>20105809</v>
      </c>
      <c r="G282" s="37">
        <v>9003750</v>
      </c>
      <c r="H282" s="37">
        <v>4790888</v>
      </c>
      <c r="I282" s="37">
        <v>554001</v>
      </c>
      <c r="J282" s="37">
        <v>5757170</v>
      </c>
      <c r="K282" s="37"/>
      <c r="L282" s="81">
        <v>20080707</v>
      </c>
    </row>
    <row r="283" spans="1:12" ht="15">
      <c r="A283" s="7">
        <v>253</v>
      </c>
      <c r="B283" s="17" t="s">
        <v>94</v>
      </c>
      <c r="C283" s="18" t="s">
        <v>95</v>
      </c>
      <c r="D283" s="17" t="s">
        <v>75</v>
      </c>
      <c r="E283" s="17" t="s">
        <v>96</v>
      </c>
      <c r="F283" s="74">
        <f>G283+H283+I283+J283</f>
        <v>1553910</v>
      </c>
      <c r="G283" s="37">
        <v>204640</v>
      </c>
      <c r="H283" s="37">
        <v>411184</v>
      </c>
      <c r="I283" s="37">
        <v>168001</v>
      </c>
      <c r="J283" s="37">
        <v>770085</v>
      </c>
      <c r="K283" s="37"/>
      <c r="L283" s="81">
        <v>20080707</v>
      </c>
    </row>
    <row r="284" spans="1:12" ht="15">
      <c r="A284" s="7">
        <v>254</v>
      </c>
      <c r="B284" s="17" t="s">
        <v>97</v>
      </c>
      <c r="C284" s="18" t="s">
        <v>98</v>
      </c>
      <c r="D284" s="17" t="s">
        <v>75</v>
      </c>
      <c r="E284" s="17" t="s">
        <v>99</v>
      </c>
      <c r="F284" s="74">
        <f>G284+H284+I284+J284</f>
        <v>23392913</v>
      </c>
      <c r="G284" s="37">
        <v>0</v>
      </c>
      <c r="H284" s="37">
        <v>2153406</v>
      </c>
      <c r="I284" s="37">
        <v>37501</v>
      </c>
      <c r="J284" s="37">
        <v>21202006</v>
      </c>
      <c r="K284" s="37"/>
      <c r="L284" s="81">
        <v>20080707</v>
      </c>
    </row>
    <row r="285" spans="1:12" ht="15">
      <c r="A285" s="7">
        <v>255</v>
      </c>
      <c r="B285" s="17" t="s">
        <v>100</v>
      </c>
      <c r="C285" s="18" t="s">
        <v>101</v>
      </c>
      <c r="D285" s="17" t="s">
        <v>75</v>
      </c>
      <c r="E285" s="17" t="s">
        <v>102</v>
      </c>
      <c r="F285" s="74">
        <f>G285+H285+I285+J285</f>
        <v>7163830</v>
      </c>
      <c r="G285" s="37">
        <v>4516703</v>
      </c>
      <c r="H285" s="37">
        <v>482707</v>
      </c>
      <c r="I285" s="37">
        <v>245003</v>
      </c>
      <c r="J285" s="37">
        <v>1919417</v>
      </c>
      <c r="K285" s="37"/>
      <c r="L285" s="81">
        <v>20080807</v>
      </c>
    </row>
    <row r="286" spans="1:12" ht="15">
      <c r="A286" s="7">
        <v>256</v>
      </c>
      <c r="B286" s="17" t="s">
        <v>103</v>
      </c>
      <c r="C286" s="18" t="s">
        <v>104</v>
      </c>
      <c r="D286" s="17" t="s">
        <v>75</v>
      </c>
      <c r="E286" s="17" t="s">
        <v>105</v>
      </c>
      <c r="F286" s="74">
        <f>G286+H286+I286+J286</f>
        <v>28901315</v>
      </c>
      <c r="G286" s="37">
        <v>14643650</v>
      </c>
      <c r="H286" s="37">
        <v>897797</v>
      </c>
      <c r="I286" s="37">
        <v>13012500</v>
      </c>
      <c r="J286" s="37">
        <v>347368</v>
      </c>
      <c r="K286" s="37"/>
      <c r="L286" s="81">
        <v>20080707</v>
      </c>
    </row>
    <row r="287" spans="1:12" ht="15">
      <c r="A287" s="7">
        <v>257</v>
      </c>
      <c r="B287" s="17" t="s">
        <v>106</v>
      </c>
      <c r="C287" s="18" t="s">
        <v>107</v>
      </c>
      <c r="D287" s="17" t="s">
        <v>75</v>
      </c>
      <c r="E287" s="17" t="s">
        <v>108</v>
      </c>
      <c r="F287" s="74">
        <f>G287+H287+I287+J287</f>
        <v>2483855</v>
      </c>
      <c r="G287" s="37">
        <v>0</v>
      </c>
      <c r="H287" s="37">
        <v>528942</v>
      </c>
      <c r="I287" s="37">
        <v>500</v>
      </c>
      <c r="J287" s="37">
        <v>1954413</v>
      </c>
      <c r="K287" s="74"/>
      <c r="L287" s="81">
        <v>20080807</v>
      </c>
    </row>
    <row r="288" spans="1:12" ht="15">
      <c r="A288" s="7">
        <v>258</v>
      </c>
      <c r="B288" s="17" t="s">
        <v>109</v>
      </c>
      <c r="C288" s="18" t="s">
        <v>110</v>
      </c>
      <c r="D288" s="17" t="s">
        <v>75</v>
      </c>
      <c r="E288" s="17" t="s">
        <v>111</v>
      </c>
      <c r="F288" s="74">
        <f>G288+H288+I288+J288</f>
        <v>10555944</v>
      </c>
      <c r="G288" s="37">
        <v>1476200</v>
      </c>
      <c r="H288" s="37">
        <v>1269249</v>
      </c>
      <c r="I288" s="37">
        <v>7500000</v>
      </c>
      <c r="J288" s="37">
        <v>310495</v>
      </c>
      <c r="K288" s="37"/>
      <c r="L288" s="81">
        <v>20080707</v>
      </c>
    </row>
    <row r="289" spans="1:12" ht="15">
      <c r="A289" s="7">
        <v>259</v>
      </c>
      <c r="B289" s="17" t="s">
        <v>113</v>
      </c>
      <c r="C289" s="18" t="s">
        <v>114</v>
      </c>
      <c r="D289" s="17" t="s">
        <v>112</v>
      </c>
      <c r="E289" s="17" t="s">
        <v>115</v>
      </c>
      <c r="F289" s="74">
        <f>G289+H289+I289+J289</f>
        <v>1050984</v>
      </c>
      <c r="G289" s="37">
        <v>316500</v>
      </c>
      <c r="H289" s="37">
        <v>400847</v>
      </c>
      <c r="I289" s="37">
        <v>4500</v>
      </c>
      <c r="J289" s="37">
        <v>329137</v>
      </c>
      <c r="K289" s="37"/>
      <c r="L289" s="81">
        <v>20080807</v>
      </c>
    </row>
    <row r="290" spans="1:12" ht="15">
      <c r="A290" s="7">
        <v>260</v>
      </c>
      <c r="B290" s="17" t="s">
        <v>116</v>
      </c>
      <c r="C290" s="18" t="s">
        <v>117</v>
      </c>
      <c r="D290" s="17" t="s">
        <v>112</v>
      </c>
      <c r="E290" s="17" t="s">
        <v>118</v>
      </c>
      <c r="F290" s="74">
        <f>G290+H290+I290+J290</f>
        <v>314271</v>
      </c>
      <c r="G290" s="37">
        <v>120582</v>
      </c>
      <c r="H290" s="37">
        <v>170819</v>
      </c>
      <c r="I290" s="37">
        <v>15280</v>
      </c>
      <c r="J290" s="37">
        <v>7590</v>
      </c>
      <c r="K290" s="37"/>
      <c r="L290" s="81">
        <v>20080807</v>
      </c>
    </row>
    <row r="291" spans="1:12" ht="15">
      <c r="A291" s="7">
        <v>261</v>
      </c>
      <c r="B291" s="17" t="s">
        <v>119</v>
      </c>
      <c r="C291" s="18" t="s">
        <v>120</v>
      </c>
      <c r="D291" s="17" t="s">
        <v>112</v>
      </c>
      <c r="E291" s="17" t="s">
        <v>121</v>
      </c>
      <c r="F291" s="74">
        <f>G291+H291+I291+J291</f>
        <v>26606</v>
      </c>
      <c r="G291" s="37">
        <v>0</v>
      </c>
      <c r="H291" s="37">
        <v>26481</v>
      </c>
      <c r="I291" s="37">
        <v>0</v>
      </c>
      <c r="J291" s="37">
        <v>125</v>
      </c>
      <c r="K291" s="37"/>
      <c r="L291" s="81">
        <v>20080707</v>
      </c>
    </row>
    <row r="292" spans="1:12" ht="15">
      <c r="A292" s="7">
        <v>262</v>
      </c>
      <c r="B292" s="17" t="s">
        <v>122</v>
      </c>
      <c r="C292" s="18" t="s">
        <v>123</v>
      </c>
      <c r="D292" s="17" t="s">
        <v>112</v>
      </c>
      <c r="E292" s="17" t="s">
        <v>124</v>
      </c>
      <c r="F292" s="74">
        <f>G292+H292+I292+J292</f>
        <v>69975</v>
      </c>
      <c r="G292" s="37">
        <v>0</v>
      </c>
      <c r="H292" s="37">
        <v>59175</v>
      </c>
      <c r="I292" s="37">
        <v>0</v>
      </c>
      <c r="J292" s="37">
        <v>10800</v>
      </c>
      <c r="K292" s="37"/>
      <c r="L292" s="81">
        <v>20080707</v>
      </c>
    </row>
    <row r="293" spans="1:12" ht="15">
      <c r="A293" s="7">
        <v>263</v>
      </c>
      <c r="B293" s="17" t="s">
        <v>125</v>
      </c>
      <c r="C293" s="18" t="s">
        <v>126</v>
      </c>
      <c r="D293" s="17" t="s">
        <v>112</v>
      </c>
      <c r="E293" s="17" t="s">
        <v>127</v>
      </c>
      <c r="F293" s="74">
        <f>G293+H293+I293+J293</f>
        <v>191469</v>
      </c>
      <c r="G293" s="37">
        <v>0</v>
      </c>
      <c r="H293" s="37">
        <v>0</v>
      </c>
      <c r="I293" s="37">
        <v>0</v>
      </c>
      <c r="J293" s="37">
        <v>191469</v>
      </c>
      <c r="K293" s="37"/>
      <c r="L293" s="81">
        <v>20080707</v>
      </c>
    </row>
    <row r="294" spans="1:12" ht="15">
      <c r="A294" s="7">
        <v>264</v>
      </c>
      <c r="B294" s="17" t="s">
        <v>128</v>
      </c>
      <c r="C294" s="18" t="s">
        <v>129</v>
      </c>
      <c r="D294" s="17" t="s">
        <v>112</v>
      </c>
      <c r="E294" s="17" t="s">
        <v>130</v>
      </c>
      <c r="F294" s="74">
        <f>G294+H294+I294+J294</f>
        <v>647709</v>
      </c>
      <c r="G294" s="37">
        <v>0</v>
      </c>
      <c r="H294" s="37">
        <v>457283</v>
      </c>
      <c r="I294" s="37">
        <v>58600</v>
      </c>
      <c r="J294" s="37">
        <v>131826</v>
      </c>
      <c r="K294" s="37"/>
      <c r="L294" s="81">
        <v>20080807</v>
      </c>
    </row>
    <row r="295" spans="1:12" ht="15">
      <c r="A295" s="7">
        <v>265</v>
      </c>
      <c r="B295" s="17" t="s">
        <v>131</v>
      </c>
      <c r="C295" s="18" t="s">
        <v>132</v>
      </c>
      <c r="D295" s="17" t="s">
        <v>112</v>
      </c>
      <c r="E295" s="17" t="s">
        <v>133</v>
      </c>
      <c r="F295" s="74">
        <f>G295+H295+I295+J295</f>
        <v>522579</v>
      </c>
      <c r="G295" s="37">
        <v>1100</v>
      </c>
      <c r="H295" s="37">
        <v>301389</v>
      </c>
      <c r="I295" s="37">
        <v>5000</v>
      </c>
      <c r="J295" s="37">
        <v>215090</v>
      </c>
      <c r="K295" s="37"/>
      <c r="L295" s="81">
        <v>20080807</v>
      </c>
    </row>
    <row r="296" spans="1:12" s="5" customFormat="1" ht="15">
      <c r="A296" s="7">
        <v>266</v>
      </c>
      <c r="B296" s="17" t="s">
        <v>134</v>
      </c>
      <c r="C296" s="18" t="s">
        <v>135</v>
      </c>
      <c r="D296" s="17" t="s">
        <v>112</v>
      </c>
      <c r="E296" s="17" t="s">
        <v>136</v>
      </c>
      <c r="F296" s="74">
        <f>G296+H296+I296+J296</f>
        <v>132237</v>
      </c>
      <c r="G296" s="37">
        <v>0</v>
      </c>
      <c r="H296" s="37">
        <v>108079</v>
      </c>
      <c r="I296" s="37">
        <v>8500</v>
      </c>
      <c r="J296" s="37">
        <v>15658</v>
      </c>
      <c r="K296" s="37"/>
      <c r="L296" s="81">
        <v>20080707</v>
      </c>
    </row>
    <row r="297" spans="1:12" ht="15">
      <c r="A297" s="7">
        <v>267</v>
      </c>
      <c r="B297" s="17" t="s">
        <v>137</v>
      </c>
      <c r="C297" s="18" t="s">
        <v>138</v>
      </c>
      <c r="D297" s="17" t="s">
        <v>112</v>
      </c>
      <c r="E297" s="17" t="s">
        <v>139</v>
      </c>
      <c r="F297" s="74">
        <f>G297+H297+I297+J297</f>
        <v>2916778</v>
      </c>
      <c r="G297" s="37">
        <v>0</v>
      </c>
      <c r="H297" s="37">
        <v>8424</v>
      </c>
      <c r="I297" s="37">
        <v>0</v>
      </c>
      <c r="J297" s="37">
        <v>2908354</v>
      </c>
      <c r="K297" s="37"/>
      <c r="L297" s="81">
        <v>20080807</v>
      </c>
    </row>
    <row r="298" spans="1:12" ht="15">
      <c r="A298" s="7">
        <v>268</v>
      </c>
      <c r="B298" s="17" t="s">
        <v>140</v>
      </c>
      <c r="C298" s="18" t="s">
        <v>141</v>
      </c>
      <c r="D298" s="17" t="s">
        <v>112</v>
      </c>
      <c r="E298" s="17" t="s">
        <v>19</v>
      </c>
      <c r="F298" s="74">
        <f>G298+H298+I298+J298</f>
        <v>243672</v>
      </c>
      <c r="G298" s="37">
        <v>0</v>
      </c>
      <c r="H298" s="37">
        <v>172072</v>
      </c>
      <c r="I298" s="37">
        <v>69500</v>
      </c>
      <c r="J298" s="37">
        <v>2100</v>
      </c>
      <c r="K298" s="37"/>
      <c r="L298" s="81">
        <v>20080807</v>
      </c>
    </row>
    <row r="299" spans="1:12" ht="15">
      <c r="A299" s="7">
        <v>269</v>
      </c>
      <c r="B299" s="17" t="s">
        <v>142</v>
      </c>
      <c r="C299" s="18" t="s">
        <v>143</v>
      </c>
      <c r="D299" s="17" t="s">
        <v>112</v>
      </c>
      <c r="E299" s="17" t="s">
        <v>144</v>
      </c>
      <c r="F299" s="74">
        <f>G299+H299+I299+J299</f>
        <v>168553</v>
      </c>
      <c r="G299" s="37">
        <v>0</v>
      </c>
      <c r="H299" s="37">
        <v>156433</v>
      </c>
      <c r="I299" s="37">
        <v>0</v>
      </c>
      <c r="J299" s="37">
        <v>12120</v>
      </c>
      <c r="K299" s="37"/>
      <c r="L299" s="81">
        <v>20080807</v>
      </c>
    </row>
    <row r="300" spans="1:12" ht="15">
      <c r="A300" s="7">
        <v>270</v>
      </c>
      <c r="B300" s="17" t="s">
        <v>145</v>
      </c>
      <c r="C300" s="18" t="s">
        <v>146</v>
      </c>
      <c r="D300" s="17" t="s">
        <v>112</v>
      </c>
      <c r="E300" s="17" t="s">
        <v>147</v>
      </c>
      <c r="F300" s="74">
        <f>G300+H300+I300+J300</f>
        <v>30535</v>
      </c>
      <c r="G300" s="37">
        <v>0</v>
      </c>
      <c r="H300" s="37">
        <v>6800</v>
      </c>
      <c r="I300" s="37">
        <v>760</v>
      </c>
      <c r="J300" s="37">
        <v>22975</v>
      </c>
      <c r="K300" s="37"/>
      <c r="L300" s="81">
        <v>20080807</v>
      </c>
    </row>
    <row r="301" spans="1:12" ht="15">
      <c r="A301" s="7">
        <v>271</v>
      </c>
      <c r="B301" s="17" t="s">
        <v>148</v>
      </c>
      <c r="C301" s="18" t="s">
        <v>149</v>
      </c>
      <c r="D301" s="17" t="s">
        <v>112</v>
      </c>
      <c r="E301" s="17" t="s">
        <v>150</v>
      </c>
      <c r="F301" s="74">
        <f>G301+H301+I301+J301</f>
        <v>46338</v>
      </c>
      <c r="G301" s="37">
        <v>0</v>
      </c>
      <c r="H301" s="37">
        <v>39938</v>
      </c>
      <c r="I301" s="37">
        <v>0</v>
      </c>
      <c r="J301" s="37">
        <v>6400</v>
      </c>
      <c r="K301" s="37"/>
      <c r="L301" s="81">
        <v>20080707</v>
      </c>
    </row>
    <row r="302" spans="1:12" ht="15">
      <c r="A302" s="7">
        <v>272</v>
      </c>
      <c r="B302" s="17" t="s">
        <v>151</v>
      </c>
      <c r="C302" s="18" t="s">
        <v>152</v>
      </c>
      <c r="D302" s="17" t="s">
        <v>112</v>
      </c>
      <c r="E302" s="17" t="s">
        <v>153</v>
      </c>
      <c r="F302" s="74">
        <f>G302+H302+I302+J302</f>
        <v>94317</v>
      </c>
      <c r="G302" s="37">
        <v>0</v>
      </c>
      <c r="H302" s="37">
        <v>94317</v>
      </c>
      <c r="I302" s="37">
        <v>0</v>
      </c>
      <c r="J302" s="37">
        <v>0</v>
      </c>
      <c r="K302" s="37"/>
      <c r="L302" s="81">
        <v>20080707</v>
      </c>
    </row>
    <row r="303" spans="1:12" ht="15">
      <c r="A303" s="7">
        <v>273</v>
      </c>
      <c r="B303" s="17" t="s">
        <v>154</v>
      </c>
      <c r="C303" s="18" t="s">
        <v>155</v>
      </c>
      <c r="D303" s="17" t="s">
        <v>112</v>
      </c>
      <c r="E303" s="17" t="s">
        <v>156</v>
      </c>
      <c r="F303" s="74">
        <f>G303+H303+I303+J303</f>
        <v>406826</v>
      </c>
      <c r="G303" s="37">
        <v>244300</v>
      </c>
      <c r="H303" s="37">
        <v>117616</v>
      </c>
      <c r="I303" s="37">
        <v>39400</v>
      </c>
      <c r="J303" s="37">
        <v>5510</v>
      </c>
      <c r="K303" s="37"/>
      <c r="L303" s="81">
        <v>20080807</v>
      </c>
    </row>
    <row r="304" spans="1:12" ht="15">
      <c r="A304" s="7">
        <v>274</v>
      </c>
      <c r="B304" s="17" t="s">
        <v>157</v>
      </c>
      <c r="C304" s="18" t="s">
        <v>158</v>
      </c>
      <c r="D304" s="17" t="s">
        <v>112</v>
      </c>
      <c r="E304" s="17" t="s">
        <v>159</v>
      </c>
      <c r="F304" s="74">
        <f>G304+H304+I304+J304</f>
        <v>116219</v>
      </c>
      <c r="G304" s="37">
        <v>1200</v>
      </c>
      <c r="H304" s="37">
        <v>104972</v>
      </c>
      <c r="I304" s="37">
        <v>4100</v>
      </c>
      <c r="J304" s="37">
        <v>5947</v>
      </c>
      <c r="K304" s="37"/>
      <c r="L304" s="81">
        <v>20080707</v>
      </c>
    </row>
    <row r="305" spans="1:12" ht="15">
      <c r="A305" s="7">
        <v>275</v>
      </c>
      <c r="B305" s="17" t="s">
        <v>160</v>
      </c>
      <c r="C305" s="18" t="s">
        <v>161</v>
      </c>
      <c r="D305" s="17" t="s">
        <v>112</v>
      </c>
      <c r="E305" s="17" t="s">
        <v>162</v>
      </c>
      <c r="F305" s="74">
        <f>G305+H305+I305+J305</f>
        <v>381114</v>
      </c>
      <c r="G305" s="37">
        <v>191646</v>
      </c>
      <c r="H305" s="37">
        <v>136168</v>
      </c>
      <c r="I305" s="37">
        <v>0</v>
      </c>
      <c r="J305" s="37">
        <v>53300</v>
      </c>
      <c r="K305" s="37"/>
      <c r="L305" s="81">
        <v>20080707</v>
      </c>
    </row>
    <row r="306" spans="1:12" ht="15">
      <c r="A306" s="7">
        <v>276</v>
      </c>
      <c r="B306" s="17" t="s">
        <v>163</v>
      </c>
      <c r="C306" s="18" t="s">
        <v>164</v>
      </c>
      <c r="D306" s="17" t="s">
        <v>112</v>
      </c>
      <c r="E306" s="17" t="s">
        <v>165</v>
      </c>
      <c r="F306" s="74">
        <f>G306+H306+I306+J306</f>
        <v>2750</v>
      </c>
      <c r="G306" s="37">
        <v>0</v>
      </c>
      <c r="H306" s="37">
        <v>2150</v>
      </c>
      <c r="I306" s="37">
        <v>0</v>
      </c>
      <c r="J306" s="37">
        <v>600</v>
      </c>
      <c r="K306" s="37"/>
      <c r="L306" s="81">
        <v>20080807</v>
      </c>
    </row>
    <row r="307" spans="1:12" ht="15">
      <c r="A307" s="7">
        <v>277</v>
      </c>
      <c r="B307" s="17" t="s">
        <v>166</v>
      </c>
      <c r="C307" s="18" t="s">
        <v>167</v>
      </c>
      <c r="D307" s="17" t="s">
        <v>112</v>
      </c>
      <c r="E307" s="17" t="s">
        <v>168</v>
      </c>
      <c r="F307" s="74">
        <f>G307+H307+I307+J307</f>
        <v>404330</v>
      </c>
      <c r="G307" s="37">
        <v>0</v>
      </c>
      <c r="H307" s="37">
        <v>224910</v>
      </c>
      <c r="I307" s="37">
        <v>6000</v>
      </c>
      <c r="J307" s="37">
        <v>173420</v>
      </c>
      <c r="K307" s="37"/>
      <c r="L307" s="81">
        <v>20080707</v>
      </c>
    </row>
    <row r="308" spans="1:12" ht="15">
      <c r="A308" s="7">
        <v>278</v>
      </c>
      <c r="B308" s="17" t="s">
        <v>169</v>
      </c>
      <c r="C308" s="18" t="s">
        <v>170</v>
      </c>
      <c r="D308" s="17" t="s">
        <v>112</v>
      </c>
      <c r="E308" s="17" t="s">
        <v>171</v>
      </c>
      <c r="F308" s="74">
        <f>G308+H308+I308+J308</f>
        <v>22949</v>
      </c>
      <c r="G308" s="37">
        <v>0</v>
      </c>
      <c r="H308" s="37">
        <v>16049</v>
      </c>
      <c r="I308" s="37">
        <v>900</v>
      </c>
      <c r="J308" s="37">
        <v>6000</v>
      </c>
      <c r="K308" s="72"/>
      <c r="L308" s="81">
        <v>20080807</v>
      </c>
    </row>
    <row r="309" spans="1:12" ht="15">
      <c r="A309" s="7">
        <v>279</v>
      </c>
      <c r="B309" s="17" t="s">
        <v>172</v>
      </c>
      <c r="C309" s="18" t="s">
        <v>173</v>
      </c>
      <c r="D309" s="17" t="s">
        <v>112</v>
      </c>
      <c r="E309" s="17" t="s">
        <v>174</v>
      </c>
      <c r="F309" s="74">
        <f>G309+H309+I309+J309</f>
        <v>4339807</v>
      </c>
      <c r="G309" s="37">
        <v>157750</v>
      </c>
      <c r="H309" s="37">
        <v>905046</v>
      </c>
      <c r="I309" s="37">
        <v>1539907</v>
      </c>
      <c r="J309" s="37">
        <v>1737104</v>
      </c>
      <c r="K309" s="37"/>
      <c r="L309" s="81">
        <v>20080707</v>
      </c>
    </row>
    <row r="310" spans="1:12" ht="15">
      <c r="A310" s="7">
        <v>280</v>
      </c>
      <c r="B310" s="17" t="s">
        <v>175</v>
      </c>
      <c r="C310" s="18" t="s">
        <v>176</v>
      </c>
      <c r="D310" s="17" t="s">
        <v>112</v>
      </c>
      <c r="E310" s="17" t="s">
        <v>177</v>
      </c>
      <c r="F310" s="74">
        <f>G310+H310+I310+J310</f>
        <v>2807438</v>
      </c>
      <c r="G310" s="37">
        <v>1667441</v>
      </c>
      <c r="H310" s="37">
        <v>1059461</v>
      </c>
      <c r="I310" s="37">
        <v>14409</v>
      </c>
      <c r="J310" s="37">
        <v>66127</v>
      </c>
      <c r="K310" s="37"/>
      <c r="L310" s="81">
        <v>20080807</v>
      </c>
    </row>
    <row r="311" spans="1:12" ht="15">
      <c r="A311" s="7">
        <v>281</v>
      </c>
      <c r="B311" s="17" t="s">
        <v>178</v>
      </c>
      <c r="C311" s="18" t="s">
        <v>179</v>
      </c>
      <c r="D311" s="17" t="s">
        <v>112</v>
      </c>
      <c r="E311" s="17" t="s">
        <v>180</v>
      </c>
      <c r="F311" s="74">
        <f>G311+H311+I311+J311</f>
        <v>42000</v>
      </c>
      <c r="G311" s="37">
        <v>0</v>
      </c>
      <c r="H311" s="37">
        <v>41800</v>
      </c>
      <c r="I311" s="37">
        <v>0</v>
      </c>
      <c r="J311" s="37">
        <v>200</v>
      </c>
      <c r="K311" s="37"/>
      <c r="L311" s="81">
        <v>20080807</v>
      </c>
    </row>
    <row r="312" spans="1:12" ht="15">
      <c r="A312" s="7">
        <v>282</v>
      </c>
      <c r="B312" s="17" t="s">
        <v>181</v>
      </c>
      <c r="C312" s="18" t="s">
        <v>182</v>
      </c>
      <c r="D312" s="17" t="s">
        <v>112</v>
      </c>
      <c r="E312" s="17" t="s">
        <v>183</v>
      </c>
      <c r="F312" s="74">
        <f>G312+H312+I312+J312</f>
        <v>1573409</v>
      </c>
      <c r="G312" s="37">
        <v>0</v>
      </c>
      <c r="H312" s="37">
        <v>348319</v>
      </c>
      <c r="I312" s="37">
        <v>1108900</v>
      </c>
      <c r="J312" s="37">
        <v>116190</v>
      </c>
      <c r="K312" s="37"/>
      <c r="L312" s="81">
        <v>20080707</v>
      </c>
    </row>
    <row r="313" spans="1:12" ht="15">
      <c r="A313" s="7">
        <v>283</v>
      </c>
      <c r="B313" s="17" t="s">
        <v>184</v>
      </c>
      <c r="C313" s="18" t="s">
        <v>185</v>
      </c>
      <c r="D313" s="17" t="s">
        <v>112</v>
      </c>
      <c r="E313" s="17" t="s">
        <v>186</v>
      </c>
      <c r="F313" s="74">
        <f>G313+H313+I313+J313</f>
        <v>829137</v>
      </c>
      <c r="G313" s="37">
        <v>391300</v>
      </c>
      <c r="H313" s="37">
        <v>409353</v>
      </c>
      <c r="I313" s="37">
        <v>5100</v>
      </c>
      <c r="J313" s="37">
        <v>23384</v>
      </c>
      <c r="K313" s="37"/>
      <c r="L313" s="81">
        <v>20080807</v>
      </c>
    </row>
    <row r="314" spans="1:12" ht="15">
      <c r="A314" s="7">
        <v>284</v>
      </c>
      <c r="B314" s="17" t="s">
        <v>187</v>
      </c>
      <c r="C314" s="18" t="s">
        <v>188</v>
      </c>
      <c r="D314" s="17" t="s">
        <v>112</v>
      </c>
      <c r="E314" s="17" t="s">
        <v>189</v>
      </c>
      <c r="F314" s="74">
        <f>G314+H314+I314+J314</f>
        <v>12275</v>
      </c>
      <c r="G314" s="37">
        <v>0</v>
      </c>
      <c r="H314" s="37">
        <v>12275</v>
      </c>
      <c r="I314" s="37">
        <v>0</v>
      </c>
      <c r="J314" s="37">
        <v>0</v>
      </c>
      <c r="K314" s="37"/>
      <c r="L314" s="81">
        <v>20080707</v>
      </c>
    </row>
    <row r="315" spans="1:12" ht="15">
      <c r="A315" s="7">
        <v>285</v>
      </c>
      <c r="B315" s="17" t="s">
        <v>191</v>
      </c>
      <c r="C315" s="18" t="s">
        <v>192</v>
      </c>
      <c r="D315" s="17" t="s">
        <v>190</v>
      </c>
      <c r="E315" s="17" t="s">
        <v>193</v>
      </c>
      <c r="F315" s="74">
        <f>G315+H315+I315+J315</f>
        <v>5144477</v>
      </c>
      <c r="G315" s="37">
        <v>3767400</v>
      </c>
      <c r="H315" s="37">
        <v>318187</v>
      </c>
      <c r="I315" s="37">
        <v>440000</v>
      </c>
      <c r="J315" s="37">
        <v>618890</v>
      </c>
      <c r="K315" s="37"/>
      <c r="L315" s="81">
        <v>20080807</v>
      </c>
    </row>
    <row r="316" spans="1:12" ht="15">
      <c r="A316" s="7">
        <v>286</v>
      </c>
      <c r="B316" s="17" t="s">
        <v>759</v>
      </c>
      <c r="C316" s="18" t="s">
        <v>760</v>
      </c>
      <c r="D316" s="17" t="s">
        <v>190</v>
      </c>
      <c r="E316" s="17" t="s">
        <v>761</v>
      </c>
      <c r="F316" s="74">
        <f>G316+H316+I316+J316</f>
        <v>5176010</v>
      </c>
      <c r="G316" s="37">
        <v>2348107</v>
      </c>
      <c r="H316" s="37">
        <v>573035</v>
      </c>
      <c r="I316" s="37">
        <v>1665190</v>
      </c>
      <c r="J316" s="37">
        <v>589678</v>
      </c>
      <c r="K316" s="37"/>
      <c r="L316" s="81">
        <v>20080807</v>
      </c>
    </row>
    <row r="317" spans="1:12" ht="15">
      <c r="A317" s="7">
        <v>287</v>
      </c>
      <c r="B317" s="17" t="s">
        <v>762</v>
      </c>
      <c r="C317" s="18" t="s">
        <v>763</v>
      </c>
      <c r="D317" s="17" t="s">
        <v>190</v>
      </c>
      <c r="E317" s="17" t="s">
        <v>1660</v>
      </c>
      <c r="F317" s="74">
        <f>G317+H317+I317+J317</f>
        <v>6352487</v>
      </c>
      <c r="G317" s="37">
        <v>5090</v>
      </c>
      <c r="H317" s="37">
        <v>1592686</v>
      </c>
      <c r="I317" s="37">
        <v>1819300</v>
      </c>
      <c r="J317" s="37">
        <v>2935411</v>
      </c>
      <c r="K317" s="74"/>
      <c r="L317" s="81">
        <v>20080807</v>
      </c>
    </row>
    <row r="318" spans="1:12" ht="15">
      <c r="A318" s="7">
        <v>288</v>
      </c>
      <c r="B318" s="17" t="s">
        <v>764</v>
      </c>
      <c r="C318" s="18" t="s">
        <v>765</v>
      </c>
      <c r="D318" s="17" t="s">
        <v>190</v>
      </c>
      <c r="E318" s="17" t="s">
        <v>766</v>
      </c>
      <c r="F318" s="74">
        <f>G318+H318+I318+J318</f>
        <v>2667349</v>
      </c>
      <c r="G318" s="37">
        <v>519150</v>
      </c>
      <c r="H318" s="37">
        <v>121198</v>
      </c>
      <c r="I318" s="37">
        <v>2000000</v>
      </c>
      <c r="J318" s="37">
        <v>27001</v>
      </c>
      <c r="K318" s="37"/>
      <c r="L318" s="81">
        <v>20080707</v>
      </c>
    </row>
    <row r="319" spans="1:12" ht="15">
      <c r="A319" s="7">
        <v>289</v>
      </c>
      <c r="B319" s="17" t="s">
        <v>767</v>
      </c>
      <c r="C319" s="18" t="s">
        <v>768</v>
      </c>
      <c r="D319" s="17" t="s">
        <v>190</v>
      </c>
      <c r="E319" s="17" t="s">
        <v>769</v>
      </c>
      <c r="F319" s="74">
        <f>G319+H319+I319+J319</f>
        <v>216300</v>
      </c>
      <c r="G319" s="37">
        <v>0</v>
      </c>
      <c r="H319" s="37">
        <v>57800</v>
      </c>
      <c r="I319" s="37">
        <v>0</v>
      </c>
      <c r="J319" s="37">
        <v>158500</v>
      </c>
      <c r="K319" s="37"/>
      <c r="L319" s="81">
        <v>20080707</v>
      </c>
    </row>
    <row r="320" spans="1:12" ht="15">
      <c r="A320" s="7">
        <v>290</v>
      </c>
      <c r="B320" s="17" t="s">
        <v>770</v>
      </c>
      <c r="C320" s="18" t="s">
        <v>771</v>
      </c>
      <c r="D320" s="17" t="s">
        <v>190</v>
      </c>
      <c r="E320" s="17" t="s">
        <v>2209</v>
      </c>
      <c r="F320" s="74">
        <f>G320+H320+I320+J320</f>
        <v>3348261</v>
      </c>
      <c r="G320" s="37">
        <v>60000</v>
      </c>
      <c r="H320" s="37">
        <v>868110</v>
      </c>
      <c r="I320" s="37">
        <v>2092099</v>
      </c>
      <c r="J320" s="37">
        <v>328052</v>
      </c>
      <c r="K320" s="37"/>
      <c r="L320" s="81">
        <v>20080707</v>
      </c>
    </row>
    <row r="321" spans="1:12" ht="15">
      <c r="A321" s="7">
        <v>291</v>
      </c>
      <c r="B321" s="17" t="s">
        <v>772</v>
      </c>
      <c r="C321" s="18" t="s">
        <v>773</v>
      </c>
      <c r="D321" s="17" t="s">
        <v>190</v>
      </c>
      <c r="E321" s="17" t="s">
        <v>2212</v>
      </c>
      <c r="F321" s="74">
        <f>G321+H321+I321+J321</f>
        <v>6415295</v>
      </c>
      <c r="G321" s="37">
        <v>26900</v>
      </c>
      <c r="H321" s="37">
        <v>1326154</v>
      </c>
      <c r="I321" s="37">
        <v>10229</v>
      </c>
      <c r="J321" s="37">
        <v>5052012</v>
      </c>
      <c r="K321" s="37"/>
      <c r="L321" s="81">
        <v>20080707</v>
      </c>
    </row>
    <row r="322" spans="1:12" ht="15">
      <c r="A322" s="7">
        <v>292</v>
      </c>
      <c r="B322" s="17" t="s">
        <v>774</v>
      </c>
      <c r="C322" s="18" t="s">
        <v>775</v>
      </c>
      <c r="D322" s="17" t="s">
        <v>190</v>
      </c>
      <c r="E322" s="17" t="s">
        <v>776</v>
      </c>
      <c r="F322" s="74">
        <f>G322+H322+I322+J322</f>
        <v>738614</v>
      </c>
      <c r="G322" s="37">
        <v>200000</v>
      </c>
      <c r="H322" s="37">
        <v>262614</v>
      </c>
      <c r="I322" s="37">
        <v>1500</v>
      </c>
      <c r="J322" s="37">
        <v>274500</v>
      </c>
      <c r="K322" s="37"/>
      <c r="L322" s="81">
        <v>20080807</v>
      </c>
    </row>
    <row r="323" spans="1:12" ht="15">
      <c r="A323" s="7">
        <v>293</v>
      </c>
      <c r="B323" s="17" t="s">
        <v>777</v>
      </c>
      <c r="C323" s="18" t="s">
        <v>778</v>
      </c>
      <c r="D323" s="17" t="s">
        <v>190</v>
      </c>
      <c r="E323" s="17" t="s">
        <v>779</v>
      </c>
      <c r="F323" s="74">
        <f>G323+H323+I323+J323</f>
        <v>5054133</v>
      </c>
      <c r="G323" s="37">
        <v>0</v>
      </c>
      <c r="H323" s="37">
        <v>628903</v>
      </c>
      <c r="I323" s="37">
        <v>0</v>
      </c>
      <c r="J323" s="37">
        <v>4425230</v>
      </c>
      <c r="K323" s="37"/>
      <c r="L323" s="81">
        <v>20080707</v>
      </c>
    </row>
    <row r="324" spans="1:12" s="5" customFormat="1" ht="15">
      <c r="A324" s="7">
        <v>294</v>
      </c>
      <c r="B324" s="17" t="s">
        <v>780</v>
      </c>
      <c r="C324" s="18" t="s">
        <v>781</v>
      </c>
      <c r="D324" s="17" t="s">
        <v>190</v>
      </c>
      <c r="E324" s="17" t="s">
        <v>782</v>
      </c>
      <c r="F324" s="74">
        <f>G324+H324+I324+J324</f>
        <v>6947443</v>
      </c>
      <c r="G324" s="37">
        <v>4648051</v>
      </c>
      <c r="H324" s="37">
        <v>2069711</v>
      </c>
      <c r="I324" s="37">
        <v>12000</v>
      </c>
      <c r="J324" s="37">
        <v>217681</v>
      </c>
      <c r="K324" s="37"/>
      <c r="L324" s="81">
        <v>20080807</v>
      </c>
    </row>
    <row r="325" spans="1:12" ht="15">
      <c r="A325" s="7">
        <v>295</v>
      </c>
      <c r="B325" s="17" t="s">
        <v>783</v>
      </c>
      <c r="C325" s="18" t="s">
        <v>784</v>
      </c>
      <c r="D325" s="17" t="s">
        <v>190</v>
      </c>
      <c r="E325" s="17" t="s">
        <v>785</v>
      </c>
      <c r="F325" s="74">
        <f>G325+H325+I325+J325</f>
        <v>1999792</v>
      </c>
      <c r="G325" s="37">
        <v>17000</v>
      </c>
      <c r="H325" s="37">
        <v>373404</v>
      </c>
      <c r="I325" s="37">
        <v>0</v>
      </c>
      <c r="J325" s="37">
        <v>1609388</v>
      </c>
      <c r="K325" s="37"/>
      <c r="L325" s="81">
        <v>20080707</v>
      </c>
    </row>
    <row r="326" spans="1:12" ht="15">
      <c r="A326" s="7">
        <v>296</v>
      </c>
      <c r="B326" s="17" t="s">
        <v>786</v>
      </c>
      <c r="C326" s="18" t="s">
        <v>787</v>
      </c>
      <c r="D326" s="17" t="s">
        <v>190</v>
      </c>
      <c r="E326" s="17" t="s">
        <v>197</v>
      </c>
      <c r="F326" s="74">
        <f>G326+H326+I326+J326</f>
        <v>2046455</v>
      </c>
      <c r="G326" s="37">
        <v>922825</v>
      </c>
      <c r="H326" s="37">
        <v>411255</v>
      </c>
      <c r="I326" s="37">
        <v>250000</v>
      </c>
      <c r="J326" s="37">
        <v>462375</v>
      </c>
      <c r="K326" s="37"/>
      <c r="L326" s="81">
        <v>20080707</v>
      </c>
    </row>
    <row r="327" spans="1:12" ht="15">
      <c r="A327" s="7">
        <v>297</v>
      </c>
      <c r="B327" s="17" t="s">
        <v>788</v>
      </c>
      <c r="C327" s="18" t="s">
        <v>789</v>
      </c>
      <c r="D327" s="17" t="s">
        <v>190</v>
      </c>
      <c r="E327" s="17" t="s">
        <v>790</v>
      </c>
      <c r="F327" s="74">
        <f>G327+H327+I327+J327</f>
        <v>3248503</v>
      </c>
      <c r="G327" s="37">
        <v>689715</v>
      </c>
      <c r="H327" s="37">
        <v>1401625</v>
      </c>
      <c r="I327" s="37">
        <v>277800</v>
      </c>
      <c r="J327" s="37">
        <v>879363</v>
      </c>
      <c r="K327" s="37"/>
      <c r="L327" s="81">
        <v>20080707</v>
      </c>
    </row>
    <row r="328" spans="1:12" ht="15">
      <c r="A328" s="7">
        <v>298</v>
      </c>
      <c r="B328" s="17" t="s">
        <v>792</v>
      </c>
      <c r="C328" s="18" t="s">
        <v>793</v>
      </c>
      <c r="D328" s="17" t="s">
        <v>791</v>
      </c>
      <c r="E328" s="17" t="s">
        <v>794</v>
      </c>
      <c r="F328" s="74">
        <f>G328+H328+I328+J328</f>
        <v>1093711</v>
      </c>
      <c r="G328" s="37">
        <v>0</v>
      </c>
      <c r="H328" s="37">
        <v>383355</v>
      </c>
      <c r="I328" s="37">
        <v>131836</v>
      </c>
      <c r="J328" s="37">
        <v>578520</v>
      </c>
      <c r="K328" s="37"/>
      <c r="L328" s="81">
        <v>20080707</v>
      </c>
    </row>
    <row r="329" spans="1:12" ht="15">
      <c r="A329" s="7">
        <v>299</v>
      </c>
      <c r="B329" s="17" t="s">
        <v>795</v>
      </c>
      <c r="C329" s="18" t="s">
        <v>796</v>
      </c>
      <c r="D329" s="17" t="s">
        <v>791</v>
      </c>
      <c r="E329" s="17" t="s">
        <v>797</v>
      </c>
      <c r="F329" s="74">
        <f>G329+H329+I329+J329</f>
        <v>1093081</v>
      </c>
      <c r="G329" s="37">
        <v>0</v>
      </c>
      <c r="H329" s="37">
        <v>760919</v>
      </c>
      <c r="I329" s="37">
        <v>0</v>
      </c>
      <c r="J329" s="37">
        <v>332162</v>
      </c>
      <c r="K329" s="37"/>
      <c r="L329" s="81">
        <v>20080707</v>
      </c>
    </row>
    <row r="330" spans="1:12" ht="15">
      <c r="A330" s="7">
        <v>300</v>
      </c>
      <c r="B330" s="17" t="s">
        <v>798</v>
      </c>
      <c r="C330" s="18" t="s">
        <v>799</v>
      </c>
      <c r="D330" s="17" t="s">
        <v>791</v>
      </c>
      <c r="E330" s="17" t="s">
        <v>800</v>
      </c>
      <c r="F330" s="74">
        <f>G330+H330+I330+J330</f>
        <v>203626</v>
      </c>
      <c r="G330" s="37">
        <v>0</v>
      </c>
      <c r="H330" s="37">
        <v>197426</v>
      </c>
      <c r="I330" s="37">
        <v>0</v>
      </c>
      <c r="J330" s="37">
        <v>6200</v>
      </c>
      <c r="K330" s="37"/>
      <c r="L330" s="81">
        <v>20080807</v>
      </c>
    </row>
    <row r="331" spans="1:12" ht="15">
      <c r="A331" s="7">
        <v>301</v>
      </c>
      <c r="B331" s="17" t="s">
        <v>801</v>
      </c>
      <c r="C331" s="18" t="s">
        <v>802</v>
      </c>
      <c r="D331" s="17" t="s">
        <v>791</v>
      </c>
      <c r="E331" s="17" t="s">
        <v>803</v>
      </c>
      <c r="F331" s="74">
        <f>G331+H331+I331+J331</f>
        <v>2778403</v>
      </c>
      <c r="G331" s="37">
        <v>200000</v>
      </c>
      <c r="H331" s="37">
        <v>1460507</v>
      </c>
      <c r="I331" s="37">
        <v>0</v>
      </c>
      <c r="J331" s="37">
        <v>1117896</v>
      </c>
      <c r="K331" s="37"/>
      <c r="L331" s="81">
        <v>20080807</v>
      </c>
    </row>
    <row r="332" spans="1:12" ht="15">
      <c r="A332" s="7">
        <v>302</v>
      </c>
      <c r="B332" s="17" t="s">
        <v>804</v>
      </c>
      <c r="C332" s="18" t="s">
        <v>805</v>
      </c>
      <c r="D332" s="17" t="s">
        <v>791</v>
      </c>
      <c r="E332" s="17" t="s">
        <v>806</v>
      </c>
      <c r="F332" s="74">
        <f>G332+H332+I332+J332</f>
        <v>5483018</v>
      </c>
      <c r="G332" s="37">
        <v>509504</v>
      </c>
      <c r="H332" s="37">
        <v>1968680</v>
      </c>
      <c r="I332" s="37">
        <v>608700</v>
      </c>
      <c r="J332" s="37">
        <v>2396134</v>
      </c>
      <c r="K332" s="37"/>
      <c r="L332" s="81">
        <v>20080707</v>
      </c>
    </row>
    <row r="333" spans="1:12" ht="15">
      <c r="A333" s="7">
        <v>303</v>
      </c>
      <c r="B333" s="17" t="s">
        <v>807</v>
      </c>
      <c r="C333" s="18" t="s">
        <v>808</v>
      </c>
      <c r="D333" s="17" t="s">
        <v>791</v>
      </c>
      <c r="E333" s="17" t="s">
        <v>809</v>
      </c>
      <c r="F333" s="74">
        <f>G333+H333+I333+J333</f>
        <v>31299</v>
      </c>
      <c r="G333" s="37">
        <v>0</v>
      </c>
      <c r="H333" s="37">
        <v>31299</v>
      </c>
      <c r="I333" s="37">
        <v>0</v>
      </c>
      <c r="J333" s="37">
        <v>0</v>
      </c>
      <c r="K333" s="37"/>
      <c r="L333" s="81">
        <v>20080807</v>
      </c>
    </row>
    <row r="334" spans="1:12" ht="15">
      <c r="A334" s="7">
        <v>304</v>
      </c>
      <c r="B334" s="17" t="s">
        <v>810</v>
      </c>
      <c r="C334" s="18" t="s">
        <v>811</v>
      </c>
      <c r="D334" s="17" t="s">
        <v>791</v>
      </c>
      <c r="E334" s="17" t="s">
        <v>812</v>
      </c>
      <c r="F334" s="74">
        <f>G334+H334+I334+J334</f>
        <v>15600</v>
      </c>
      <c r="G334" s="37">
        <v>0</v>
      </c>
      <c r="H334" s="37">
        <v>0</v>
      </c>
      <c r="I334" s="37">
        <v>0</v>
      </c>
      <c r="J334" s="37">
        <v>15600</v>
      </c>
      <c r="K334" s="72"/>
      <c r="L334" s="81">
        <v>20080609</v>
      </c>
    </row>
    <row r="335" spans="1:12" ht="15">
      <c r="A335" s="7">
        <v>305</v>
      </c>
      <c r="B335" s="17" t="s">
        <v>813</v>
      </c>
      <c r="C335" s="18" t="s">
        <v>814</v>
      </c>
      <c r="D335" s="17" t="s">
        <v>791</v>
      </c>
      <c r="E335" s="17" t="s">
        <v>815</v>
      </c>
      <c r="F335" s="74">
        <f>G335+H335+I335+J335</f>
        <v>49817</v>
      </c>
      <c r="G335" s="37">
        <v>0</v>
      </c>
      <c r="H335" s="37">
        <v>49817</v>
      </c>
      <c r="I335" s="37">
        <v>0</v>
      </c>
      <c r="J335" s="37">
        <v>0</v>
      </c>
      <c r="K335" s="37"/>
      <c r="L335" s="81">
        <v>20080707</v>
      </c>
    </row>
    <row r="336" spans="1:12" ht="15">
      <c r="A336" s="7">
        <v>306</v>
      </c>
      <c r="B336" s="17" t="s">
        <v>816</v>
      </c>
      <c r="C336" s="18" t="s">
        <v>817</v>
      </c>
      <c r="D336" s="17" t="s">
        <v>791</v>
      </c>
      <c r="E336" s="17" t="s">
        <v>818</v>
      </c>
      <c r="F336" s="74">
        <f>G336+H336+I336+J336</f>
        <v>4395930</v>
      </c>
      <c r="G336" s="37">
        <v>25404</v>
      </c>
      <c r="H336" s="37">
        <v>1026092</v>
      </c>
      <c r="I336" s="37">
        <v>2492001</v>
      </c>
      <c r="J336" s="37">
        <v>852433</v>
      </c>
      <c r="K336" s="37"/>
      <c r="L336" s="81">
        <v>20080707</v>
      </c>
    </row>
    <row r="337" spans="1:12" ht="15">
      <c r="A337" s="7">
        <v>307</v>
      </c>
      <c r="B337" s="17" t="s">
        <v>819</v>
      </c>
      <c r="C337" s="18" t="s">
        <v>820</v>
      </c>
      <c r="D337" s="17" t="s">
        <v>791</v>
      </c>
      <c r="E337" s="17" t="s">
        <v>821</v>
      </c>
      <c r="F337" s="74">
        <f>G337+H337+I337+J337</f>
        <v>940401</v>
      </c>
      <c r="G337" s="37">
        <v>0</v>
      </c>
      <c r="H337" s="37">
        <v>743621</v>
      </c>
      <c r="I337" s="37">
        <v>0</v>
      </c>
      <c r="J337" s="37">
        <v>196780</v>
      </c>
      <c r="K337" s="37"/>
      <c r="L337" s="81">
        <v>20080707</v>
      </c>
    </row>
    <row r="338" spans="1:12" ht="15">
      <c r="A338" s="7">
        <v>308</v>
      </c>
      <c r="B338" s="17" t="s">
        <v>822</v>
      </c>
      <c r="C338" s="18" t="s">
        <v>823</v>
      </c>
      <c r="D338" s="17" t="s">
        <v>791</v>
      </c>
      <c r="E338" s="17" t="s">
        <v>824</v>
      </c>
      <c r="F338" s="74">
        <f>G338+H338+I338+J338</f>
        <v>1718004</v>
      </c>
      <c r="G338" s="37">
        <v>464400</v>
      </c>
      <c r="H338" s="37">
        <v>440989</v>
      </c>
      <c r="I338" s="37">
        <v>500</v>
      </c>
      <c r="J338" s="37">
        <v>812115</v>
      </c>
      <c r="K338" s="74"/>
      <c r="L338" s="81">
        <v>20080807</v>
      </c>
    </row>
    <row r="339" spans="1:12" ht="15">
      <c r="A339" s="7">
        <v>309</v>
      </c>
      <c r="B339" s="17" t="s">
        <v>825</v>
      </c>
      <c r="C339" s="18" t="s">
        <v>826</v>
      </c>
      <c r="D339" s="17" t="s">
        <v>791</v>
      </c>
      <c r="E339" s="17" t="s">
        <v>827</v>
      </c>
      <c r="F339" s="74">
        <f>G339+H339+I339+J339</f>
        <v>130841</v>
      </c>
      <c r="G339" s="37">
        <v>0</v>
      </c>
      <c r="H339" s="37">
        <v>124339</v>
      </c>
      <c r="I339" s="37">
        <v>0</v>
      </c>
      <c r="J339" s="37">
        <v>6502</v>
      </c>
      <c r="K339" s="37"/>
      <c r="L339" s="81">
        <v>20080707</v>
      </c>
    </row>
    <row r="340" spans="1:12" ht="15">
      <c r="A340" s="7">
        <v>310</v>
      </c>
      <c r="B340" s="17" t="s">
        <v>828</v>
      </c>
      <c r="C340" s="18" t="s">
        <v>829</v>
      </c>
      <c r="D340" s="17" t="s">
        <v>791</v>
      </c>
      <c r="E340" s="17" t="s">
        <v>36</v>
      </c>
      <c r="F340" s="74">
        <f>G340+H340+I340+J340</f>
        <v>5831897</v>
      </c>
      <c r="G340" s="37">
        <v>3990994</v>
      </c>
      <c r="H340" s="37">
        <v>845531</v>
      </c>
      <c r="I340" s="37">
        <v>4312</v>
      </c>
      <c r="J340" s="37">
        <v>991060</v>
      </c>
      <c r="K340" s="37"/>
      <c r="L340" s="81">
        <v>20080707</v>
      </c>
    </row>
    <row r="341" spans="1:12" ht="15">
      <c r="A341" s="7">
        <v>311</v>
      </c>
      <c r="B341" s="17" t="s">
        <v>830</v>
      </c>
      <c r="C341" s="18" t="s">
        <v>831</v>
      </c>
      <c r="D341" s="17" t="s">
        <v>791</v>
      </c>
      <c r="E341" s="17" t="s">
        <v>1325</v>
      </c>
      <c r="F341" s="74">
        <f>G341+H341+I341+J341</f>
        <v>1761220</v>
      </c>
      <c r="G341" s="37">
        <v>0</v>
      </c>
      <c r="H341" s="37">
        <v>591375</v>
      </c>
      <c r="I341" s="37">
        <v>0</v>
      </c>
      <c r="J341" s="37">
        <v>1169845</v>
      </c>
      <c r="K341" s="37"/>
      <c r="L341" s="81">
        <v>20080807</v>
      </c>
    </row>
    <row r="342" spans="1:12" ht="15">
      <c r="A342" s="7">
        <v>312</v>
      </c>
      <c r="B342" s="17" t="s">
        <v>832</v>
      </c>
      <c r="C342" s="18" t="s">
        <v>833</v>
      </c>
      <c r="D342" s="17" t="s">
        <v>791</v>
      </c>
      <c r="E342" s="17" t="s">
        <v>834</v>
      </c>
      <c r="F342" s="74">
        <f>G342+H342+I342+J342</f>
        <v>4862107</v>
      </c>
      <c r="G342" s="37">
        <v>143760</v>
      </c>
      <c r="H342" s="37">
        <v>651346</v>
      </c>
      <c r="I342" s="37">
        <v>528070</v>
      </c>
      <c r="J342" s="37">
        <v>3538931</v>
      </c>
      <c r="K342" s="72"/>
      <c r="L342" s="81">
        <v>20080707</v>
      </c>
    </row>
    <row r="343" spans="1:12" ht="15">
      <c r="A343" s="7">
        <v>313</v>
      </c>
      <c r="B343" s="17" t="s">
        <v>835</v>
      </c>
      <c r="C343" s="18" t="s">
        <v>836</v>
      </c>
      <c r="D343" s="17" t="s">
        <v>791</v>
      </c>
      <c r="E343" s="17" t="s">
        <v>837</v>
      </c>
      <c r="F343" s="74">
        <f>G343+H343+I343+J343</f>
        <v>742548</v>
      </c>
      <c r="G343" s="37">
        <v>42422</v>
      </c>
      <c r="H343" s="37">
        <v>448005</v>
      </c>
      <c r="I343" s="37">
        <v>20001</v>
      </c>
      <c r="J343" s="37">
        <v>232120</v>
      </c>
      <c r="K343" s="72"/>
      <c r="L343" s="81">
        <v>20080807</v>
      </c>
    </row>
    <row r="344" spans="1:12" ht="15">
      <c r="A344" s="7">
        <v>314</v>
      </c>
      <c r="B344" s="17" t="s">
        <v>838</v>
      </c>
      <c r="C344" s="18" t="s">
        <v>839</v>
      </c>
      <c r="D344" s="17" t="s">
        <v>791</v>
      </c>
      <c r="E344" s="17" t="s">
        <v>840</v>
      </c>
      <c r="F344" s="74">
        <f>G344+H344+I344+J344</f>
        <v>257886295</v>
      </c>
      <c r="G344" s="37">
        <v>0</v>
      </c>
      <c r="H344" s="37">
        <v>1519097</v>
      </c>
      <c r="I344" s="37">
        <v>254001575</v>
      </c>
      <c r="J344" s="37">
        <v>2365623</v>
      </c>
      <c r="K344" s="74"/>
      <c r="L344" s="81">
        <v>20080807</v>
      </c>
    </row>
    <row r="345" spans="1:12" ht="15">
      <c r="A345" s="7">
        <v>315</v>
      </c>
      <c r="B345" s="17" t="s">
        <v>841</v>
      </c>
      <c r="C345" s="18" t="s">
        <v>842</v>
      </c>
      <c r="D345" s="17" t="s">
        <v>791</v>
      </c>
      <c r="E345" s="17" t="s">
        <v>843</v>
      </c>
      <c r="F345" s="74">
        <f>G345+H345+I345+J345</f>
        <v>2885376</v>
      </c>
      <c r="G345" s="37">
        <v>339000</v>
      </c>
      <c r="H345" s="37">
        <v>427565</v>
      </c>
      <c r="I345" s="37">
        <v>4501</v>
      </c>
      <c r="J345" s="37">
        <v>2114310</v>
      </c>
      <c r="K345" s="72"/>
      <c r="L345" s="81">
        <v>20080807</v>
      </c>
    </row>
    <row r="346" spans="1:12" ht="15">
      <c r="A346" s="7">
        <v>316</v>
      </c>
      <c r="B346" s="17" t="s">
        <v>844</v>
      </c>
      <c r="C346" s="18" t="s">
        <v>845</v>
      </c>
      <c r="D346" s="17" t="s">
        <v>791</v>
      </c>
      <c r="E346" s="17" t="s">
        <v>846</v>
      </c>
      <c r="F346" s="74">
        <f>G346+H346+I346+J346</f>
        <v>1602622</v>
      </c>
      <c r="G346" s="37">
        <v>0</v>
      </c>
      <c r="H346" s="37">
        <v>980550</v>
      </c>
      <c r="I346" s="37">
        <v>55775</v>
      </c>
      <c r="J346" s="37">
        <v>566297</v>
      </c>
      <c r="K346" s="37"/>
      <c r="L346" s="81">
        <v>20080707</v>
      </c>
    </row>
    <row r="347" spans="1:12" ht="15">
      <c r="A347" s="7">
        <v>317</v>
      </c>
      <c r="B347" s="17" t="s">
        <v>847</v>
      </c>
      <c r="C347" s="18" t="s">
        <v>848</v>
      </c>
      <c r="D347" s="17" t="s">
        <v>791</v>
      </c>
      <c r="E347" s="17" t="s">
        <v>849</v>
      </c>
      <c r="F347" s="74">
        <f>G347+H347+I347+J347</f>
        <v>297389</v>
      </c>
      <c r="G347" s="37">
        <v>0</v>
      </c>
      <c r="H347" s="37">
        <v>236440</v>
      </c>
      <c r="I347" s="37">
        <v>0</v>
      </c>
      <c r="J347" s="37">
        <v>60949</v>
      </c>
      <c r="K347" s="37"/>
      <c r="L347" s="81">
        <v>20080807</v>
      </c>
    </row>
    <row r="348" spans="1:12" ht="15">
      <c r="A348" s="7">
        <v>318</v>
      </c>
      <c r="B348" s="17" t="s">
        <v>850</v>
      </c>
      <c r="C348" s="18" t="s">
        <v>851</v>
      </c>
      <c r="D348" s="17" t="s">
        <v>791</v>
      </c>
      <c r="E348" s="17" t="s">
        <v>852</v>
      </c>
      <c r="F348" s="74">
        <f>G348+H348+I348+J348</f>
        <v>10169501</v>
      </c>
      <c r="G348" s="37">
        <v>1300190</v>
      </c>
      <c r="H348" s="37">
        <v>724517</v>
      </c>
      <c r="I348" s="37">
        <v>1600022</v>
      </c>
      <c r="J348" s="37">
        <v>6544772</v>
      </c>
      <c r="K348" s="37"/>
      <c r="L348" s="81">
        <v>20080807</v>
      </c>
    </row>
    <row r="349" spans="1:12" ht="15">
      <c r="A349" s="7">
        <v>319</v>
      </c>
      <c r="B349" s="17" t="s">
        <v>853</v>
      </c>
      <c r="C349" s="18" t="s">
        <v>854</v>
      </c>
      <c r="D349" s="17" t="s">
        <v>791</v>
      </c>
      <c r="E349" s="17" t="s">
        <v>855</v>
      </c>
      <c r="F349" s="74">
        <f>G349+H349+I349+J349</f>
        <v>796800</v>
      </c>
      <c r="G349" s="37">
        <v>0</v>
      </c>
      <c r="H349" s="37">
        <v>172961</v>
      </c>
      <c r="I349" s="37">
        <v>180500</v>
      </c>
      <c r="J349" s="37">
        <v>443339</v>
      </c>
      <c r="K349" s="72"/>
      <c r="L349" s="81">
        <v>20080707</v>
      </c>
    </row>
    <row r="350" spans="1:12" ht="15">
      <c r="A350" s="7">
        <v>320</v>
      </c>
      <c r="B350" s="17" t="s">
        <v>856</v>
      </c>
      <c r="C350" s="18" t="s">
        <v>857</v>
      </c>
      <c r="D350" s="17" t="s">
        <v>791</v>
      </c>
      <c r="E350" s="17" t="s">
        <v>858</v>
      </c>
      <c r="F350" s="74">
        <f>G350+H350+I350+J350</f>
        <v>224852</v>
      </c>
      <c r="G350" s="37">
        <v>3375</v>
      </c>
      <c r="H350" s="37">
        <v>212727</v>
      </c>
      <c r="I350" s="37">
        <v>0</v>
      </c>
      <c r="J350" s="37">
        <v>8750</v>
      </c>
      <c r="K350" s="37"/>
      <c r="L350" s="81">
        <v>20080707</v>
      </c>
    </row>
    <row r="351" spans="1:12" ht="15">
      <c r="A351" s="7">
        <v>321</v>
      </c>
      <c r="B351" s="17" t="s">
        <v>859</v>
      </c>
      <c r="C351" s="18" t="s">
        <v>860</v>
      </c>
      <c r="D351" s="17" t="s">
        <v>791</v>
      </c>
      <c r="E351" s="17" t="s">
        <v>861</v>
      </c>
      <c r="F351" s="74">
        <f>G351+H351+I351+J351</f>
        <v>635186</v>
      </c>
      <c r="G351" s="37">
        <v>2000</v>
      </c>
      <c r="H351" s="37">
        <v>555626</v>
      </c>
      <c r="I351" s="37">
        <v>0</v>
      </c>
      <c r="J351" s="37">
        <v>77560</v>
      </c>
      <c r="K351" s="72"/>
      <c r="L351" s="81">
        <v>20080707</v>
      </c>
    </row>
    <row r="352" spans="1:12" ht="15">
      <c r="A352" s="7">
        <v>322</v>
      </c>
      <c r="B352" s="17" t="s">
        <v>862</v>
      </c>
      <c r="C352" s="18" t="s">
        <v>863</v>
      </c>
      <c r="D352" s="17" t="s">
        <v>791</v>
      </c>
      <c r="E352" s="17" t="s">
        <v>864</v>
      </c>
      <c r="F352" s="74">
        <f>G352+H352+I352+J352</f>
        <v>7818744</v>
      </c>
      <c r="G352" s="37">
        <v>1013702</v>
      </c>
      <c r="H352" s="37">
        <v>1981832</v>
      </c>
      <c r="I352" s="37">
        <v>493150</v>
      </c>
      <c r="J352" s="37">
        <v>4330060</v>
      </c>
      <c r="K352" s="37"/>
      <c r="L352" s="81">
        <v>20080707</v>
      </c>
    </row>
    <row r="353" spans="1:12" ht="15">
      <c r="A353" s="7">
        <v>323</v>
      </c>
      <c r="B353" s="17" t="s">
        <v>866</v>
      </c>
      <c r="C353" s="18" t="s">
        <v>867</v>
      </c>
      <c r="D353" s="17" t="s">
        <v>865</v>
      </c>
      <c r="E353" s="17" t="s">
        <v>868</v>
      </c>
      <c r="F353" s="74">
        <f>G353+H353+I353+J353</f>
        <v>99916</v>
      </c>
      <c r="G353" s="37">
        <v>10826</v>
      </c>
      <c r="H353" s="37">
        <v>86890</v>
      </c>
      <c r="I353" s="37">
        <v>0</v>
      </c>
      <c r="J353" s="37">
        <v>2200</v>
      </c>
      <c r="K353" s="37"/>
      <c r="L353" s="81">
        <v>20080807</v>
      </c>
    </row>
    <row r="354" spans="1:12" ht="15">
      <c r="A354" s="7">
        <v>324</v>
      </c>
      <c r="B354" s="17" t="s">
        <v>869</v>
      </c>
      <c r="C354" s="18" t="s">
        <v>870</v>
      </c>
      <c r="D354" s="17" t="s">
        <v>865</v>
      </c>
      <c r="E354" s="17" t="s">
        <v>871</v>
      </c>
      <c r="F354" s="74">
        <f>G354+H354+I354+J354</f>
        <v>9972</v>
      </c>
      <c r="G354" s="37">
        <v>0</v>
      </c>
      <c r="H354" s="37">
        <v>5972</v>
      </c>
      <c r="I354" s="37">
        <v>0</v>
      </c>
      <c r="J354" s="37">
        <v>4000</v>
      </c>
      <c r="K354" s="37"/>
      <c r="L354" s="81">
        <v>20080707</v>
      </c>
    </row>
    <row r="355" spans="1:12" ht="15">
      <c r="A355" s="7">
        <v>325</v>
      </c>
      <c r="B355" s="17" t="s">
        <v>872</v>
      </c>
      <c r="C355" s="18" t="s">
        <v>873</v>
      </c>
      <c r="D355" s="17" t="s">
        <v>865</v>
      </c>
      <c r="E355" s="17" t="s">
        <v>874</v>
      </c>
      <c r="F355" s="74">
        <f>G355+H355+I355+J355</f>
        <v>17010933</v>
      </c>
      <c r="G355" s="37">
        <v>0</v>
      </c>
      <c r="H355" s="37">
        <v>15607185</v>
      </c>
      <c r="I355" s="37">
        <v>0</v>
      </c>
      <c r="J355" s="37">
        <v>1403748</v>
      </c>
      <c r="K355" s="37"/>
      <c r="L355" s="81">
        <v>20080707</v>
      </c>
    </row>
    <row r="356" spans="1:12" ht="15">
      <c r="A356" s="7">
        <v>326</v>
      </c>
      <c r="B356" s="17" t="s">
        <v>875</v>
      </c>
      <c r="C356" s="18" t="s">
        <v>876</v>
      </c>
      <c r="D356" s="17" t="s">
        <v>865</v>
      </c>
      <c r="E356" s="17" t="s">
        <v>877</v>
      </c>
      <c r="F356" s="74">
        <f>G356+H356+I356+J356</f>
        <v>275910</v>
      </c>
      <c r="G356" s="37">
        <v>0</v>
      </c>
      <c r="H356" s="37">
        <v>85100</v>
      </c>
      <c r="I356" s="37">
        <v>0</v>
      </c>
      <c r="J356" s="37">
        <v>190810</v>
      </c>
      <c r="K356" s="37"/>
      <c r="L356" s="81">
        <v>20080707</v>
      </c>
    </row>
    <row r="357" spans="1:12" ht="15">
      <c r="A357" s="7">
        <v>327</v>
      </c>
      <c r="B357" s="17" t="s">
        <v>878</v>
      </c>
      <c r="C357" s="18" t="s">
        <v>879</v>
      </c>
      <c r="D357" s="17" t="s">
        <v>865</v>
      </c>
      <c r="E357" s="17" t="s">
        <v>880</v>
      </c>
      <c r="F357" s="74">
        <f>G357+H357+I357+J357</f>
        <v>131240</v>
      </c>
      <c r="G357" s="37">
        <v>0</v>
      </c>
      <c r="H357" s="37">
        <v>130490</v>
      </c>
      <c r="I357" s="37">
        <v>0</v>
      </c>
      <c r="J357" s="37">
        <v>750</v>
      </c>
      <c r="K357" s="74"/>
      <c r="L357" s="81">
        <v>20080807</v>
      </c>
    </row>
    <row r="358" spans="1:12" ht="15">
      <c r="A358" s="7">
        <v>328</v>
      </c>
      <c r="B358" s="17" t="s">
        <v>881</v>
      </c>
      <c r="C358" s="18" t="s">
        <v>882</v>
      </c>
      <c r="D358" s="17" t="s">
        <v>865</v>
      </c>
      <c r="E358" s="17" t="s">
        <v>883</v>
      </c>
      <c r="F358" s="74">
        <f>G358+H358+I358+J358</f>
        <v>284509</v>
      </c>
      <c r="G358" s="37">
        <v>97350</v>
      </c>
      <c r="H358" s="37">
        <v>179609</v>
      </c>
      <c r="I358" s="37">
        <v>0</v>
      </c>
      <c r="J358" s="37">
        <v>7550</v>
      </c>
      <c r="K358" s="37"/>
      <c r="L358" s="81">
        <v>20080807</v>
      </c>
    </row>
    <row r="359" spans="1:12" ht="15">
      <c r="A359" s="7">
        <v>329</v>
      </c>
      <c r="B359" s="17" t="s">
        <v>884</v>
      </c>
      <c r="C359" s="18" t="s">
        <v>885</v>
      </c>
      <c r="D359" s="17" t="s">
        <v>865</v>
      </c>
      <c r="E359" s="17" t="s">
        <v>886</v>
      </c>
      <c r="F359" s="74">
        <f>G359+H359+I359+J359</f>
        <v>302186</v>
      </c>
      <c r="G359" s="37">
        <v>0</v>
      </c>
      <c r="H359" s="37">
        <v>293796</v>
      </c>
      <c r="I359" s="37">
        <v>0</v>
      </c>
      <c r="J359" s="37">
        <v>8390</v>
      </c>
      <c r="K359" s="37"/>
      <c r="L359" s="81">
        <v>20080707</v>
      </c>
    </row>
    <row r="360" spans="1:12" ht="15">
      <c r="A360" s="7">
        <v>330</v>
      </c>
      <c r="B360" s="17" t="s">
        <v>887</v>
      </c>
      <c r="C360" s="18" t="s">
        <v>888</v>
      </c>
      <c r="D360" s="17" t="s">
        <v>865</v>
      </c>
      <c r="E360" s="17" t="s">
        <v>889</v>
      </c>
      <c r="F360" s="74">
        <f>G360+H360+I360+J360</f>
        <v>729497</v>
      </c>
      <c r="G360" s="37">
        <v>623000</v>
      </c>
      <c r="H360" s="37">
        <v>82846</v>
      </c>
      <c r="I360" s="37">
        <v>0</v>
      </c>
      <c r="J360" s="37">
        <v>23651</v>
      </c>
      <c r="K360" s="37"/>
      <c r="L360" s="81">
        <v>20080707</v>
      </c>
    </row>
    <row r="361" spans="1:12" ht="15">
      <c r="A361" s="7">
        <v>331</v>
      </c>
      <c r="B361" s="17" t="s">
        <v>890</v>
      </c>
      <c r="C361" s="18" t="s">
        <v>891</v>
      </c>
      <c r="D361" s="17" t="s">
        <v>865</v>
      </c>
      <c r="E361" s="17" t="s">
        <v>892</v>
      </c>
      <c r="F361" s="74">
        <f>G361+H361+I361+J361</f>
        <v>3034771</v>
      </c>
      <c r="G361" s="37">
        <v>0</v>
      </c>
      <c r="H361" s="37">
        <v>1994968</v>
      </c>
      <c r="I361" s="37">
        <v>577001</v>
      </c>
      <c r="J361" s="37">
        <v>462802</v>
      </c>
      <c r="K361" s="37"/>
      <c r="L361" s="81">
        <v>20080707</v>
      </c>
    </row>
    <row r="362" spans="1:12" ht="15">
      <c r="A362" s="7">
        <v>332</v>
      </c>
      <c r="B362" s="17" t="s">
        <v>893</v>
      </c>
      <c r="C362" s="18" t="s">
        <v>894</v>
      </c>
      <c r="D362" s="17" t="s">
        <v>865</v>
      </c>
      <c r="E362" s="17" t="s">
        <v>895</v>
      </c>
      <c r="F362" s="74">
        <f>G362+H362+I362+J362</f>
        <v>133990</v>
      </c>
      <c r="G362" s="37">
        <v>45800</v>
      </c>
      <c r="H362" s="37">
        <v>85990</v>
      </c>
      <c r="I362" s="37">
        <v>0</v>
      </c>
      <c r="J362" s="37">
        <v>2200</v>
      </c>
      <c r="K362" s="74"/>
      <c r="L362" s="81">
        <v>20080807</v>
      </c>
    </row>
    <row r="363" spans="1:12" ht="15">
      <c r="A363" s="7">
        <v>333</v>
      </c>
      <c r="B363" s="17" t="s">
        <v>896</v>
      </c>
      <c r="C363" s="18" t="s">
        <v>897</v>
      </c>
      <c r="D363" s="17" t="s">
        <v>865</v>
      </c>
      <c r="E363" s="17" t="s">
        <v>898</v>
      </c>
      <c r="F363" s="74">
        <f>G363+H363+I363+J363</f>
        <v>973155</v>
      </c>
      <c r="G363" s="37">
        <v>30004</v>
      </c>
      <c r="H363" s="37">
        <v>386322</v>
      </c>
      <c r="I363" s="37">
        <v>129144</v>
      </c>
      <c r="J363" s="37">
        <v>427685</v>
      </c>
      <c r="K363" s="37"/>
      <c r="L363" s="81">
        <v>20080707</v>
      </c>
    </row>
    <row r="364" spans="1:12" ht="15">
      <c r="A364" s="7">
        <v>334</v>
      </c>
      <c r="B364" s="17" t="s">
        <v>899</v>
      </c>
      <c r="C364" s="18" t="s">
        <v>900</v>
      </c>
      <c r="D364" s="17" t="s">
        <v>865</v>
      </c>
      <c r="E364" s="17" t="s">
        <v>901</v>
      </c>
      <c r="F364" s="74">
        <f>G364+H364+I364+J364</f>
        <v>13950</v>
      </c>
      <c r="G364" s="37">
        <v>0</v>
      </c>
      <c r="H364" s="37">
        <v>13950</v>
      </c>
      <c r="I364" s="37">
        <v>0</v>
      </c>
      <c r="J364" s="37">
        <v>0</v>
      </c>
      <c r="K364" s="37"/>
      <c r="L364" s="81">
        <v>20080707</v>
      </c>
    </row>
    <row r="365" spans="1:12" ht="15">
      <c r="A365" s="7">
        <v>335</v>
      </c>
      <c r="B365" s="17" t="s">
        <v>902</v>
      </c>
      <c r="C365" s="18" t="s">
        <v>903</v>
      </c>
      <c r="D365" s="17" t="s">
        <v>865</v>
      </c>
      <c r="E365" s="17" t="s">
        <v>904</v>
      </c>
      <c r="F365" s="74">
        <f>G365+H365+I365+J365</f>
        <v>1331456</v>
      </c>
      <c r="G365" s="37">
        <v>673960</v>
      </c>
      <c r="H365" s="37">
        <v>657496</v>
      </c>
      <c r="I365" s="37">
        <v>0</v>
      </c>
      <c r="J365" s="37">
        <v>0</v>
      </c>
      <c r="K365" s="37"/>
      <c r="L365" s="81">
        <v>20080707</v>
      </c>
    </row>
    <row r="366" spans="1:12" ht="15">
      <c r="A366" s="7">
        <v>336</v>
      </c>
      <c r="B366" s="17" t="s">
        <v>905</v>
      </c>
      <c r="C366" s="18" t="s">
        <v>906</v>
      </c>
      <c r="D366" s="17" t="s">
        <v>865</v>
      </c>
      <c r="E366" s="17" t="s">
        <v>907</v>
      </c>
      <c r="F366" s="74">
        <f>G366+H366+I366+J366</f>
        <v>30375</v>
      </c>
      <c r="G366" s="37">
        <v>3250</v>
      </c>
      <c r="H366" s="37">
        <v>7000</v>
      </c>
      <c r="I366" s="37">
        <v>0</v>
      </c>
      <c r="J366" s="37">
        <v>20125</v>
      </c>
      <c r="K366" s="37"/>
      <c r="L366" s="81">
        <v>20080807</v>
      </c>
    </row>
    <row r="367" spans="1:12" ht="15">
      <c r="A367" s="7">
        <v>337</v>
      </c>
      <c r="B367" s="17" t="s">
        <v>908</v>
      </c>
      <c r="C367" s="18" t="s">
        <v>909</v>
      </c>
      <c r="D367" s="17" t="s">
        <v>865</v>
      </c>
      <c r="E367" s="17" t="s">
        <v>910</v>
      </c>
      <c r="F367" s="74">
        <f>G367+H367+I367+J367</f>
        <v>272294</v>
      </c>
      <c r="G367" s="37">
        <v>0</v>
      </c>
      <c r="H367" s="37">
        <v>167594</v>
      </c>
      <c r="I367" s="37">
        <v>0</v>
      </c>
      <c r="J367" s="37">
        <v>104700</v>
      </c>
      <c r="K367" s="37"/>
      <c r="L367" s="81">
        <v>20080807</v>
      </c>
    </row>
    <row r="368" spans="1:12" ht="15">
      <c r="A368" s="7">
        <v>338</v>
      </c>
      <c r="B368" s="17" t="s">
        <v>911</v>
      </c>
      <c r="C368" s="18" t="s">
        <v>912</v>
      </c>
      <c r="D368" s="17" t="s">
        <v>865</v>
      </c>
      <c r="E368" s="17" t="s">
        <v>913</v>
      </c>
      <c r="F368" s="74">
        <f>G368+H368+I368+J368</f>
        <v>5264759</v>
      </c>
      <c r="G368" s="37">
        <v>918357</v>
      </c>
      <c r="H368" s="37">
        <v>690310</v>
      </c>
      <c r="I368" s="37">
        <v>0</v>
      </c>
      <c r="J368" s="37">
        <v>3656092</v>
      </c>
      <c r="K368" s="74"/>
      <c r="L368" s="81">
        <v>20080807</v>
      </c>
    </row>
    <row r="369" spans="1:12" ht="15">
      <c r="A369" s="7">
        <v>339</v>
      </c>
      <c r="B369" s="17" t="s">
        <v>914</v>
      </c>
      <c r="C369" s="18" t="s">
        <v>915</v>
      </c>
      <c r="D369" s="17" t="s">
        <v>865</v>
      </c>
      <c r="E369" s="17" t="s">
        <v>916</v>
      </c>
      <c r="F369" s="74">
        <f>G369+H369+I369+J369</f>
        <v>290629</v>
      </c>
      <c r="G369" s="37">
        <v>100000</v>
      </c>
      <c r="H369" s="37">
        <v>190629</v>
      </c>
      <c r="I369" s="37">
        <v>0</v>
      </c>
      <c r="J369" s="37">
        <v>0</v>
      </c>
      <c r="K369" s="37"/>
      <c r="L369" s="81">
        <v>20080707</v>
      </c>
    </row>
    <row r="370" spans="1:12" ht="15">
      <c r="A370" s="7">
        <v>340</v>
      </c>
      <c r="B370" s="17" t="s">
        <v>917</v>
      </c>
      <c r="C370" s="18" t="s">
        <v>918</v>
      </c>
      <c r="D370" s="17" t="s">
        <v>865</v>
      </c>
      <c r="E370" s="17" t="s">
        <v>919</v>
      </c>
      <c r="F370" s="74">
        <f>G370+H370+I370+J370</f>
        <v>605317</v>
      </c>
      <c r="G370" s="37">
        <v>3000</v>
      </c>
      <c r="H370" s="37">
        <v>329219</v>
      </c>
      <c r="I370" s="37">
        <v>1000</v>
      </c>
      <c r="J370" s="37">
        <v>272098</v>
      </c>
      <c r="K370" s="37"/>
      <c r="L370" s="81">
        <v>20080707</v>
      </c>
    </row>
    <row r="371" spans="1:12" ht="15">
      <c r="A371" s="7">
        <v>341</v>
      </c>
      <c r="B371" s="17" t="s">
        <v>920</v>
      </c>
      <c r="C371" s="18" t="s">
        <v>921</v>
      </c>
      <c r="D371" s="17" t="s">
        <v>865</v>
      </c>
      <c r="E371" s="17" t="s">
        <v>922</v>
      </c>
      <c r="F371" s="74">
        <f>G371+H371+I371+J371</f>
        <v>2355686</v>
      </c>
      <c r="G371" s="37">
        <v>525667</v>
      </c>
      <c r="H371" s="37">
        <v>1129375</v>
      </c>
      <c r="I371" s="37">
        <v>9500</v>
      </c>
      <c r="J371" s="37">
        <v>691144</v>
      </c>
      <c r="K371" s="74"/>
      <c r="L371" s="81">
        <v>20080807</v>
      </c>
    </row>
    <row r="372" spans="1:12" ht="15">
      <c r="A372" s="7">
        <v>342</v>
      </c>
      <c r="B372" s="17" t="s">
        <v>923</v>
      </c>
      <c r="C372" s="18" t="s">
        <v>924</v>
      </c>
      <c r="D372" s="17" t="s">
        <v>865</v>
      </c>
      <c r="E372" s="17" t="s">
        <v>925</v>
      </c>
      <c r="F372" s="74">
        <f>G372+H372+I372+J372</f>
        <v>26104</v>
      </c>
      <c r="G372" s="37">
        <v>0</v>
      </c>
      <c r="H372" s="37">
        <v>26104</v>
      </c>
      <c r="I372" s="37">
        <v>0</v>
      </c>
      <c r="J372" s="37">
        <v>0</v>
      </c>
      <c r="K372" s="37"/>
      <c r="L372" s="81">
        <v>20080807</v>
      </c>
    </row>
    <row r="373" spans="1:12" ht="15">
      <c r="A373" s="7">
        <v>343</v>
      </c>
      <c r="B373" s="17" t="s">
        <v>926</v>
      </c>
      <c r="C373" s="18" t="s">
        <v>927</v>
      </c>
      <c r="D373" s="17" t="s">
        <v>865</v>
      </c>
      <c r="E373" s="17" t="s">
        <v>928</v>
      </c>
      <c r="F373" s="74">
        <f>G373+H373+I373+J373</f>
        <v>234745</v>
      </c>
      <c r="G373" s="37">
        <v>0</v>
      </c>
      <c r="H373" s="37">
        <v>223110</v>
      </c>
      <c r="I373" s="37">
        <v>5000</v>
      </c>
      <c r="J373" s="37">
        <v>6635</v>
      </c>
      <c r="K373" s="37"/>
      <c r="L373" s="81">
        <v>20080707</v>
      </c>
    </row>
    <row r="374" spans="1:12" ht="15">
      <c r="A374" s="7">
        <v>344</v>
      </c>
      <c r="B374" s="17" t="s">
        <v>929</v>
      </c>
      <c r="C374" s="18" t="s">
        <v>930</v>
      </c>
      <c r="D374" s="17" t="s">
        <v>865</v>
      </c>
      <c r="E374" s="17" t="s">
        <v>931</v>
      </c>
      <c r="F374" s="74">
        <f>G374+H374+I374+J374</f>
        <v>320767</v>
      </c>
      <c r="G374" s="37">
        <v>13000</v>
      </c>
      <c r="H374" s="37">
        <v>219649</v>
      </c>
      <c r="I374" s="37">
        <v>10300</v>
      </c>
      <c r="J374" s="37">
        <v>77818</v>
      </c>
      <c r="K374" s="37"/>
      <c r="L374" s="81">
        <v>20080807</v>
      </c>
    </row>
    <row r="375" spans="1:12" ht="15">
      <c r="A375" s="7">
        <v>345</v>
      </c>
      <c r="B375" s="17" t="s">
        <v>932</v>
      </c>
      <c r="C375" s="18" t="s">
        <v>933</v>
      </c>
      <c r="D375" s="17" t="s">
        <v>865</v>
      </c>
      <c r="E375" s="17" t="s">
        <v>934</v>
      </c>
      <c r="F375" s="74">
        <f>G375+H375+I375+J375</f>
        <v>1302880</v>
      </c>
      <c r="G375" s="37">
        <v>530500</v>
      </c>
      <c r="H375" s="37">
        <v>390680</v>
      </c>
      <c r="I375" s="37">
        <v>10700</v>
      </c>
      <c r="J375" s="37">
        <v>371000</v>
      </c>
      <c r="K375" s="37"/>
      <c r="L375" s="81">
        <v>20080707</v>
      </c>
    </row>
    <row r="376" spans="1:12" ht="15">
      <c r="A376" s="7">
        <v>346</v>
      </c>
      <c r="B376" s="17" t="s">
        <v>935</v>
      </c>
      <c r="C376" s="18" t="s">
        <v>936</v>
      </c>
      <c r="D376" s="17" t="s">
        <v>865</v>
      </c>
      <c r="E376" s="17" t="s">
        <v>937</v>
      </c>
      <c r="F376" s="74">
        <f>G376+H376+I376+J376</f>
        <v>92650</v>
      </c>
      <c r="G376" s="37">
        <v>0</v>
      </c>
      <c r="H376" s="37">
        <v>92650</v>
      </c>
      <c r="I376" s="37">
        <v>0</v>
      </c>
      <c r="J376" s="37">
        <v>0</v>
      </c>
      <c r="K376" s="37"/>
      <c r="L376" s="81">
        <v>20080707</v>
      </c>
    </row>
    <row r="377" spans="1:12" ht="15">
      <c r="A377" s="7">
        <v>347</v>
      </c>
      <c r="B377" s="17" t="s">
        <v>938</v>
      </c>
      <c r="C377" s="18" t="s">
        <v>939</v>
      </c>
      <c r="D377" s="17" t="s">
        <v>865</v>
      </c>
      <c r="E377" s="17" t="s">
        <v>940</v>
      </c>
      <c r="F377" s="74">
        <f>G377+H377+I377+J377</f>
        <v>3123245</v>
      </c>
      <c r="G377" s="37">
        <v>1548500</v>
      </c>
      <c r="H377" s="37">
        <v>875245</v>
      </c>
      <c r="I377" s="37">
        <v>187900</v>
      </c>
      <c r="J377" s="37">
        <v>511600</v>
      </c>
      <c r="K377" s="72"/>
      <c r="L377" s="81">
        <v>20080707</v>
      </c>
    </row>
    <row r="378" spans="1:12" ht="15">
      <c r="A378" s="7">
        <v>348</v>
      </c>
      <c r="B378" s="17" t="s">
        <v>941</v>
      </c>
      <c r="C378" s="18" t="s">
        <v>942</v>
      </c>
      <c r="D378" s="17" t="s">
        <v>865</v>
      </c>
      <c r="E378" s="17" t="s">
        <v>943</v>
      </c>
      <c r="F378" s="74">
        <f>G378+H378+I378+J378</f>
        <v>4035629</v>
      </c>
      <c r="G378" s="37">
        <v>2458189</v>
      </c>
      <c r="H378" s="37">
        <v>1516795</v>
      </c>
      <c r="I378" s="37">
        <v>2200</v>
      </c>
      <c r="J378" s="37">
        <v>58445</v>
      </c>
      <c r="K378" s="37"/>
      <c r="L378" s="81">
        <v>20080807</v>
      </c>
    </row>
    <row r="379" spans="1:12" ht="15">
      <c r="A379" s="7">
        <v>349</v>
      </c>
      <c r="B379" s="17" t="s">
        <v>944</v>
      </c>
      <c r="C379" s="18" t="s">
        <v>945</v>
      </c>
      <c r="D379" s="17" t="s">
        <v>865</v>
      </c>
      <c r="E379" s="17" t="s">
        <v>946</v>
      </c>
      <c r="F379" s="74">
        <f>G379+H379+I379+J379</f>
        <v>2803383</v>
      </c>
      <c r="G379" s="37">
        <v>265000</v>
      </c>
      <c r="H379" s="37">
        <v>340419</v>
      </c>
      <c r="I379" s="37">
        <v>0</v>
      </c>
      <c r="J379" s="37">
        <v>2197964</v>
      </c>
      <c r="K379" s="37"/>
      <c r="L379" s="81">
        <v>20080707</v>
      </c>
    </row>
    <row r="380" spans="1:12" ht="15">
      <c r="A380" s="7">
        <v>350</v>
      </c>
      <c r="B380" s="17" t="s">
        <v>947</v>
      </c>
      <c r="C380" s="18" t="s">
        <v>948</v>
      </c>
      <c r="D380" s="17" t="s">
        <v>865</v>
      </c>
      <c r="E380" s="17" t="s">
        <v>949</v>
      </c>
      <c r="F380" s="74">
        <f>G380+H380+I380+J380</f>
        <v>2993696</v>
      </c>
      <c r="G380" s="37">
        <v>218476</v>
      </c>
      <c r="H380" s="37">
        <v>1018382</v>
      </c>
      <c r="I380" s="37">
        <v>1148350</v>
      </c>
      <c r="J380" s="37">
        <v>608488</v>
      </c>
      <c r="K380" s="37"/>
      <c r="L380" s="81">
        <v>20080707</v>
      </c>
    </row>
    <row r="381" spans="1:12" ht="15">
      <c r="A381" s="7">
        <v>351</v>
      </c>
      <c r="B381" s="17" t="s">
        <v>950</v>
      </c>
      <c r="C381" s="18" t="s">
        <v>951</v>
      </c>
      <c r="D381" s="17" t="s">
        <v>865</v>
      </c>
      <c r="E381" s="17" t="s">
        <v>952</v>
      </c>
      <c r="F381" s="74">
        <f>G381+H381+I381+J381</f>
        <v>3115785</v>
      </c>
      <c r="G381" s="37">
        <v>2849950</v>
      </c>
      <c r="H381" s="37">
        <v>224685</v>
      </c>
      <c r="I381" s="37">
        <v>0</v>
      </c>
      <c r="J381" s="37">
        <v>41150</v>
      </c>
      <c r="K381" s="72"/>
      <c r="L381" s="81">
        <v>20080807</v>
      </c>
    </row>
    <row r="382" spans="1:12" ht="15">
      <c r="A382" s="7">
        <v>352</v>
      </c>
      <c r="B382" s="17" t="s">
        <v>953</v>
      </c>
      <c r="C382" s="18" t="s">
        <v>954</v>
      </c>
      <c r="D382" s="17" t="s">
        <v>865</v>
      </c>
      <c r="E382" s="17" t="s">
        <v>955</v>
      </c>
      <c r="F382" s="74">
        <f>G382+H382+I382+J382</f>
        <v>1695557</v>
      </c>
      <c r="G382" s="37">
        <v>147500</v>
      </c>
      <c r="H382" s="37">
        <v>365132</v>
      </c>
      <c r="I382" s="37">
        <v>1124500</v>
      </c>
      <c r="J382" s="37">
        <v>58425</v>
      </c>
      <c r="K382" s="37"/>
      <c r="L382" s="81">
        <v>20080707</v>
      </c>
    </row>
    <row r="383" spans="1:12" ht="15">
      <c r="A383" s="7">
        <v>353</v>
      </c>
      <c r="B383" s="17" t="s">
        <v>956</v>
      </c>
      <c r="C383" s="18" t="s">
        <v>957</v>
      </c>
      <c r="D383" s="17" t="s">
        <v>865</v>
      </c>
      <c r="E383" s="17" t="s">
        <v>958</v>
      </c>
      <c r="F383" s="74">
        <f>G383+H383+I383+J383</f>
        <v>3870723</v>
      </c>
      <c r="G383" s="37">
        <v>1517763</v>
      </c>
      <c r="H383" s="37">
        <v>1958712</v>
      </c>
      <c r="I383" s="37">
        <v>10002</v>
      </c>
      <c r="J383" s="37">
        <v>384246</v>
      </c>
      <c r="K383" s="37"/>
      <c r="L383" s="81">
        <v>20080707</v>
      </c>
    </row>
    <row r="384" spans="1:12" ht="15">
      <c r="A384" s="7">
        <v>354</v>
      </c>
      <c r="B384" s="17" t="s">
        <v>959</v>
      </c>
      <c r="C384" s="18" t="s">
        <v>960</v>
      </c>
      <c r="D384" s="17" t="s">
        <v>865</v>
      </c>
      <c r="E384" s="17" t="s">
        <v>961</v>
      </c>
      <c r="F384" s="74">
        <f>G384+H384+I384+J384</f>
        <v>678017</v>
      </c>
      <c r="G384" s="37">
        <v>342451</v>
      </c>
      <c r="H384" s="37">
        <v>124477</v>
      </c>
      <c r="I384" s="37">
        <v>128101</v>
      </c>
      <c r="J384" s="37">
        <v>82988</v>
      </c>
      <c r="K384" s="37"/>
      <c r="L384" s="81">
        <v>20080707</v>
      </c>
    </row>
    <row r="385" spans="1:12" ht="15">
      <c r="A385" s="7">
        <v>355</v>
      </c>
      <c r="B385" s="17" t="s">
        <v>962</v>
      </c>
      <c r="C385" s="18" t="s">
        <v>963</v>
      </c>
      <c r="D385" s="17" t="s">
        <v>865</v>
      </c>
      <c r="E385" s="17" t="s">
        <v>964</v>
      </c>
      <c r="F385" s="74">
        <f>G385+H385+I385+J385</f>
        <v>1336031</v>
      </c>
      <c r="G385" s="37">
        <v>1</v>
      </c>
      <c r="H385" s="37">
        <v>892679</v>
      </c>
      <c r="I385" s="37">
        <v>1000</v>
      </c>
      <c r="J385" s="37">
        <v>442351</v>
      </c>
      <c r="K385" s="37"/>
      <c r="L385" s="81">
        <v>20080707</v>
      </c>
    </row>
    <row r="386" spans="1:12" ht="15">
      <c r="A386" s="7">
        <v>356</v>
      </c>
      <c r="B386" s="17" t="s">
        <v>965</v>
      </c>
      <c r="C386" s="18" t="s">
        <v>966</v>
      </c>
      <c r="D386" s="17" t="s">
        <v>865</v>
      </c>
      <c r="E386" s="17" t="s">
        <v>967</v>
      </c>
      <c r="F386" s="74">
        <f>G386+H386+I386+J386</f>
        <v>1668204</v>
      </c>
      <c r="G386" s="37">
        <v>25419</v>
      </c>
      <c r="H386" s="37">
        <v>675594</v>
      </c>
      <c r="I386" s="37">
        <v>44530</v>
      </c>
      <c r="J386" s="37">
        <v>922661</v>
      </c>
      <c r="K386" s="37"/>
      <c r="L386" s="81">
        <v>20080707</v>
      </c>
    </row>
    <row r="387" spans="1:12" ht="15">
      <c r="A387" s="7">
        <v>357</v>
      </c>
      <c r="B387" s="17" t="s">
        <v>968</v>
      </c>
      <c r="C387" s="18" t="s">
        <v>969</v>
      </c>
      <c r="D387" s="17" t="s">
        <v>865</v>
      </c>
      <c r="E387" s="17" t="s">
        <v>970</v>
      </c>
      <c r="F387" s="74">
        <f>G387+H387+I387+J387</f>
        <v>88693</v>
      </c>
      <c r="G387" s="37">
        <v>0</v>
      </c>
      <c r="H387" s="37">
        <v>69709</v>
      </c>
      <c r="I387" s="37">
        <v>0</v>
      </c>
      <c r="J387" s="37">
        <v>18984</v>
      </c>
      <c r="K387" s="37"/>
      <c r="L387" s="81">
        <v>20080707</v>
      </c>
    </row>
    <row r="388" spans="1:12" ht="15">
      <c r="A388" s="7">
        <v>358</v>
      </c>
      <c r="B388" s="17" t="s">
        <v>971</v>
      </c>
      <c r="C388" s="18" t="s">
        <v>972</v>
      </c>
      <c r="D388" s="17" t="s">
        <v>865</v>
      </c>
      <c r="E388" s="17" t="s">
        <v>973</v>
      </c>
      <c r="F388" s="74">
        <f>G388+H388+I388+J388</f>
        <v>2342213</v>
      </c>
      <c r="G388" s="37">
        <v>80006</v>
      </c>
      <c r="H388" s="37">
        <v>306409</v>
      </c>
      <c r="I388" s="37">
        <v>4</v>
      </c>
      <c r="J388" s="37">
        <v>1955794</v>
      </c>
      <c r="K388" s="37"/>
      <c r="L388" s="81">
        <v>20080707</v>
      </c>
    </row>
    <row r="389" spans="1:12" ht="15">
      <c r="A389" s="7">
        <v>359</v>
      </c>
      <c r="B389" s="17" t="s">
        <v>974</v>
      </c>
      <c r="C389" s="18" t="s">
        <v>975</v>
      </c>
      <c r="D389" s="17" t="s">
        <v>865</v>
      </c>
      <c r="E389" s="17" t="s">
        <v>976</v>
      </c>
      <c r="F389" s="74">
        <f>G389+H389+I389+J389</f>
        <v>1075387</v>
      </c>
      <c r="G389" s="37">
        <v>10000</v>
      </c>
      <c r="H389" s="37">
        <v>474230</v>
      </c>
      <c r="I389" s="37">
        <v>0</v>
      </c>
      <c r="J389" s="37">
        <v>591157</v>
      </c>
      <c r="K389" s="37"/>
      <c r="L389" s="81">
        <v>20080807</v>
      </c>
    </row>
    <row r="390" spans="1:12" ht="15">
      <c r="A390" s="7">
        <v>360</v>
      </c>
      <c r="B390" s="17" t="s">
        <v>977</v>
      </c>
      <c r="C390" s="18" t="s">
        <v>978</v>
      </c>
      <c r="D390" s="17" t="s">
        <v>865</v>
      </c>
      <c r="E390" s="17" t="s">
        <v>979</v>
      </c>
      <c r="F390" s="74">
        <f>G390+H390+I390+J390</f>
        <v>690085</v>
      </c>
      <c r="G390" s="37">
        <v>0</v>
      </c>
      <c r="H390" s="37">
        <v>0</v>
      </c>
      <c r="I390" s="37">
        <v>145550</v>
      </c>
      <c r="J390" s="37">
        <v>544535</v>
      </c>
      <c r="K390" s="72"/>
      <c r="L390" s="81">
        <v>20080807</v>
      </c>
    </row>
    <row r="391" spans="1:12" ht="15">
      <c r="A391" s="7">
        <v>361</v>
      </c>
      <c r="B391" s="17" t="s">
        <v>980</v>
      </c>
      <c r="C391" s="18" t="s">
        <v>981</v>
      </c>
      <c r="D391" s="17" t="s">
        <v>865</v>
      </c>
      <c r="E391" s="17" t="s">
        <v>982</v>
      </c>
      <c r="F391" s="74">
        <f>G391+H391+I391+J391</f>
        <v>1363766</v>
      </c>
      <c r="G391" s="37">
        <v>478403</v>
      </c>
      <c r="H391" s="37">
        <v>584576</v>
      </c>
      <c r="I391" s="37">
        <v>0</v>
      </c>
      <c r="J391" s="37">
        <v>300787</v>
      </c>
      <c r="K391" s="37"/>
      <c r="L391" s="81">
        <v>20080707</v>
      </c>
    </row>
    <row r="392" spans="1:12" ht="15">
      <c r="A392" s="7">
        <v>362</v>
      </c>
      <c r="B392" s="17" t="s">
        <v>983</v>
      </c>
      <c r="C392" s="18" t="s">
        <v>984</v>
      </c>
      <c r="D392" s="17" t="s">
        <v>865</v>
      </c>
      <c r="E392" s="17" t="s">
        <v>985</v>
      </c>
      <c r="F392" s="74">
        <f>G392+H392+I392+J392</f>
        <v>927149</v>
      </c>
      <c r="G392" s="37">
        <v>0</v>
      </c>
      <c r="H392" s="37">
        <v>389290</v>
      </c>
      <c r="I392" s="37">
        <v>0</v>
      </c>
      <c r="J392" s="37">
        <v>537859</v>
      </c>
      <c r="K392" s="72"/>
      <c r="L392" s="81">
        <v>20080807</v>
      </c>
    </row>
    <row r="393" spans="1:12" ht="15">
      <c r="A393" s="7">
        <v>363</v>
      </c>
      <c r="B393" s="17" t="s">
        <v>986</v>
      </c>
      <c r="C393" s="18" t="s">
        <v>987</v>
      </c>
      <c r="D393" s="17" t="s">
        <v>865</v>
      </c>
      <c r="E393" s="17" t="s">
        <v>988</v>
      </c>
      <c r="F393" s="74">
        <f>G393+H393+I393+J393</f>
        <v>313975</v>
      </c>
      <c r="G393" s="37">
        <v>0</v>
      </c>
      <c r="H393" s="37">
        <v>313975</v>
      </c>
      <c r="I393" s="37">
        <v>0</v>
      </c>
      <c r="J393" s="37">
        <v>0</v>
      </c>
      <c r="K393" s="37"/>
      <c r="L393" s="81">
        <v>20080707</v>
      </c>
    </row>
    <row r="394" spans="1:12" ht="15">
      <c r="A394" s="7">
        <v>364</v>
      </c>
      <c r="B394" s="17" t="s">
        <v>989</v>
      </c>
      <c r="C394" s="18" t="s">
        <v>990</v>
      </c>
      <c r="D394" s="17" t="s">
        <v>865</v>
      </c>
      <c r="E394" s="17" t="s">
        <v>991</v>
      </c>
      <c r="F394" s="74">
        <f>G394+H394+I394+J394</f>
        <v>2103629</v>
      </c>
      <c r="G394" s="37">
        <v>1138000</v>
      </c>
      <c r="H394" s="37">
        <v>910679</v>
      </c>
      <c r="I394" s="37">
        <v>0</v>
      </c>
      <c r="J394" s="37">
        <v>54950</v>
      </c>
      <c r="K394" s="37"/>
      <c r="L394" s="81">
        <v>20080707</v>
      </c>
    </row>
    <row r="395" spans="1:12" ht="15">
      <c r="A395" s="7">
        <v>365</v>
      </c>
      <c r="B395" s="17" t="s">
        <v>992</v>
      </c>
      <c r="C395" s="18" t="s">
        <v>993</v>
      </c>
      <c r="D395" s="17" t="s">
        <v>865</v>
      </c>
      <c r="E395" s="17" t="s">
        <v>994</v>
      </c>
      <c r="F395" s="74">
        <f>G395+H395+I395+J395</f>
        <v>146548</v>
      </c>
      <c r="G395" s="37">
        <v>34300</v>
      </c>
      <c r="H395" s="37">
        <v>100000</v>
      </c>
      <c r="I395" s="37">
        <v>2500</v>
      </c>
      <c r="J395" s="37">
        <v>9748</v>
      </c>
      <c r="K395" s="37"/>
      <c r="L395" s="81">
        <v>20080807</v>
      </c>
    </row>
    <row r="396" spans="1:12" ht="15">
      <c r="A396" s="7">
        <v>366</v>
      </c>
      <c r="B396" s="17" t="s">
        <v>995</v>
      </c>
      <c r="C396" s="18" t="s">
        <v>996</v>
      </c>
      <c r="D396" s="17" t="s">
        <v>865</v>
      </c>
      <c r="E396" s="17" t="s">
        <v>997</v>
      </c>
      <c r="F396" s="74">
        <f>G396+H396+I396+J396</f>
        <v>1088479</v>
      </c>
      <c r="G396" s="37">
        <v>35000</v>
      </c>
      <c r="H396" s="37">
        <v>90879</v>
      </c>
      <c r="I396" s="37">
        <v>0</v>
      </c>
      <c r="J396" s="37">
        <v>962600</v>
      </c>
      <c r="K396" s="37"/>
      <c r="L396" s="81">
        <v>20080807</v>
      </c>
    </row>
    <row r="397" spans="1:12" ht="15">
      <c r="A397" s="7">
        <v>367</v>
      </c>
      <c r="B397" s="17" t="s">
        <v>998</v>
      </c>
      <c r="C397" s="18" t="s">
        <v>999</v>
      </c>
      <c r="D397" s="17" t="s">
        <v>865</v>
      </c>
      <c r="E397" s="17" t="s">
        <v>1000</v>
      </c>
      <c r="F397" s="74" t="s">
        <v>1376</v>
      </c>
      <c r="G397" s="74" t="s">
        <v>1376</v>
      </c>
      <c r="H397" s="74" t="s">
        <v>1376</v>
      </c>
      <c r="I397" s="74" t="s">
        <v>1376</v>
      </c>
      <c r="J397" s="74" t="s">
        <v>1376</v>
      </c>
      <c r="K397" s="72"/>
      <c r="L397" s="66" t="s">
        <v>1376</v>
      </c>
    </row>
    <row r="398" spans="1:12" ht="15">
      <c r="A398" s="7">
        <v>368</v>
      </c>
      <c r="B398" s="17" t="s">
        <v>1001</v>
      </c>
      <c r="C398" s="18" t="s">
        <v>1002</v>
      </c>
      <c r="D398" s="17" t="s">
        <v>865</v>
      </c>
      <c r="E398" s="17" t="s">
        <v>1003</v>
      </c>
      <c r="F398" s="74">
        <f>G398+H398+I398+J398</f>
        <v>13800</v>
      </c>
      <c r="G398" s="37">
        <v>0</v>
      </c>
      <c r="H398" s="37">
        <v>13800</v>
      </c>
      <c r="I398" s="37">
        <v>0</v>
      </c>
      <c r="J398" s="37">
        <v>0</v>
      </c>
      <c r="K398" s="37"/>
      <c r="L398" s="81">
        <v>20080707</v>
      </c>
    </row>
    <row r="399" spans="1:12" ht="15">
      <c r="A399" s="7">
        <v>369</v>
      </c>
      <c r="B399" s="17" t="s">
        <v>1004</v>
      </c>
      <c r="C399" s="18" t="s">
        <v>1005</v>
      </c>
      <c r="D399" s="17" t="s">
        <v>865</v>
      </c>
      <c r="E399" s="17" t="s">
        <v>195</v>
      </c>
      <c r="F399" s="74">
        <f>G399+H399+I399+J399</f>
        <v>108759</v>
      </c>
      <c r="G399" s="37">
        <v>20800</v>
      </c>
      <c r="H399" s="37">
        <v>71959</v>
      </c>
      <c r="I399" s="37">
        <v>13800</v>
      </c>
      <c r="J399" s="37">
        <v>2200</v>
      </c>
      <c r="K399" s="74"/>
      <c r="L399" s="81">
        <v>20080807</v>
      </c>
    </row>
    <row r="400" spans="1:12" ht="15">
      <c r="A400" s="7">
        <v>370</v>
      </c>
      <c r="B400" s="17" t="s">
        <v>1006</v>
      </c>
      <c r="C400" s="18" t="s">
        <v>1007</v>
      </c>
      <c r="D400" s="17" t="s">
        <v>865</v>
      </c>
      <c r="E400" s="17" t="s">
        <v>1008</v>
      </c>
      <c r="F400" s="74">
        <f>G400+H400+I400+J400</f>
        <v>1934718</v>
      </c>
      <c r="G400" s="37">
        <v>1004300</v>
      </c>
      <c r="H400" s="37">
        <v>724293</v>
      </c>
      <c r="I400" s="37">
        <v>0</v>
      </c>
      <c r="J400" s="37">
        <v>206125</v>
      </c>
      <c r="K400" s="37"/>
      <c r="L400" s="81">
        <v>20080707</v>
      </c>
    </row>
    <row r="401" spans="1:12" ht="15">
      <c r="A401" s="7">
        <v>371</v>
      </c>
      <c r="B401" s="17" t="s">
        <v>1009</v>
      </c>
      <c r="C401" s="18" t="s">
        <v>1010</v>
      </c>
      <c r="D401" s="17" t="s">
        <v>865</v>
      </c>
      <c r="E401" s="17" t="s">
        <v>1322</v>
      </c>
      <c r="F401" s="74">
        <f>G401+H401+I401+J401</f>
        <v>224864</v>
      </c>
      <c r="G401" s="37">
        <v>121900</v>
      </c>
      <c r="H401" s="37">
        <v>71723</v>
      </c>
      <c r="I401" s="37">
        <v>0</v>
      </c>
      <c r="J401" s="37">
        <v>31241</v>
      </c>
      <c r="K401" s="37"/>
      <c r="L401" s="81">
        <v>20080707</v>
      </c>
    </row>
    <row r="402" spans="1:12" ht="15">
      <c r="A402" s="7">
        <v>372</v>
      </c>
      <c r="B402" s="17" t="s">
        <v>1011</v>
      </c>
      <c r="C402" s="18" t="s">
        <v>1012</v>
      </c>
      <c r="D402" s="17" t="s">
        <v>865</v>
      </c>
      <c r="E402" s="17" t="s">
        <v>1013</v>
      </c>
      <c r="F402" s="74">
        <f>G402+H402+I402+J402</f>
        <v>238678</v>
      </c>
      <c r="G402" s="37">
        <v>86000</v>
      </c>
      <c r="H402" s="37">
        <v>146778</v>
      </c>
      <c r="I402" s="37">
        <v>0</v>
      </c>
      <c r="J402" s="37">
        <v>5900</v>
      </c>
      <c r="K402" s="74"/>
      <c r="L402" s="81">
        <v>20080707</v>
      </c>
    </row>
    <row r="403" spans="1:12" ht="15">
      <c r="A403" s="7">
        <v>373</v>
      </c>
      <c r="B403" s="17" t="s">
        <v>1014</v>
      </c>
      <c r="C403" s="18" t="s">
        <v>1015</v>
      </c>
      <c r="D403" s="17" t="s">
        <v>865</v>
      </c>
      <c r="E403" s="17" t="s">
        <v>1016</v>
      </c>
      <c r="F403" s="74">
        <f>G403+H403+I403+J403</f>
        <v>409798</v>
      </c>
      <c r="G403" s="37">
        <v>245100</v>
      </c>
      <c r="H403" s="37">
        <v>91996</v>
      </c>
      <c r="I403" s="37">
        <v>45729</v>
      </c>
      <c r="J403" s="37">
        <v>26973</v>
      </c>
      <c r="K403" s="37"/>
      <c r="L403" s="81">
        <v>20080707</v>
      </c>
    </row>
    <row r="404" spans="1:12" ht="15">
      <c r="A404" s="7">
        <v>374</v>
      </c>
      <c r="B404" s="17" t="s">
        <v>1017</v>
      </c>
      <c r="C404" s="18" t="s">
        <v>1018</v>
      </c>
      <c r="D404" s="17" t="s">
        <v>865</v>
      </c>
      <c r="E404" s="17" t="s">
        <v>1019</v>
      </c>
      <c r="F404" s="74">
        <f>G404+H404+I404+J404</f>
        <v>2119187</v>
      </c>
      <c r="G404" s="37">
        <v>734900</v>
      </c>
      <c r="H404" s="37">
        <v>1055283</v>
      </c>
      <c r="I404" s="37">
        <v>97800</v>
      </c>
      <c r="J404" s="37">
        <v>231204</v>
      </c>
      <c r="K404" s="37"/>
      <c r="L404" s="81">
        <v>20080707</v>
      </c>
    </row>
    <row r="405" spans="1:12" ht="15">
      <c r="A405" s="7">
        <v>375</v>
      </c>
      <c r="B405" s="17" t="s">
        <v>1020</v>
      </c>
      <c r="C405" s="18" t="s">
        <v>1021</v>
      </c>
      <c r="D405" s="17" t="s">
        <v>865</v>
      </c>
      <c r="E405" s="17" t="s">
        <v>1022</v>
      </c>
      <c r="F405" s="74" t="s">
        <v>1376</v>
      </c>
      <c r="G405" s="74" t="s">
        <v>1376</v>
      </c>
      <c r="H405" s="74" t="s">
        <v>1376</v>
      </c>
      <c r="I405" s="74" t="s">
        <v>1376</v>
      </c>
      <c r="J405" s="74" t="s">
        <v>1376</v>
      </c>
      <c r="K405" s="37"/>
      <c r="L405" s="66" t="s">
        <v>1376</v>
      </c>
    </row>
    <row r="406" spans="1:12" ht="15">
      <c r="A406" s="7">
        <v>376</v>
      </c>
      <c r="B406" s="17" t="s">
        <v>1024</v>
      </c>
      <c r="C406" s="18" t="s">
        <v>1025</v>
      </c>
      <c r="D406" s="17" t="s">
        <v>1023</v>
      </c>
      <c r="E406" s="17" t="s">
        <v>1026</v>
      </c>
      <c r="F406" s="74">
        <f>G406+H406+I406+J406</f>
        <v>401133</v>
      </c>
      <c r="G406" s="37">
        <v>0</v>
      </c>
      <c r="H406" s="37">
        <v>226323</v>
      </c>
      <c r="I406" s="37">
        <v>0</v>
      </c>
      <c r="J406" s="37">
        <v>174810</v>
      </c>
      <c r="K406" s="37"/>
      <c r="L406" s="81">
        <v>20080807</v>
      </c>
    </row>
    <row r="407" spans="1:12" ht="15">
      <c r="A407" s="7">
        <v>377</v>
      </c>
      <c r="B407" s="17" t="s">
        <v>1027</v>
      </c>
      <c r="C407" s="18" t="s">
        <v>1028</v>
      </c>
      <c r="D407" s="17" t="s">
        <v>1023</v>
      </c>
      <c r="E407" s="17" t="s">
        <v>1029</v>
      </c>
      <c r="F407" s="74">
        <f>G407+H407+I407+J407</f>
        <v>457286</v>
      </c>
      <c r="G407" s="37">
        <v>0</v>
      </c>
      <c r="H407" s="37">
        <v>429286</v>
      </c>
      <c r="I407" s="37">
        <v>0</v>
      </c>
      <c r="J407" s="37">
        <v>28000</v>
      </c>
      <c r="K407" s="37"/>
      <c r="L407" s="81">
        <v>20080807</v>
      </c>
    </row>
    <row r="408" spans="1:12" ht="15">
      <c r="A408" s="7">
        <v>378</v>
      </c>
      <c r="B408" s="17" t="s">
        <v>1030</v>
      </c>
      <c r="C408" s="18" t="s">
        <v>1031</v>
      </c>
      <c r="D408" s="17" t="s">
        <v>1023</v>
      </c>
      <c r="E408" s="17" t="s">
        <v>1032</v>
      </c>
      <c r="F408" s="74">
        <f>G408+H408+I408+J408</f>
        <v>2705834</v>
      </c>
      <c r="G408" s="37">
        <v>374000</v>
      </c>
      <c r="H408" s="37">
        <v>269484</v>
      </c>
      <c r="I408" s="37">
        <v>0</v>
      </c>
      <c r="J408" s="37">
        <v>2062350</v>
      </c>
      <c r="K408" s="37"/>
      <c r="L408" s="81">
        <v>20080707</v>
      </c>
    </row>
    <row r="409" spans="1:12" ht="15">
      <c r="A409" s="7">
        <v>379</v>
      </c>
      <c r="B409" s="17" t="s">
        <v>1033</v>
      </c>
      <c r="C409" s="18" t="s">
        <v>1034</v>
      </c>
      <c r="D409" s="17" t="s">
        <v>1023</v>
      </c>
      <c r="E409" s="17" t="s">
        <v>1035</v>
      </c>
      <c r="F409" s="74">
        <f>G409+H409+I409+J409</f>
        <v>1162491</v>
      </c>
      <c r="G409" s="37">
        <v>0</v>
      </c>
      <c r="H409" s="37">
        <v>982991</v>
      </c>
      <c r="I409" s="37">
        <v>0</v>
      </c>
      <c r="J409" s="37">
        <v>179500</v>
      </c>
      <c r="K409" s="37"/>
      <c r="L409" s="81">
        <v>20080807</v>
      </c>
    </row>
    <row r="410" spans="1:12" ht="15">
      <c r="A410" s="7">
        <v>380</v>
      </c>
      <c r="B410" s="17" t="s">
        <v>1036</v>
      </c>
      <c r="C410" s="18" t="s">
        <v>1037</v>
      </c>
      <c r="D410" s="17" t="s">
        <v>1023</v>
      </c>
      <c r="E410" s="17" t="s">
        <v>1038</v>
      </c>
      <c r="F410" s="74">
        <f>G410+H410+I410+J410</f>
        <v>1393443</v>
      </c>
      <c r="G410" s="37">
        <v>17325</v>
      </c>
      <c r="H410" s="37">
        <v>1278103</v>
      </c>
      <c r="I410" s="37">
        <v>16000</v>
      </c>
      <c r="J410" s="37">
        <v>82015</v>
      </c>
      <c r="K410" s="37"/>
      <c r="L410" s="81">
        <v>20080707</v>
      </c>
    </row>
    <row r="411" spans="1:12" ht="15">
      <c r="A411" s="7">
        <v>381</v>
      </c>
      <c r="B411" s="17" t="s">
        <v>1039</v>
      </c>
      <c r="C411" s="18" t="s">
        <v>1040</v>
      </c>
      <c r="D411" s="17" t="s">
        <v>1023</v>
      </c>
      <c r="E411" s="17" t="s">
        <v>1041</v>
      </c>
      <c r="F411" s="74">
        <f>G411+H411+I411+J411</f>
        <v>570475</v>
      </c>
      <c r="G411" s="37">
        <v>0</v>
      </c>
      <c r="H411" s="37">
        <v>570375</v>
      </c>
      <c r="I411" s="37">
        <v>0</v>
      </c>
      <c r="J411" s="37">
        <v>100</v>
      </c>
      <c r="K411" s="37"/>
      <c r="L411" s="81">
        <v>20080807</v>
      </c>
    </row>
    <row r="412" spans="1:12" ht="15">
      <c r="A412" s="7">
        <v>382</v>
      </c>
      <c r="B412" s="17" t="s">
        <v>1042</v>
      </c>
      <c r="C412" s="18" t="s">
        <v>1043</v>
      </c>
      <c r="D412" s="17" t="s">
        <v>1023</v>
      </c>
      <c r="E412" s="17" t="s">
        <v>1044</v>
      </c>
      <c r="F412" s="74">
        <f>G412+H412+I412+J412</f>
        <v>2746173</v>
      </c>
      <c r="G412" s="37">
        <v>802</v>
      </c>
      <c r="H412" s="37">
        <v>1759001</v>
      </c>
      <c r="I412" s="37">
        <v>700500</v>
      </c>
      <c r="J412" s="37">
        <v>285870</v>
      </c>
      <c r="K412" s="74"/>
      <c r="L412" s="81">
        <v>20080807</v>
      </c>
    </row>
    <row r="413" spans="1:12" ht="15">
      <c r="A413" s="7">
        <v>383</v>
      </c>
      <c r="B413" s="17" t="s">
        <v>1045</v>
      </c>
      <c r="C413" s="18" t="s">
        <v>1046</v>
      </c>
      <c r="D413" s="17" t="s">
        <v>1023</v>
      </c>
      <c r="E413" s="17" t="s">
        <v>1047</v>
      </c>
      <c r="F413" s="74">
        <f>G413+H413+I413+J413</f>
        <v>1050689</v>
      </c>
      <c r="G413" s="37">
        <v>0</v>
      </c>
      <c r="H413" s="37">
        <v>923776</v>
      </c>
      <c r="I413" s="37">
        <v>5000</v>
      </c>
      <c r="J413" s="37">
        <v>121913</v>
      </c>
      <c r="K413" s="37"/>
      <c r="L413" s="81">
        <v>20080807</v>
      </c>
    </row>
    <row r="414" spans="1:12" ht="15">
      <c r="A414" s="7">
        <v>384</v>
      </c>
      <c r="B414" s="17" t="s">
        <v>1048</v>
      </c>
      <c r="C414" s="18" t="s">
        <v>1049</v>
      </c>
      <c r="D414" s="17" t="s">
        <v>1023</v>
      </c>
      <c r="E414" s="17" t="s">
        <v>1050</v>
      </c>
      <c r="F414" s="74">
        <f>G414+H414+I414+J414</f>
        <v>1172850</v>
      </c>
      <c r="G414" s="37">
        <v>127000</v>
      </c>
      <c r="H414" s="37">
        <v>686475</v>
      </c>
      <c r="I414" s="37">
        <v>0</v>
      </c>
      <c r="J414" s="37">
        <v>359375</v>
      </c>
      <c r="K414" s="37"/>
      <c r="L414" s="81">
        <v>20080807</v>
      </c>
    </row>
    <row r="415" spans="1:12" ht="15">
      <c r="A415" s="7">
        <v>385</v>
      </c>
      <c r="B415" s="17" t="s">
        <v>1051</v>
      </c>
      <c r="C415" s="18" t="s">
        <v>1052</v>
      </c>
      <c r="D415" s="17" t="s">
        <v>1023</v>
      </c>
      <c r="E415" s="17" t="s">
        <v>1053</v>
      </c>
      <c r="F415" s="74">
        <f>G415+H415+I415+J415</f>
        <v>1207792</v>
      </c>
      <c r="G415" s="37">
        <v>0</v>
      </c>
      <c r="H415" s="37">
        <v>1043942</v>
      </c>
      <c r="I415" s="37">
        <v>0</v>
      </c>
      <c r="J415" s="37">
        <v>163850</v>
      </c>
      <c r="K415" s="37"/>
      <c r="L415" s="81">
        <v>20080807</v>
      </c>
    </row>
    <row r="416" spans="1:12" ht="15">
      <c r="A416" s="7">
        <v>386</v>
      </c>
      <c r="B416" s="17" t="s">
        <v>1054</v>
      </c>
      <c r="C416" s="18" t="s">
        <v>1055</v>
      </c>
      <c r="D416" s="17" t="s">
        <v>1023</v>
      </c>
      <c r="E416" s="17" t="s">
        <v>1056</v>
      </c>
      <c r="F416" s="74">
        <f>G416+H416+I416+J416</f>
        <v>699310</v>
      </c>
      <c r="G416" s="37">
        <v>0</v>
      </c>
      <c r="H416" s="37">
        <v>192802</v>
      </c>
      <c r="I416" s="37">
        <v>0</v>
      </c>
      <c r="J416" s="37">
        <v>506508</v>
      </c>
      <c r="K416" s="37"/>
      <c r="L416" s="81">
        <v>20080807</v>
      </c>
    </row>
    <row r="417" spans="1:12" ht="15">
      <c r="A417" s="7">
        <v>387</v>
      </c>
      <c r="B417" s="17" t="s">
        <v>1057</v>
      </c>
      <c r="C417" s="18" t="s">
        <v>1058</v>
      </c>
      <c r="D417" s="17" t="s">
        <v>1023</v>
      </c>
      <c r="E417" s="17" t="s">
        <v>1059</v>
      </c>
      <c r="F417" s="74">
        <f>G417+H417+I417+J417</f>
        <v>2623637</v>
      </c>
      <c r="G417" s="37">
        <v>0</v>
      </c>
      <c r="H417" s="37">
        <v>465772</v>
      </c>
      <c r="I417" s="37">
        <v>321000</v>
      </c>
      <c r="J417" s="37">
        <v>1836865</v>
      </c>
      <c r="K417" s="37"/>
      <c r="L417" s="81">
        <v>20080707</v>
      </c>
    </row>
    <row r="418" spans="1:12" ht="15">
      <c r="A418" s="7">
        <v>388</v>
      </c>
      <c r="B418" s="17" t="s">
        <v>1060</v>
      </c>
      <c r="C418" s="18" t="s">
        <v>1061</v>
      </c>
      <c r="D418" s="17" t="s">
        <v>1023</v>
      </c>
      <c r="E418" s="17" t="s">
        <v>1062</v>
      </c>
      <c r="F418" s="74">
        <f>G418+H418+I418+J418</f>
        <v>561835</v>
      </c>
      <c r="G418" s="37">
        <v>0</v>
      </c>
      <c r="H418" s="37">
        <v>353634</v>
      </c>
      <c r="I418" s="37">
        <v>0</v>
      </c>
      <c r="J418" s="37">
        <v>208201</v>
      </c>
      <c r="K418" s="37"/>
      <c r="L418" s="81">
        <v>20080807</v>
      </c>
    </row>
    <row r="419" spans="1:12" ht="15">
      <c r="A419" s="7">
        <v>389</v>
      </c>
      <c r="B419" s="17" t="s">
        <v>1063</v>
      </c>
      <c r="C419" s="18" t="s">
        <v>1064</v>
      </c>
      <c r="D419" s="17" t="s">
        <v>1023</v>
      </c>
      <c r="E419" s="17" t="s">
        <v>1065</v>
      </c>
      <c r="F419" s="74">
        <f>G419+H419+I419+J419</f>
        <v>1181799</v>
      </c>
      <c r="G419" s="37">
        <v>210091</v>
      </c>
      <c r="H419" s="37">
        <v>812888</v>
      </c>
      <c r="I419" s="37">
        <v>8595</v>
      </c>
      <c r="J419" s="37">
        <v>150225</v>
      </c>
      <c r="K419" s="37"/>
      <c r="L419" s="81">
        <v>20080807</v>
      </c>
    </row>
    <row r="420" spans="1:12" ht="15">
      <c r="A420" s="7">
        <v>390</v>
      </c>
      <c r="B420" s="17" t="s">
        <v>1066</v>
      </c>
      <c r="C420" s="18" t="s">
        <v>1067</v>
      </c>
      <c r="D420" s="17" t="s">
        <v>1023</v>
      </c>
      <c r="E420" s="17" t="s">
        <v>1068</v>
      </c>
      <c r="F420" s="74">
        <f>G420+H420+I420+J420</f>
        <v>934264</v>
      </c>
      <c r="G420" s="37">
        <v>0</v>
      </c>
      <c r="H420" s="37">
        <v>925064</v>
      </c>
      <c r="I420" s="37">
        <v>0</v>
      </c>
      <c r="J420" s="37">
        <v>9200</v>
      </c>
      <c r="K420" s="37"/>
      <c r="L420" s="81">
        <v>20080707</v>
      </c>
    </row>
    <row r="421" spans="1:12" ht="15">
      <c r="A421" s="7">
        <v>391</v>
      </c>
      <c r="B421" s="17" t="s">
        <v>1069</v>
      </c>
      <c r="C421" s="18" t="s">
        <v>1070</v>
      </c>
      <c r="D421" s="17" t="s">
        <v>1023</v>
      </c>
      <c r="E421" s="17" t="s">
        <v>1071</v>
      </c>
      <c r="F421" s="74">
        <f>G421+H421+I421+J421</f>
        <v>250488</v>
      </c>
      <c r="G421" s="37">
        <v>0</v>
      </c>
      <c r="H421" s="37">
        <v>232348</v>
      </c>
      <c r="I421" s="37">
        <v>0</v>
      </c>
      <c r="J421" s="37">
        <v>18140</v>
      </c>
      <c r="K421" s="74"/>
      <c r="L421" s="81">
        <v>20080807</v>
      </c>
    </row>
    <row r="422" spans="1:12" s="5" customFormat="1" ht="15">
      <c r="A422" s="7">
        <v>392</v>
      </c>
      <c r="B422" s="17" t="s">
        <v>1072</v>
      </c>
      <c r="C422" s="18" t="s">
        <v>1073</v>
      </c>
      <c r="D422" s="17" t="s">
        <v>1023</v>
      </c>
      <c r="E422" s="17" t="s">
        <v>1074</v>
      </c>
      <c r="F422" s="74">
        <f>G422+H422+I422+J422</f>
        <v>446000</v>
      </c>
      <c r="G422" s="37">
        <v>0</v>
      </c>
      <c r="H422" s="37">
        <v>446000</v>
      </c>
      <c r="I422" s="37">
        <v>0</v>
      </c>
      <c r="J422" s="37">
        <v>0</v>
      </c>
      <c r="K422" s="37"/>
      <c r="L422" s="81">
        <v>20080609</v>
      </c>
    </row>
    <row r="423" spans="1:12" ht="15">
      <c r="A423" s="7">
        <v>393</v>
      </c>
      <c r="B423" s="17" t="s">
        <v>1075</v>
      </c>
      <c r="C423" s="18" t="s">
        <v>1076</v>
      </c>
      <c r="D423" s="17" t="s">
        <v>1023</v>
      </c>
      <c r="E423" s="17" t="s">
        <v>1077</v>
      </c>
      <c r="F423" s="74">
        <f>G423+H423+I423+J423</f>
        <v>579406</v>
      </c>
      <c r="G423" s="37">
        <v>48000</v>
      </c>
      <c r="H423" s="37">
        <v>505140</v>
      </c>
      <c r="I423" s="37">
        <v>0</v>
      </c>
      <c r="J423" s="37">
        <v>26266</v>
      </c>
      <c r="K423" s="37"/>
      <c r="L423" s="81">
        <v>20080807</v>
      </c>
    </row>
    <row r="424" spans="1:12" ht="15">
      <c r="A424" s="7">
        <v>394</v>
      </c>
      <c r="B424" s="17" t="s">
        <v>1078</v>
      </c>
      <c r="C424" s="18" t="s">
        <v>1079</v>
      </c>
      <c r="D424" s="17" t="s">
        <v>1023</v>
      </c>
      <c r="E424" s="17" t="s">
        <v>1080</v>
      </c>
      <c r="F424" s="74">
        <f>G424+H424+I424+J424</f>
        <v>490783</v>
      </c>
      <c r="G424" s="37">
        <v>0</v>
      </c>
      <c r="H424" s="37">
        <v>342910</v>
      </c>
      <c r="I424" s="37">
        <v>5000</v>
      </c>
      <c r="J424" s="37">
        <v>142873</v>
      </c>
      <c r="K424" s="37"/>
      <c r="L424" s="81">
        <v>20080707</v>
      </c>
    </row>
    <row r="425" spans="1:12" ht="15">
      <c r="A425" s="7">
        <v>395</v>
      </c>
      <c r="B425" s="17" t="s">
        <v>1081</v>
      </c>
      <c r="C425" s="18" t="s">
        <v>1082</v>
      </c>
      <c r="D425" s="17" t="s">
        <v>1023</v>
      </c>
      <c r="E425" s="17" t="s">
        <v>1083</v>
      </c>
      <c r="F425" s="74">
        <f>G425+H425+I425+J425</f>
        <v>108660</v>
      </c>
      <c r="G425" s="37">
        <v>150</v>
      </c>
      <c r="H425" s="37">
        <v>108510</v>
      </c>
      <c r="I425" s="37">
        <v>0</v>
      </c>
      <c r="J425" s="37">
        <v>0</v>
      </c>
      <c r="K425" s="37"/>
      <c r="L425" s="81">
        <v>20080707</v>
      </c>
    </row>
    <row r="426" spans="1:12" ht="15">
      <c r="A426" s="7">
        <v>396</v>
      </c>
      <c r="B426" s="17" t="s">
        <v>1084</v>
      </c>
      <c r="C426" s="18" t="s">
        <v>1085</v>
      </c>
      <c r="D426" s="17" t="s">
        <v>1023</v>
      </c>
      <c r="E426" s="17" t="s">
        <v>1086</v>
      </c>
      <c r="F426" s="74">
        <f>G426+H426+I426+J426</f>
        <v>1677994</v>
      </c>
      <c r="G426" s="37">
        <v>377000</v>
      </c>
      <c r="H426" s="37">
        <v>1102801</v>
      </c>
      <c r="I426" s="37">
        <v>122641</v>
      </c>
      <c r="J426" s="37">
        <v>75552</v>
      </c>
      <c r="K426" s="37"/>
      <c r="L426" s="81">
        <v>20080707</v>
      </c>
    </row>
    <row r="427" spans="1:12" ht="15">
      <c r="A427" s="7">
        <v>397</v>
      </c>
      <c r="B427" s="17" t="s">
        <v>1087</v>
      </c>
      <c r="C427" s="18" t="s">
        <v>1088</v>
      </c>
      <c r="D427" s="17" t="s">
        <v>1023</v>
      </c>
      <c r="E427" s="17" t="s">
        <v>1089</v>
      </c>
      <c r="F427" s="74">
        <f>G427+H427+I427+J427</f>
        <v>3878895</v>
      </c>
      <c r="G427" s="37">
        <v>668600</v>
      </c>
      <c r="H427" s="37">
        <v>3210295</v>
      </c>
      <c r="I427" s="37">
        <v>0</v>
      </c>
      <c r="J427" s="37">
        <v>0</v>
      </c>
      <c r="K427" s="37"/>
      <c r="L427" s="81">
        <v>20080807</v>
      </c>
    </row>
    <row r="428" spans="1:12" ht="15">
      <c r="A428" s="7">
        <v>398</v>
      </c>
      <c r="B428" s="17" t="s">
        <v>1090</v>
      </c>
      <c r="C428" s="18" t="s">
        <v>1091</v>
      </c>
      <c r="D428" s="17" t="s">
        <v>1023</v>
      </c>
      <c r="E428" s="17" t="s">
        <v>1092</v>
      </c>
      <c r="F428" s="74">
        <f>G428+H428+I428+J428</f>
        <v>719895</v>
      </c>
      <c r="G428" s="37">
        <v>0</v>
      </c>
      <c r="H428" s="37">
        <v>564295</v>
      </c>
      <c r="I428" s="37">
        <v>0</v>
      </c>
      <c r="J428" s="37">
        <v>155600</v>
      </c>
      <c r="K428" s="37"/>
      <c r="L428" s="81">
        <v>20080707</v>
      </c>
    </row>
    <row r="429" spans="1:12" ht="15">
      <c r="A429" s="7">
        <v>399</v>
      </c>
      <c r="B429" s="17" t="s">
        <v>1093</v>
      </c>
      <c r="C429" s="18" t="s">
        <v>1094</v>
      </c>
      <c r="D429" s="17" t="s">
        <v>1023</v>
      </c>
      <c r="E429" s="17" t="s">
        <v>1095</v>
      </c>
      <c r="F429" s="74">
        <f>G429+H429+I429+J429</f>
        <v>2638241</v>
      </c>
      <c r="G429" s="37">
        <v>729501</v>
      </c>
      <c r="H429" s="37">
        <v>1038237</v>
      </c>
      <c r="I429" s="37">
        <v>1000</v>
      </c>
      <c r="J429" s="37">
        <v>869503</v>
      </c>
      <c r="K429" s="37"/>
      <c r="L429" s="81">
        <v>20080807</v>
      </c>
    </row>
    <row r="430" spans="1:12" ht="15">
      <c r="A430" s="7">
        <v>400</v>
      </c>
      <c r="B430" s="17" t="s">
        <v>1096</v>
      </c>
      <c r="C430" s="18" t="s">
        <v>1097</v>
      </c>
      <c r="D430" s="17" t="s">
        <v>1023</v>
      </c>
      <c r="E430" s="17" t="s">
        <v>1098</v>
      </c>
      <c r="F430" s="74">
        <f>G430+H430+I430+J430</f>
        <v>1101458</v>
      </c>
      <c r="G430" s="37">
        <v>0</v>
      </c>
      <c r="H430" s="37">
        <v>414857</v>
      </c>
      <c r="I430" s="37">
        <v>0</v>
      </c>
      <c r="J430" s="37">
        <v>686601</v>
      </c>
      <c r="K430" s="72"/>
      <c r="L430" s="81">
        <v>20080807</v>
      </c>
    </row>
    <row r="431" spans="1:12" ht="15">
      <c r="A431" s="7">
        <v>401</v>
      </c>
      <c r="B431" s="17" t="s">
        <v>1099</v>
      </c>
      <c r="C431" s="18" t="s">
        <v>1100</v>
      </c>
      <c r="D431" s="17" t="s">
        <v>1023</v>
      </c>
      <c r="E431" s="17" t="s">
        <v>1101</v>
      </c>
      <c r="F431" s="74">
        <f>G431+H431+I431+J431</f>
        <v>390055</v>
      </c>
      <c r="G431" s="37">
        <v>218000</v>
      </c>
      <c r="H431" s="37">
        <v>150866</v>
      </c>
      <c r="I431" s="37">
        <v>0</v>
      </c>
      <c r="J431" s="37">
        <v>21189</v>
      </c>
      <c r="K431" s="37"/>
      <c r="L431" s="81">
        <v>20080707</v>
      </c>
    </row>
    <row r="432" spans="1:12" ht="15">
      <c r="A432" s="7">
        <v>402</v>
      </c>
      <c r="B432" s="17" t="s">
        <v>1102</v>
      </c>
      <c r="C432" s="18" t="s">
        <v>1103</v>
      </c>
      <c r="D432" s="17" t="s">
        <v>1023</v>
      </c>
      <c r="E432" s="17" t="s">
        <v>1104</v>
      </c>
      <c r="F432" s="74">
        <f>G432+H432+I432+J432</f>
        <v>3669627</v>
      </c>
      <c r="G432" s="37">
        <v>565560</v>
      </c>
      <c r="H432" s="37">
        <v>454464</v>
      </c>
      <c r="I432" s="37">
        <v>1220000</v>
      </c>
      <c r="J432" s="37">
        <v>1429603</v>
      </c>
      <c r="K432" s="37"/>
      <c r="L432" s="81">
        <v>20080707</v>
      </c>
    </row>
    <row r="433" spans="1:12" ht="15">
      <c r="A433" s="7">
        <v>403</v>
      </c>
      <c r="B433" s="17" t="s">
        <v>1105</v>
      </c>
      <c r="C433" s="18" t="s">
        <v>1106</v>
      </c>
      <c r="D433" s="17" t="s">
        <v>1023</v>
      </c>
      <c r="E433" s="17" t="s">
        <v>1107</v>
      </c>
      <c r="F433" s="74">
        <f>G433+H433+I433+J433</f>
        <v>86320</v>
      </c>
      <c r="G433" s="37">
        <v>13350</v>
      </c>
      <c r="H433" s="37">
        <v>72970</v>
      </c>
      <c r="I433" s="37">
        <v>0</v>
      </c>
      <c r="J433" s="37">
        <v>0</v>
      </c>
      <c r="K433" s="37"/>
      <c r="L433" s="81">
        <v>20080707</v>
      </c>
    </row>
    <row r="434" spans="1:12" ht="15">
      <c r="A434" s="7">
        <v>404</v>
      </c>
      <c r="B434" s="17" t="s">
        <v>1108</v>
      </c>
      <c r="C434" s="18" t="s">
        <v>1109</v>
      </c>
      <c r="D434" s="17" t="s">
        <v>1023</v>
      </c>
      <c r="E434" s="17" t="s">
        <v>1110</v>
      </c>
      <c r="F434" s="74">
        <f>G434+H434+I434+J434</f>
        <v>10631796</v>
      </c>
      <c r="G434" s="37">
        <v>195502</v>
      </c>
      <c r="H434" s="37">
        <v>1479694</v>
      </c>
      <c r="I434" s="37">
        <v>1029904</v>
      </c>
      <c r="J434" s="37">
        <v>7926696</v>
      </c>
      <c r="K434" s="37"/>
      <c r="L434" s="81">
        <v>20080707</v>
      </c>
    </row>
    <row r="435" spans="1:12" ht="15">
      <c r="A435" s="7">
        <v>405</v>
      </c>
      <c r="B435" s="17" t="s">
        <v>1111</v>
      </c>
      <c r="C435" s="18" t="s">
        <v>1112</v>
      </c>
      <c r="D435" s="17" t="s">
        <v>1023</v>
      </c>
      <c r="E435" s="17" t="s">
        <v>1113</v>
      </c>
      <c r="F435" s="74">
        <f>G435+H435+I435+J435</f>
        <v>865466</v>
      </c>
      <c r="G435" s="37">
        <v>6001</v>
      </c>
      <c r="H435" s="37">
        <v>816343</v>
      </c>
      <c r="I435" s="37">
        <v>0</v>
      </c>
      <c r="J435" s="37">
        <v>43122</v>
      </c>
      <c r="K435" s="37"/>
      <c r="L435" s="81">
        <v>20080807</v>
      </c>
    </row>
    <row r="436" spans="1:12" ht="15">
      <c r="A436" s="7">
        <v>406</v>
      </c>
      <c r="B436" s="17" t="s">
        <v>1114</v>
      </c>
      <c r="C436" s="18" t="s">
        <v>1115</v>
      </c>
      <c r="D436" s="17" t="s">
        <v>1023</v>
      </c>
      <c r="E436" s="17" t="s">
        <v>1116</v>
      </c>
      <c r="F436" s="74">
        <f>G436+H436+I436+J436</f>
        <v>968872</v>
      </c>
      <c r="G436" s="37">
        <v>0</v>
      </c>
      <c r="H436" s="37">
        <v>736293</v>
      </c>
      <c r="I436" s="37">
        <v>0</v>
      </c>
      <c r="J436" s="37">
        <v>232579</v>
      </c>
      <c r="K436" s="37"/>
      <c r="L436" s="81">
        <v>20080807</v>
      </c>
    </row>
    <row r="437" spans="1:12" ht="15">
      <c r="A437" s="7">
        <v>407</v>
      </c>
      <c r="B437" s="17" t="s">
        <v>1117</v>
      </c>
      <c r="C437" s="18" t="s">
        <v>1118</v>
      </c>
      <c r="D437" s="17" t="s">
        <v>1023</v>
      </c>
      <c r="E437" s="17" t="s">
        <v>1119</v>
      </c>
      <c r="F437" s="74">
        <f>G437+H437+I437+J437</f>
        <v>2024667</v>
      </c>
      <c r="G437" s="37">
        <v>1000</v>
      </c>
      <c r="H437" s="37">
        <v>1182605</v>
      </c>
      <c r="I437" s="37">
        <v>0</v>
      </c>
      <c r="J437" s="37">
        <v>841062</v>
      </c>
      <c r="K437" s="37"/>
      <c r="L437" s="81">
        <v>20080707</v>
      </c>
    </row>
    <row r="438" spans="1:12" ht="15">
      <c r="A438" s="7">
        <v>408</v>
      </c>
      <c r="B438" s="17" t="s">
        <v>1120</v>
      </c>
      <c r="C438" s="18" t="s">
        <v>1121</v>
      </c>
      <c r="D438" s="17" t="s">
        <v>1023</v>
      </c>
      <c r="E438" s="17" t="s">
        <v>1122</v>
      </c>
      <c r="F438" s="74">
        <f>G438+H438+I438+J438</f>
        <v>98330</v>
      </c>
      <c r="G438" s="37">
        <v>0</v>
      </c>
      <c r="H438" s="37">
        <v>84090</v>
      </c>
      <c r="I438" s="37">
        <v>0</v>
      </c>
      <c r="J438" s="37">
        <v>14240</v>
      </c>
      <c r="K438" s="37"/>
      <c r="L438" s="81">
        <v>20080707</v>
      </c>
    </row>
    <row r="439" spans="1:12" ht="15">
      <c r="A439" s="7">
        <v>409</v>
      </c>
      <c r="B439" s="17" t="s">
        <v>1123</v>
      </c>
      <c r="C439" s="18" t="s">
        <v>1124</v>
      </c>
      <c r="D439" s="17" t="s">
        <v>1023</v>
      </c>
      <c r="E439" s="17" t="s">
        <v>1125</v>
      </c>
      <c r="F439" s="74">
        <f>G439+H439+I439+J439</f>
        <v>878333</v>
      </c>
      <c r="G439" s="37">
        <v>0</v>
      </c>
      <c r="H439" s="37">
        <v>381946</v>
      </c>
      <c r="I439" s="37">
        <v>0</v>
      </c>
      <c r="J439" s="37">
        <v>496387</v>
      </c>
      <c r="K439" s="37"/>
      <c r="L439" s="81">
        <v>20080707</v>
      </c>
    </row>
    <row r="440" spans="1:12" ht="15">
      <c r="A440" s="7">
        <v>410</v>
      </c>
      <c r="B440" s="17" t="s">
        <v>1126</v>
      </c>
      <c r="C440" s="18" t="s">
        <v>1127</v>
      </c>
      <c r="D440" s="17" t="s">
        <v>1023</v>
      </c>
      <c r="E440" s="17" t="s">
        <v>1128</v>
      </c>
      <c r="F440" s="74">
        <f>G440+H440+I440+J440</f>
        <v>3972138</v>
      </c>
      <c r="G440" s="37">
        <v>521500</v>
      </c>
      <c r="H440" s="37">
        <v>902674</v>
      </c>
      <c r="I440" s="37">
        <v>212000</v>
      </c>
      <c r="J440" s="37">
        <v>2335964</v>
      </c>
      <c r="K440" s="37"/>
      <c r="L440" s="81">
        <v>20080707</v>
      </c>
    </row>
    <row r="441" spans="1:12" ht="15">
      <c r="A441" s="7">
        <v>411</v>
      </c>
      <c r="B441" s="17" t="s">
        <v>1129</v>
      </c>
      <c r="C441" s="18" t="s">
        <v>1130</v>
      </c>
      <c r="D441" s="17" t="s">
        <v>1023</v>
      </c>
      <c r="E441" s="17" t="s">
        <v>1131</v>
      </c>
      <c r="F441" s="74">
        <f>G441+H441+I441+J441</f>
        <v>842450</v>
      </c>
      <c r="G441" s="37">
        <v>48000</v>
      </c>
      <c r="H441" s="37">
        <v>628495</v>
      </c>
      <c r="I441" s="37">
        <v>20750</v>
      </c>
      <c r="J441" s="37">
        <v>145205</v>
      </c>
      <c r="K441" s="37"/>
      <c r="L441" s="81">
        <v>20080807</v>
      </c>
    </row>
    <row r="442" spans="1:12" ht="15">
      <c r="A442" s="7">
        <v>412</v>
      </c>
      <c r="B442" s="17" t="s">
        <v>1132</v>
      </c>
      <c r="C442" s="18" t="s">
        <v>1133</v>
      </c>
      <c r="D442" s="17" t="s">
        <v>1023</v>
      </c>
      <c r="E442" s="17" t="s">
        <v>1134</v>
      </c>
      <c r="F442" s="74">
        <f>G442+H442+I442+J442</f>
        <v>9050</v>
      </c>
      <c r="G442" s="37">
        <v>0</v>
      </c>
      <c r="H442" s="37">
        <v>9050</v>
      </c>
      <c r="I442" s="37">
        <v>0</v>
      </c>
      <c r="J442" s="37">
        <v>0</v>
      </c>
      <c r="K442" s="37"/>
      <c r="L442" s="81">
        <v>20080707</v>
      </c>
    </row>
    <row r="443" spans="1:12" ht="15">
      <c r="A443" s="7">
        <v>413</v>
      </c>
      <c r="B443" s="17" t="s">
        <v>1135</v>
      </c>
      <c r="C443" s="18" t="s">
        <v>1136</v>
      </c>
      <c r="D443" s="17" t="s">
        <v>1023</v>
      </c>
      <c r="E443" s="17" t="s">
        <v>1894</v>
      </c>
      <c r="F443" s="74">
        <f>G443+H443+I443+J443</f>
        <v>2850285</v>
      </c>
      <c r="G443" s="37">
        <v>867175</v>
      </c>
      <c r="H443" s="37">
        <v>1385145</v>
      </c>
      <c r="I443" s="37">
        <v>528000</v>
      </c>
      <c r="J443" s="37">
        <v>69965</v>
      </c>
      <c r="K443" s="37"/>
      <c r="L443" s="81">
        <v>20080707</v>
      </c>
    </row>
    <row r="444" spans="1:12" ht="15">
      <c r="A444" s="7">
        <v>414</v>
      </c>
      <c r="B444" s="17" t="s">
        <v>1137</v>
      </c>
      <c r="C444" s="18" t="s">
        <v>1138</v>
      </c>
      <c r="D444" s="17" t="s">
        <v>1023</v>
      </c>
      <c r="E444" s="17" t="s">
        <v>1139</v>
      </c>
      <c r="F444" s="74">
        <f>G444+H444+I444+J444</f>
        <v>453786</v>
      </c>
      <c r="G444" s="37">
        <v>214100</v>
      </c>
      <c r="H444" s="37">
        <v>165386</v>
      </c>
      <c r="I444" s="37">
        <v>0</v>
      </c>
      <c r="J444" s="37">
        <v>74300</v>
      </c>
      <c r="K444" s="37"/>
      <c r="L444" s="81">
        <v>20080807</v>
      </c>
    </row>
    <row r="445" spans="1:12" ht="15">
      <c r="A445" s="7">
        <v>415</v>
      </c>
      <c r="B445" s="17" t="s">
        <v>1141</v>
      </c>
      <c r="C445" s="18" t="s">
        <v>1142</v>
      </c>
      <c r="D445" s="17" t="s">
        <v>1140</v>
      </c>
      <c r="E445" s="17" t="s">
        <v>1143</v>
      </c>
      <c r="F445" s="74">
        <f>G445+H445+I445+J445</f>
        <v>44988</v>
      </c>
      <c r="G445" s="37">
        <v>0</v>
      </c>
      <c r="H445" s="37">
        <v>44988</v>
      </c>
      <c r="I445" s="37">
        <v>0</v>
      </c>
      <c r="J445" s="37">
        <v>0</v>
      </c>
      <c r="K445" s="74"/>
      <c r="L445" s="81">
        <v>20080807</v>
      </c>
    </row>
    <row r="446" spans="1:12" ht="15">
      <c r="A446" s="7">
        <v>416</v>
      </c>
      <c r="B446" s="17" t="s">
        <v>1144</v>
      </c>
      <c r="C446" s="18" t="s">
        <v>1145</v>
      </c>
      <c r="D446" s="17" t="s">
        <v>1140</v>
      </c>
      <c r="E446" s="17" t="s">
        <v>1146</v>
      </c>
      <c r="F446" s="74">
        <f>G446+H446+I446+J446</f>
        <v>230815</v>
      </c>
      <c r="G446" s="37">
        <v>2</v>
      </c>
      <c r="H446" s="37">
        <v>230813</v>
      </c>
      <c r="I446" s="37">
        <v>0</v>
      </c>
      <c r="J446" s="37">
        <v>0</v>
      </c>
      <c r="K446" s="37"/>
      <c r="L446" s="81">
        <v>20080707</v>
      </c>
    </row>
    <row r="447" spans="1:12" ht="15">
      <c r="A447" s="7">
        <v>417</v>
      </c>
      <c r="B447" s="17" t="s">
        <v>1147</v>
      </c>
      <c r="C447" s="18" t="s">
        <v>1148</v>
      </c>
      <c r="D447" s="17" t="s">
        <v>1140</v>
      </c>
      <c r="E447" s="17" t="s">
        <v>1149</v>
      </c>
      <c r="F447" s="74">
        <f>G447+H447+I447+J447</f>
        <v>2469317</v>
      </c>
      <c r="G447" s="37">
        <v>2039004</v>
      </c>
      <c r="H447" s="37">
        <v>395313</v>
      </c>
      <c r="I447" s="37">
        <v>0</v>
      </c>
      <c r="J447" s="37">
        <v>35000</v>
      </c>
      <c r="K447" s="37"/>
      <c r="L447" s="81">
        <v>20080707</v>
      </c>
    </row>
    <row r="448" spans="1:12" ht="15">
      <c r="A448" s="7">
        <v>418</v>
      </c>
      <c r="B448" s="17" t="s">
        <v>1150</v>
      </c>
      <c r="C448" s="18" t="s">
        <v>1151</v>
      </c>
      <c r="D448" s="17" t="s">
        <v>1140</v>
      </c>
      <c r="E448" s="17" t="s">
        <v>1152</v>
      </c>
      <c r="F448" s="74">
        <f>G448+H448+I448+J448</f>
        <v>491111</v>
      </c>
      <c r="G448" s="37">
        <v>105500</v>
      </c>
      <c r="H448" s="37">
        <v>379061</v>
      </c>
      <c r="I448" s="37">
        <v>6550</v>
      </c>
      <c r="J448" s="37">
        <v>0</v>
      </c>
      <c r="K448" s="37"/>
      <c r="L448" s="81">
        <v>20080807</v>
      </c>
    </row>
    <row r="449" spans="1:12" ht="15">
      <c r="A449" s="7">
        <v>419</v>
      </c>
      <c r="B449" s="17" t="s">
        <v>1153</v>
      </c>
      <c r="C449" s="18" t="s">
        <v>1154</v>
      </c>
      <c r="D449" s="17" t="s">
        <v>1140</v>
      </c>
      <c r="E449" s="17" t="s">
        <v>1155</v>
      </c>
      <c r="F449" s="74">
        <f>G449+H449+I449+J449</f>
        <v>1560258</v>
      </c>
      <c r="G449" s="37">
        <v>606303</v>
      </c>
      <c r="H449" s="37">
        <v>906403</v>
      </c>
      <c r="I449" s="37">
        <v>3001</v>
      </c>
      <c r="J449" s="37">
        <v>44551</v>
      </c>
      <c r="K449" s="37"/>
      <c r="L449" s="81">
        <v>20080707</v>
      </c>
    </row>
    <row r="450" spans="1:12" ht="15">
      <c r="A450" s="7">
        <v>420</v>
      </c>
      <c r="B450" s="17" t="s">
        <v>1156</v>
      </c>
      <c r="C450" s="18" t="s">
        <v>1157</v>
      </c>
      <c r="D450" s="17" t="s">
        <v>1140</v>
      </c>
      <c r="E450" s="17" t="s">
        <v>1158</v>
      </c>
      <c r="F450" s="74">
        <f>G450+H450+I450+J450</f>
        <v>5388358</v>
      </c>
      <c r="G450" s="37">
        <v>1815375</v>
      </c>
      <c r="H450" s="37">
        <v>1540954</v>
      </c>
      <c r="I450" s="37">
        <v>0</v>
      </c>
      <c r="J450" s="37">
        <v>2032029</v>
      </c>
      <c r="K450" s="37"/>
      <c r="L450" s="81">
        <v>20080807</v>
      </c>
    </row>
    <row r="451" spans="1:12" ht="15">
      <c r="A451" s="7">
        <v>421</v>
      </c>
      <c r="B451" s="17" t="s">
        <v>1159</v>
      </c>
      <c r="C451" s="18" t="s">
        <v>1160</v>
      </c>
      <c r="D451" s="17" t="s">
        <v>1140</v>
      </c>
      <c r="E451" s="17" t="s">
        <v>194</v>
      </c>
      <c r="F451" s="74">
        <f>G451+H451+I451+J451</f>
        <v>6417070</v>
      </c>
      <c r="G451" s="37">
        <v>1626859</v>
      </c>
      <c r="H451" s="37">
        <v>2253694</v>
      </c>
      <c r="I451" s="37">
        <v>791201</v>
      </c>
      <c r="J451" s="37">
        <v>1745316</v>
      </c>
      <c r="K451" s="37"/>
      <c r="L451" s="81">
        <v>20080707</v>
      </c>
    </row>
    <row r="452" spans="1:12" ht="15">
      <c r="A452" s="7">
        <v>422</v>
      </c>
      <c r="B452" s="17" t="s">
        <v>1162</v>
      </c>
      <c r="C452" s="18" t="s">
        <v>1163</v>
      </c>
      <c r="D452" s="17" t="s">
        <v>1140</v>
      </c>
      <c r="E452" s="17" t="s">
        <v>1164</v>
      </c>
      <c r="F452" s="74">
        <f>G452+H452+I452+J452</f>
        <v>156273</v>
      </c>
      <c r="G452" s="37">
        <v>120992</v>
      </c>
      <c r="H452" s="37">
        <v>31150</v>
      </c>
      <c r="I452" s="37">
        <v>0</v>
      </c>
      <c r="J452" s="37">
        <v>4131</v>
      </c>
      <c r="K452" s="37"/>
      <c r="L452" s="81">
        <v>20080707</v>
      </c>
    </row>
    <row r="453" spans="1:12" ht="15">
      <c r="A453" s="7">
        <v>423</v>
      </c>
      <c r="B453" s="17" t="s">
        <v>1165</v>
      </c>
      <c r="C453" s="18" t="s">
        <v>1166</v>
      </c>
      <c r="D453" s="17" t="s">
        <v>1140</v>
      </c>
      <c r="E453" s="17" t="s">
        <v>1167</v>
      </c>
      <c r="F453" s="74">
        <f>G453+H453+I453+J453</f>
        <v>169200</v>
      </c>
      <c r="G453" s="37">
        <v>0</v>
      </c>
      <c r="H453" s="37">
        <v>169200</v>
      </c>
      <c r="I453" s="37">
        <v>0</v>
      </c>
      <c r="J453" s="37">
        <v>0</v>
      </c>
      <c r="K453" s="37"/>
      <c r="L453" s="81">
        <v>20080807</v>
      </c>
    </row>
    <row r="454" spans="1:12" ht="15">
      <c r="A454" s="7">
        <v>424</v>
      </c>
      <c r="B454" s="17" t="s">
        <v>1168</v>
      </c>
      <c r="C454" s="18" t="s">
        <v>1169</v>
      </c>
      <c r="D454" s="17" t="s">
        <v>1140</v>
      </c>
      <c r="E454" s="17" t="s">
        <v>1170</v>
      </c>
      <c r="F454" s="74">
        <f>G454+H454+I454+J454</f>
        <v>367675</v>
      </c>
      <c r="G454" s="37">
        <v>4000</v>
      </c>
      <c r="H454" s="37">
        <v>354525</v>
      </c>
      <c r="I454" s="37">
        <v>8850</v>
      </c>
      <c r="J454" s="37">
        <v>300</v>
      </c>
      <c r="K454" s="37"/>
      <c r="L454" s="81">
        <v>20080807</v>
      </c>
    </row>
    <row r="455" spans="1:12" ht="15">
      <c r="A455" s="7">
        <v>425</v>
      </c>
      <c r="B455" s="17" t="s">
        <v>1171</v>
      </c>
      <c r="C455" s="18" t="s">
        <v>1172</v>
      </c>
      <c r="D455" s="17" t="s">
        <v>1140</v>
      </c>
      <c r="E455" s="17" t="s">
        <v>1173</v>
      </c>
      <c r="F455" s="74">
        <f>G455+H455+I455+J455</f>
        <v>2593197</v>
      </c>
      <c r="G455" s="37">
        <v>467113</v>
      </c>
      <c r="H455" s="37">
        <v>892176</v>
      </c>
      <c r="I455" s="37">
        <v>36101</v>
      </c>
      <c r="J455" s="37">
        <v>1197807</v>
      </c>
      <c r="K455" s="37"/>
      <c r="L455" s="81">
        <v>20080807</v>
      </c>
    </row>
    <row r="456" spans="1:12" ht="15">
      <c r="A456" s="7">
        <v>426</v>
      </c>
      <c r="B456" s="17" t="s">
        <v>1174</v>
      </c>
      <c r="C456" s="18" t="s">
        <v>1175</v>
      </c>
      <c r="D456" s="17" t="s">
        <v>1140</v>
      </c>
      <c r="E456" s="17" t="s">
        <v>1176</v>
      </c>
      <c r="F456" s="74">
        <f>G456+H456+I456+J456</f>
        <v>2447171</v>
      </c>
      <c r="G456" s="37">
        <v>778754</v>
      </c>
      <c r="H456" s="37">
        <v>482090</v>
      </c>
      <c r="I456" s="37">
        <v>1102900</v>
      </c>
      <c r="J456" s="37">
        <v>83427</v>
      </c>
      <c r="K456" s="37"/>
      <c r="L456" s="81">
        <v>20080807</v>
      </c>
    </row>
    <row r="457" spans="1:12" ht="15">
      <c r="A457" s="7">
        <v>427</v>
      </c>
      <c r="B457" s="17" t="s">
        <v>1177</v>
      </c>
      <c r="C457" s="18" t="s">
        <v>1178</v>
      </c>
      <c r="D457" s="17" t="s">
        <v>1140</v>
      </c>
      <c r="E457" s="17" t="s">
        <v>1179</v>
      </c>
      <c r="F457" s="74">
        <f>G457+H457+I457+J457</f>
        <v>91942</v>
      </c>
      <c r="G457" s="37">
        <v>0</v>
      </c>
      <c r="H457" s="37">
        <v>36242</v>
      </c>
      <c r="I457" s="37">
        <v>0</v>
      </c>
      <c r="J457" s="37">
        <v>55700</v>
      </c>
      <c r="K457" s="37"/>
      <c r="L457" s="81">
        <v>20080807</v>
      </c>
    </row>
    <row r="458" spans="1:12" s="5" customFormat="1" ht="15">
      <c r="A458" s="7">
        <v>428</v>
      </c>
      <c r="B458" s="17" t="s">
        <v>1180</v>
      </c>
      <c r="C458" s="18" t="s">
        <v>1181</v>
      </c>
      <c r="D458" s="17" t="s">
        <v>1140</v>
      </c>
      <c r="E458" s="17" t="s">
        <v>1182</v>
      </c>
      <c r="F458" s="74">
        <f>G458+H458+I458+J458</f>
        <v>4794539</v>
      </c>
      <c r="G458" s="37">
        <v>2177617</v>
      </c>
      <c r="H458" s="37">
        <v>1344663</v>
      </c>
      <c r="I458" s="37">
        <v>235000</v>
      </c>
      <c r="J458" s="37">
        <v>1037259</v>
      </c>
      <c r="K458" s="37"/>
      <c r="L458" s="81">
        <v>20080707</v>
      </c>
    </row>
    <row r="459" spans="1:12" ht="15">
      <c r="A459" s="7">
        <v>429</v>
      </c>
      <c r="B459" s="17" t="s">
        <v>1183</v>
      </c>
      <c r="C459" s="18" t="s">
        <v>1184</v>
      </c>
      <c r="D459" s="17" t="s">
        <v>1140</v>
      </c>
      <c r="E459" s="17" t="s">
        <v>1185</v>
      </c>
      <c r="F459" s="74" t="s">
        <v>1376</v>
      </c>
      <c r="G459" s="74" t="s">
        <v>1376</v>
      </c>
      <c r="H459" s="74" t="s">
        <v>1376</v>
      </c>
      <c r="I459" s="74" t="s">
        <v>1376</v>
      </c>
      <c r="J459" s="74" t="s">
        <v>1376</v>
      </c>
      <c r="K459" s="74"/>
      <c r="L459" s="66" t="s">
        <v>1376</v>
      </c>
    </row>
    <row r="460" spans="1:12" ht="15">
      <c r="A460" s="7">
        <v>430</v>
      </c>
      <c r="B460" s="17" t="s">
        <v>1186</v>
      </c>
      <c r="C460" s="18" t="s">
        <v>1187</v>
      </c>
      <c r="D460" s="17" t="s">
        <v>1140</v>
      </c>
      <c r="E460" s="17" t="s">
        <v>1188</v>
      </c>
      <c r="F460" s="74">
        <f>G460+H460+I460+J460</f>
        <v>717626</v>
      </c>
      <c r="G460" s="37">
        <v>280500</v>
      </c>
      <c r="H460" s="37">
        <v>416516</v>
      </c>
      <c r="I460" s="37">
        <v>9400</v>
      </c>
      <c r="J460" s="37">
        <v>11210</v>
      </c>
      <c r="K460" s="37"/>
      <c r="L460" s="81">
        <v>20080707</v>
      </c>
    </row>
    <row r="461" spans="1:12" ht="15">
      <c r="A461" s="7">
        <v>431</v>
      </c>
      <c r="B461" s="17" t="s">
        <v>1189</v>
      </c>
      <c r="C461" s="18" t="s">
        <v>1190</v>
      </c>
      <c r="D461" s="17" t="s">
        <v>1140</v>
      </c>
      <c r="E461" s="17" t="s">
        <v>1191</v>
      </c>
      <c r="F461" s="74">
        <f>G461+H461+I461+J461</f>
        <v>3730962</v>
      </c>
      <c r="G461" s="37">
        <v>2600000</v>
      </c>
      <c r="H461" s="37">
        <v>1119962</v>
      </c>
      <c r="I461" s="37">
        <v>0</v>
      </c>
      <c r="J461" s="37">
        <v>11000</v>
      </c>
      <c r="K461" s="37"/>
      <c r="L461" s="81">
        <v>20080707</v>
      </c>
    </row>
    <row r="462" spans="1:12" ht="15">
      <c r="A462" s="7">
        <v>432</v>
      </c>
      <c r="B462" s="17" t="s">
        <v>1192</v>
      </c>
      <c r="C462" s="18" t="s">
        <v>1193</v>
      </c>
      <c r="D462" s="17" t="s">
        <v>1140</v>
      </c>
      <c r="E462" s="17" t="s">
        <v>1194</v>
      </c>
      <c r="F462" s="74">
        <f>G462+H462+I462+J462</f>
        <v>2909948</v>
      </c>
      <c r="G462" s="37">
        <v>1276950</v>
      </c>
      <c r="H462" s="37">
        <v>367155</v>
      </c>
      <c r="I462" s="37">
        <v>215757</v>
      </c>
      <c r="J462" s="37">
        <v>1050086</v>
      </c>
      <c r="K462" s="37"/>
      <c r="L462" s="81">
        <v>20080807</v>
      </c>
    </row>
    <row r="463" spans="1:12" ht="15">
      <c r="A463" s="7">
        <v>433</v>
      </c>
      <c r="B463" s="17" t="s">
        <v>1195</v>
      </c>
      <c r="C463" s="18" t="s">
        <v>1196</v>
      </c>
      <c r="D463" s="17" t="s">
        <v>1140</v>
      </c>
      <c r="E463" s="17" t="s">
        <v>1197</v>
      </c>
      <c r="F463" s="74">
        <f>G463+H463+I463+J463</f>
        <v>279602</v>
      </c>
      <c r="G463" s="37">
        <v>1</v>
      </c>
      <c r="H463" s="37">
        <v>180251</v>
      </c>
      <c r="I463" s="37">
        <v>0</v>
      </c>
      <c r="J463" s="37">
        <v>99350</v>
      </c>
      <c r="K463" s="37"/>
      <c r="L463" s="81">
        <v>20080807</v>
      </c>
    </row>
    <row r="464" spans="1:12" ht="15">
      <c r="A464" s="7">
        <v>434</v>
      </c>
      <c r="B464" s="17" t="s">
        <v>1198</v>
      </c>
      <c r="C464" s="18" t="s">
        <v>1199</v>
      </c>
      <c r="D464" s="17" t="s">
        <v>1140</v>
      </c>
      <c r="E464" s="17" t="s">
        <v>976</v>
      </c>
      <c r="F464" s="74">
        <f>G464+H464+I464+J464</f>
        <v>788301</v>
      </c>
      <c r="G464" s="37">
        <v>397800</v>
      </c>
      <c r="H464" s="37">
        <v>216457</v>
      </c>
      <c r="I464" s="37">
        <v>150600</v>
      </c>
      <c r="J464" s="37">
        <v>23444</v>
      </c>
      <c r="K464" s="37"/>
      <c r="L464" s="81">
        <v>20080707</v>
      </c>
    </row>
    <row r="465" spans="1:12" ht="15">
      <c r="A465" s="7">
        <v>435</v>
      </c>
      <c r="B465" s="17" t="s">
        <v>1200</v>
      </c>
      <c r="C465" s="18" t="s">
        <v>1201</v>
      </c>
      <c r="D465" s="17" t="s">
        <v>1140</v>
      </c>
      <c r="E465" s="17" t="s">
        <v>1202</v>
      </c>
      <c r="F465" s="74">
        <f>G465+H465+I465+J465</f>
        <v>34376</v>
      </c>
      <c r="G465" s="37">
        <v>0</v>
      </c>
      <c r="H465" s="37">
        <v>33126</v>
      </c>
      <c r="I465" s="37">
        <v>1000</v>
      </c>
      <c r="J465" s="37">
        <v>250</v>
      </c>
      <c r="K465" s="37"/>
      <c r="L465" s="81">
        <v>20080707</v>
      </c>
    </row>
    <row r="466" spans="1:12" ht="15">
      <c r="A466" s="7">
        <v>436</v>
      </c>
      <c r="B466" s="17" t="s">
        <v>1203</v>
      </c>
      <c r="C466" s="18" t="s">
        <v>1204</v>
      </c>
      <c r="D466" s="17" t="s">
        <v>1140</v>
      </c>
      <c r="E466" s="17" t="s">
        <v>1205</v>
      </c>
      <c r="F466" s="74">
        <f>G466+H466+I466+J466</f>
        <v>352811</v>
      </c>
      <c r="G466" s="37">
        <v>180000</v>
      </c>
      <c r="H466" s="37">
        <v>172811</v>
      </c>
      <c r="I466" s="37">
        <v>0</v>
      </c>
      <c r="J466" s="37">
        <v>0</v>
      </c>
      <c r="K466" s="37"/>
      <c r="L466" s="81">
        <v>20080807</v>
      </c>
    </row>
    <row r="467" spans="1:12" ht="15">
      <c r="A467" s="7">
        <v>437</v>
      </c>
      <c r="B467" s="17" t="s">
        <v>1206</v>
      </c>
      <c r="C467" s="18" t="s">
        <v>1207</v>
      </c>
      <c r="D467" s="17" t="s">
        <v>1140</v>
      </c>
      <c r="E467" s="17" t="s">
        <v>1208</v>
      </c>
      <c r="F467" s="74">
        <f>G467+H467+I467+J467</f>
        <v>322091</v>
      </c>
      <c r="G467" s="37">
        <v>0</v>
      </c>
      <c r="H467" s="37">
        <v>220406</v>
      </c>
      <c r="I467" s="37">
        <v>10000</v>
      </c>
      <c r="J467" s="37">
        <v>91685</v>
      </c>
      <c r="K467" s="37"/>
      <c r="L467" s="81">
        <v>20080707</v>
      </c>
    </row>
    <row r="468" spans="1:12" ht="15">
      <c r="A468" s="7">
        <v>438</v>
      </c>
      <c r="B468" s="17" t="s">
        <v>1209</v>
      </c>
      <c r="C468" s="18" t="s">
        <v>1210</v>
      </c>
      <c r="D468" s="17" t="s">
        <v>1140</v>
      </c>
      <c r="E468" s="17" t="s">
        <v>1211</v>
      </c>
      <c r="F468" s="74">
        <f>G468+H468+I468+J468</f>
        <v>1883342</v>
      </c>
      <c r="G468" s="37">
        <v>231400</v>
      </c>
      <c r="H468" s="37">
        <v>703838</v>
      </c>
      <c r="I468" s="37">
        <v>563203</v>
      </c>
      <c r="J468" s="37">
        <v>384901</v>
      </c>
      <c r="K468" s="37"/>
      <c r="L468" s="81">
        <v>20080707</v>
      </c>
    </row>
    <row r="469" spans="1:12" ht="15">
      <c r="A469" s="7">
        <v>439</v>
      </c>
      <c r="B469" s="17" t="s">
        <v>1212</v>
      </c>
      <c r="C469" s="18" t="s">
        <v>1213</v>
      </c>
      <c r="D469" s="17" t="s">
        <v>1140</v>
      </c>
      <c r="E469" s="17" t="s">
        <v>1214</v>
      </c>
      <c r="F469" s="74">
        <f>G469+H469+I469+J469</f>
        <v>905112</v>
      </c>
      <c r="G469" s="37">
        <v>400</v>
      </c>
      <c r="H469" s="37">
        <v>646648</v>
      </c>
      <c r="I469" s="37">
        <v>25531</v>
      </c>
      <c r="J469" s="37">
        <v>232533</v>
      </c>
      <c r="K469" s="37"/>
      <c r="L469" s="81">
        <v>20080707</v>
      </c>
    </row>
    <row r="470" spans="1:12" ht="15">
      <c r="A470" s="7">
        <v>440</v>
      </c>
      <c r="B470" s="17" t="s">
        <v>1215</v>
      </c>
      <c r="C470" s="18" t="s">
        <v>1216</v>
      </c>
      <c r="D470" s="17" t="s">
        <v>1140</v>
      </c>
      <c r="E470" s="17" t="s">
        <v>1217</v>
      </c>
      <c r="F470" s="74">
        <f>G470+H470+I470+J470</f>
        <v>309555</v>
      </c>
      <c r="G470" s="37">
        <v>1110</v>
      </c>
      <c r="H470" s="37">
        <v>305223</v>
      </c>
      <c r="I470" s="37">
        <v>0</v>
      </c>
      <c r="J470" s="37">
        <v>3222</v>
      </c>
      <c r="K470" s="37"/>
      <c r="L470" s="81">
        <v>20080807</v>
      </c>
    </row>
    <row r="471" spans="1:12" ht="15">
      <c r="A471" s="7">
        <v>441</v>
      </c>
      <c r="B471" s="17" t="s">
        <v>1218</v>
      </c>
      <c r="C471" s="18" t="s">
        <v>1219</v>
      </c>
      <c r="D471" s="17" t="s">
        <v>1140</v>
      </c>
      <c r="E471" s="17" t="s">
        <v>1220</v>
      </c>
      <c r="F471" s="74">
        <f>G471+H471+I471+J471</f>
        <v>248910</v>
      </c>
      <c r="G471" s="37">
        <v>0</v>
      </c>
      <c r="H471" s="37">
        <v>248908</v>
      </c>
      <c r="I471" s="37">
        <v>0</v>
      </c>
      <c r="J471" s="37">
        <v>2</v>
      </c>
      <c r="K471" s="37"/>
      <c r="L471" s="81">
        <v>20080707</v>
      </c>
    </row>
    <row r="472" spans="1:12" ht="15">
      <c r="A472" s="7">
        <v>442</v>
      </c>
      <c r="B472" s="17" t="s">
        <v>1221</v>
      </c>
      <c r="C472" s="18" t="s">
        <v>1222</v>
      </c>
      <c r="D472" s="17" t="s">
        <v>1140</v>
      </c>
      <c r="E472" s="17" t="s">
        <v>1223</v>
      </c>
      <c r="F472" s="74">
        <f>G472+H472+I472+J472</f>
        <v>740653</v>
      </c>
      <c r="G472" s="37">
        <v>159650</v>
      </c>
      <c r="H472" s="37">
        <v>558803</v>
      </c>
      <c r="I472" s="37">
        <v>0</v>
      </c>
      <c r="J472" s="37">
        <v>22200</v>
      </c>
      <c r="K472" s="37"/>
      <c r="L472" s="81">
        <v>20080707</v>
      </c>
    </row>
    <row r="473" spans="1:12" ht="15">
      <c r="A473" s="7">
        <v>443</v>
      </c>
      <c r="B473" s="17" t="s">
        <v>1224</v>
      </c>
      <c r="C473" s="18" t="s">
        <v>1225</v>
      </c>
      <c r="D473" s="17" t="s">
        <v>1140</v>
      </c>
      <c r="E473" s="17" t="s">
        <v>1226</v>
      </c>
      <c r="F473" s="74">
        <f>G473+H473+I473+J473</f>
        <v>40294</v>
      </c>
      <c r="G473" s="37">
        <v>0</v>
      </c>
      <c r="H473" s="37">
        <v>40294</v>
      </c>
      <c r="I473" s="37">
        <v>0</v>
      </c>
      <c r="J473" s="37">
        <v>0</v>
      </c>
      <c r="K473" s="37"/>
      <c r="L473" s="81">
        <v>20080707</v>
      </c>
    </row>
    <row r="474" spans="1:12" ht="15">
      <c r="A474" s="7">
        <v>444</v>
      </c>
      <c r="B474" s="17" t="s">
        <v>1227</v>
      </c>
      <c r="C474" s="18" t="s">
        <v>1228</v>
      </c>
      <c r="D474" s="17" t="s">
        <v>1140</v>
      </c>
      <c r="E474" s="17" t="s">
        <v>1229</v>
      </c>
      <c r="F474" s="74">
        <f>G474+H474+I474+J474</f>
        <v>1781896</v>
      </c>
      <c r="G474" s="37">
        <v>510942</v>
      </c>
      <c r="H474" s="37">
        <v>1018724</v>
      </c>
      <c r="I474" s="37">
        <v>0</v>
      </c>
      <c r="J474" s="37">
        <v>252230</v>
      </c>
      <c r="K474" s="37"/>
      <c r="L474" s="81">
        <v>20080807</v>
      </c>
    </row>
    <row r="475" spans="1:12" ht="15">
      <c r="A475" s="7">
        <v>445</v>
      </c>
      <c r="B475" s="17" t="s">
        <v>1230</v>
      </c>
      <c r="C475" s="18" t="s">
        <v>1231</v>
      </c>
      <c r="D475" s="17" t="s">
        <v>1140</v>
      </c>
      <c r="E475" s="17" t="s">
        <v>1232</v>
      </c>
      <c r="F475" s="74">
        <f>G475+H475+I475+J475</f>
        <v>268055</v>
      </c>
      <c r="G475" s="37">
        <v>0</v>
      </c>
      <c r="H475" s="37">
        <v>268055</v>
      </c>
      <c r="I475" s="37">
        <v>0</v>
      </c>
      <c r="J475" s="37">
        <v>0</v>
      </c>
      <c r="K475" s="37"/>
      <c r="L475" s="81">
        <v>20080707</v>
      </c>
    </row>
    <row r="476" spans="1:12" ht="15">
      <c r="A476" s="7">
        <v>446</v>
      </c>
      <c r="B476" s="17" t="s">
        <v>1233</v>
      </c>
      <c r="C476" s="18" t="s">
        <v>1234</v>
      </c>
      <c r="D476" s="17" t="s">
        <v>1140</v>
      </c>
      <c r="E476" s="17" t="s">
        <v>1235</v>
      </c>
      <c r="F476" s="74">
        <f>G476+H476+I476+J476</f>
        <v>121112</v>
      </c>
      <c r="G476" s="37">
        <v>1</v>
      </c>
      <c r="H476" s="37">
        <v>0</v>
      </c>
      <c r="I476" s="37">
        <v>25203</v>
      </c>
      <c r="J476" s="37">
        <v>95908</v>
      </c>
      <c r="K476" s="37"/>
      <c r="L476" s="81">
        <v>20080707</v>
      </c>
    </row>
    <row r="477" spans="1:12" s="5" customFormat="1" ht="15">
      <c r="A477" s="7">
        <v>447</v>
      </c>
      <c r="B477" s="17" t="s">
        <v>1236</v>
      </c>
      <c r="C477" s="18" t="s">
        <v>1237</v>
      </c>
      <c r="D477" s="17" t="s">
        <v>1140</v>
      </c>
      <c r="E477" s="17" t="s">
        <v>1238</v>
      </c>
      <c r="F477" s="74">
        <f>G477+H477+I477+J477</f>
        <v>2157146</v>
      </c>
      <c r="G477" s="37">
        <v>1568224</v>
      </c>
      <c r="H477" s="37">
        <v>297229</v>
      </c>
      <c r="I477" s="37">
        <v>0</v>
      </c>
      <c r="J477" s="37">
        <v>291693</v>
      </c>
      <c r="K477" s="37"/>
      <c r="L477" s="81">
        <v>20080707</v>
      </c>
    </row>
    <row r="478" spans="1:12" ht="15">
      <c r="A478" s="7">
        <v>448</v>
      </c>
      <c r="B478" s="17" t="s">
        <v>1240</v>
      </c>
      <c r="C478" s="18" t="s">
        <v>1241</v>
      </c>
      <c r="D478" s="17" t="s">
        <v>1239</v>
      </c>
      <c r="E478" s="17" t="s">
        <v>1242</v>
      </c>
      <c r="F478" s="74">
        <f>G478+H478+I478+J478</f>
        <v>202035</v>
      </c>
      <c r="G478" s="37">
        <v>0</v>
      </c>
      <c r="H478" s="37">
        <v>196050</v>
      </c>
      <c r="I478" s="37">
        <v>0</v>
      </c>
      <c r="J478" s="37">
        <v>5985</v>
      </c>
      <c r="K478" s="37"/>
      <c r="L478" s="81">
        <v>20080707</v>
      </c>
    </row>
    <row r="479" spans="1:12" ht="15">
      <c r="A479" s="7">
        <v>449</v>
      </c>
      <c r="B479" s="17" t="s">
        <v>1243</v>
      </c>
      <c r="C479" s="18" t="s">
        <v>1244</v>
      </c>
      <c r="D479" s="17" t="s">
        <v>1239</v>
      </c>
      <c r="E479" s="17" t="s">
        <v>1245</v>
      </c>
      <c r="F479" s="74">
        <f>G479+H479+I479+J479</f>
        <v>3541754</v>
      </c>
      <c r="G479" s="37">
        <v>183450</v>
      </c>
      <c r="H479" s="37">
        <v>1431026</v>
      </c>
      <c r="I479" s="37">
        <v>1044035</v>
      </c>
      <c r="J479" s="37">
        <v>883243</v>
      </c>
      <c r="K479" s="37"/>
      <c r="L479" s="81">
        <v>20080807</v>
      </c>
    </row>
    <row r="480" spans="1:12" ht="15">
      <c r="A480" s="7">
        <v>450</v>
      </c>
      <c r="B480" s="17" t="s">
        <v>1246</v>
      </c>
      <c r="C480" s="18" t="s">
        <v>1247</v>
      </c>
      <c r="D480" s="17" t="s">
        <v>1239</v>
      </c>
      <c r="E480" s="17" t="s">
        <v>1248</v>
      </c>
      <c r="F480" s="74">
        <f>G480+H480+I480+J480</f>
        <v>246429</v>
      </c>
      <c r="G480" s="37">
        <v>0</v>
      </c>
      <c r="H480" s="37">
        <v>106129</v>
      </c>
      <c r="I480" s="37">
        <v>23900</v>
      </c>
      <c r="J480" s="37">
        <v>116400</v>
      </c>
      <c r="K480" s="37"/>
      <c r="L480" s="81">
        <v>20080807</v>
      </c>
    </row>
    <row r="481" spans="1:12" ht="15">
      <c r="A481" s="7">
        <v>451</v>
      </c>
      <c r="B481" s="17" t="s">
        <v>1249</v>
      </c>
      <c r="C481" s="18" t="s">
        <v>1250</v>
      </c>
      <c r="D481" s="17" t="s">
        <v>1239</v>
      </c>
      <c r="E481" s="17" t="s">
        <v>1251</v>
      </c>
      <c r="F481" s="74">
        <f>G481+H481+I481+J481</f>
        <v>475454</v>
      </c>
      <c r="G481" s="37">
        <v>0</v>
      </c>
      <c r="H481" s="37">
        <v>384750</v>
      </c>
      <c r="I481" s="37">
        <v>0</v>
      </c>
      <c r="J481" s="37">
        <v>90704</v>
      </c>
      <c r="K481" s="37"/>
      <c r="L481" s="81">
        <v>20080807</v>
      </c>
    </row>
    <row r="482" spans="1:12" ht="15">
      <c r="A482" s="7">
        <v>452</v>
      </c>
      <c r="B482" s="17" t="s">
        <v>1252</v>
      </c>
      <c r="C482" s="18" t="s">
        <v>1253</v>
      </c>
      <c r="D482" s="17" t="s">
        <v>1239</v>
      </c>
      <c r="E482" s="17" t="s">
        <v>1254</v>
      </c>
      <c r="F482" s="74">
        <f>G482+H482+I482+J482</f>
        <v>594523</v>
      </c>
      <c r="G482" s="37">
        <v>0</v>
      </c>
      <c r="H482" s="37">
        <v>358698</v>
      </c>
      <c r="I482" s="37">
        <v>0</v>
      </c>
      <c r="J482" s="37">
        <v>235825</v>
      </c>
      <c r="K482" s="37"/>
      <c r="L482" s="81">
        <v>20080707</v>
      </c>
    </row>
    <row r="483" spans="1:12" ht="15">
      <c r="A483" s="7">
        <v>453</v>
      </c>
      <c r="B483" s="17" t="s">
        <v>1255</v>
      </c>
      <c r="C483" s="18" t="s">
        <v>1256</v>
      </c>
      <c r="D483" s="17" t="s">
        <v>1239</v>
      </c>
      <c r="E483" s="17" t="s">
        <v>1257</v>
      </c>
      <c r="F483" s="74">
        <f>G483+H483+I483+J483</f>
        <v>416167</v>
      </c>
      <c r="G483" s="37">
        <v>227200</v>
      </c>
      <c r="H483" s="37">
        <v>159117</v>
      </c>
      <c r="I483" s="37">
        <v>0</v>
      </c>
      <c r="J483" s="37">
        <v>29850</v>
      </c>
      <c r="K483" s="37"/>
      <c r="L483" s="81">
        <v>20080707</v>
      </c>
    </row>
    <row r="484" spans="1:12" ht="15">
      <c r="A484" s="7">
        <v>454</v>
      </c>
      <c r="B484" s="17" t="s">
        <v>1258</v>
      </c>
      <c r="C484" s="18" t="s">
        <v>1259</v>
      </c>
      <c r="D484" s="17" t="s">
        <v>1239</v>
      </c>
      <c r="E484" s="17" t="s">
        <v>1260</v>
      </c>
      <c r="F484" s="74">
        <f>G484+H484+I484+J484</f>
        <v>2613417</v>
      </c>
      <c r="G484" s="37">
        <v>110000</v>
      </c>
      <c r="H484" s="37">
        <v>692057</v>
      </c>
      <c r="I484" s="37">
        <v>800000</v>
      </c>
      <c r="J484" s="37">
        <v>1011360</v>
      </c>
      <c r="K484" s="37"/>
      <c r="L484" s="81">
        <v>20080807</v>
      </c>
    </row>
    <row r="485" spans="1:12" ht="15">
      <c r="A485" s="7">
        <v>455</v>
      </c>
      <c r="B485" s="17" t="s">
        <v>1261</v>
      </c>
      <c r="C485" s="18" t="s">
        <v>1262</v>
      </c>
      <c r="D485" s="17" t="s">
        <v>1239</v>
      </c>
      <c r="E485" s="17" t="s">
        <v>1263</v>
      </c>
      <c r="F485" s="74">
        <f>G485+H485+I485+J485</f>
        <v>2062705</v>
      </c>
      <c r="G485" s="37">
        <v>131000</v>
      </c>
      <c r="H485" s="37">
        <v>829105</v>
      </c>
      <c r="I485" s="37">
        <v>0</v>
      </c>
      <c r="J485" s="37">
        <v>1102600</v>
      </c>
      <c r="K485" s="72"/>
      <c r="L485" s="81">
        <v>20080807</v>
      </c>
    </row>
    <row r="486" spans="1:12" ht="15">
      <c r="A486" s="7">
        <v>456</v>
      </c>
      <c r="B486" s="17" t="s">
        <v>1264</v>
      </c>
      <c r="C486" s="18" t="s">
        <v>1265</v>
      </c>
      <c r="D486" s="17" t="s">
        <v>1239</v>
      </c>
      <c r="E486" s="17" t="s">
        <v>1266</v>
      </c>
      <c r="F486" s="74">
        <f>G486+H486+I486+J486</f>
        <v>436701</v>
      </c>
      <c r="G486" s="37">
        <v>0</v>
      </c>
      <c r="H486" s="37">
        <v>371736</v>
      </c>
      <c r="I486" s="37">
        <v>0</v>
      </c>
      <c r="J486" s="37">
        <v>64965</v>
      </c>
      <c r="K486" s="37"/>
      <c r="L486" s="81">
        <v>20080707</v>
      </c>
    </row>
    <row r="487" spans="1:12" ht="15">
      <c r="A487" s="7">
        <v>457</v>
      </c>
      <c r="B487" s="17" t="s">
        <v>1267</v>
      </c>
      <c r="C487" s="18" t="s">
        <v>1268</v>
      </c>
      <c r="D487" s="17" t="s">
        <v>1239</v>
      </c>
      <c r="E487" s="17" t="s">
        <v>1269</v>
      </c>
      <c r="F487" s="74">
        <f>G487+H487+I487+J487</f>
        <v>39790</v>
      </c>
      <c r="G487" s="37">
        <v>0</v>
      </c>
      <c r="H487" s="37">
        <v>22090</v>
      </c>
      <c r="I487" s="37">
        <v>0</v>
      </c>
      <c r="J487" s="37">
        <v>17700</v>
      </c>
      <c r="K487" s="72"/>
      <c r="L487" s="81">
        <v>20080707</v>
      </c>
    </row>
    <row r="488" spans="1:12" ht="15">
      <c r="A488" s="7">
        <v>458</v>
      </c>
      <c r="B488" s="17" t="s">
        <v>1270</v>
      </c>
      <c r="C488" s="18" t="s">
        <v>1271</v>
      </c>
      <c r="D488" s="17" t="s">
        <v>1239</v>
      </c>
      <c r="E488" s="17" t="s">
        <v>1272</v>
      </c>
      <c r="F488" s="74">
        <f>G488+H488+I488+J488</f>
        <v>511393</v>
      </c>
      <c r="G488" s="37">
        <v>1</v>
      </c>
      <c r="H488" s="37">
        <v>465279</v>
      </c>
      <c r="I488" s="37">
        <v>0</v>
      </c>
      <c r="J488" s="37">
        <v>46113</v>
      </c>
      <c r="K488" s="37"/>
      <c r="L488" s="81">
        <v>20080807</v>
      </c>
    </row>
    <row r="489" spans="1:12" ht="15">
      <c r="A489" s="7">
        <v>459</v>
      </c>
      <c r="B489" s="17" t="s">
        <v>1273</v>
      </c>
      <c r="C489" s="18" t="s">
        <v>1274</v>
      </c>
      <c r="D489" s="17" t="s">
        <v>1239</v>
      </c>
      <c r="E489" s="17" t="s">
        <v>1275</v>
      </c>
      <c r="F489" s="74">
        <f>G489+H489+I489+J489</f>
        <v>1609775</v>
      </c>
      <c r="G489" s="37">
        <v>246000</v>
      </c>
      <c r="H489" s="37">
        <v>458043</v>
      </c>
      <c r="I489" s="37">
        <v>347250</v>
      </c>
      <c r="J489" s="37">
        <v>558482</v>
      </c>
      <c r="K489" s="37"/>
      <c r="L489" s="81">
        <v>20080707</v>
      </c>
    </row>
    <row r="490" spans="1:12" ht="15">
      <c r="A490" s="7">
        <v>460</v>
      </c>
      <c r="B490" s="17" t="s">
        <v>1276</v>
      </c>
      <c r="C490" s="18" t="s">
        <v>1277</v>
      </c>
      <c r="D490" s="17" t="s">
        <v>1239</v>
      </c>
      <c r="E490" s="17" t="s">
        <v>1278</v>
      </c>
      <c r="F490" s="74">
        <f>G490+H490+I490+J490</f>
        <v>407509</v>
      </c>
      <c r="G490" s="37">
        <v>0</v>
      </c>
      <c r="H490" s="37">
        <v>383604</v>
      </c>
      <c r="I490" s="37">
        <v>0</v>
      </c>
      <c r="J490" s="37">
        <v>23905</v>
      </c>
      <c r="K490" s="37"/>
      <c r="L490" s="81">
        <v>20080707</v>
      </c>
    </row>
    <row r="491" spans="1:12" ht="15">
      <c r="A491" s="7">
        <v>461</v>
      </c>
      <c r="B491" s="17" t="s">
        <v>1279</v>
      </c>
      <c r="C491" s="18" t="s">
        <v>1280</v>
      </c>
      <c r="D491" s="17" t="s">
        <v>1239</v>
      </c>
      <c r="E491" s="17" t="s">
        <v>1281</v>
      </c>
      <c r="F491" s="74">
        <f>G491+H491+I491+J491</f>
        <v>6535172</v>
      </c>
      <c r="G491" s="37">
        <v>2900</v>
      </c>
      <c r="H491" s="37">
        <v>2880471</v>
      </c>
      <c r="I491" s="37">
        <v>121977</v>
      </c>
      <c r="J491" s="37">
        <v>3529824</v>
      </c>
      <c r="K491" s="37"/>
      <c r="L491" s="81">
        <v>20080707</v>
      </c>
    </row>
    <row r="492" spans="1:12" ht="15">
      <c r="A492" s="7">
        <v>462</v>
      </c>
      <c r="B492" s="17" t="s">
        <v>1282</v>
      </c>
      <c r="C492" s="18" t="s">
        <v>1283</v>
      </c>
      <c r="D492" s="17" t="s">
        <v>1239</v>
      </c>
      <c r="E492" s="17" t="s">
        <v>1284</v>
      </c>
      <c r="F492" s="74">
        <f>G492+H492+I492+J492</f>
        <v>1536566</v>
      </c>
      <c r="G492" s="37">
        <v>3000</v>
      </c>
      <c r="H492" s="37">
        <v>1233291</v>
      </c>
      <c r="I492" s="37">
        <v>10400</v>
      </c>
      <c r="J492" s="37">
        <v>289875</v>
      </c>
      <c r="K492" s="37"/>
      <c r="L492" s="81">
        <v>20080707</v>
      </c>
    </row>
    <row r="493" spans="1:12" ht="15">
      <c r="A493" s="7">
        <v>463</v>
      </c>
      <c r="B493" s="17" t="s">
        <v>1285</v>
      </c>
      <c r="C493" s="18" t="s">
        <v>1286</v>
      </c>
      <c r="D493" s="17" t="s">
        <v>1239</v>
      </c>
      <c r="E493" s="17" t="s">
        <v>1287</v>
      </c>
      <c r="F493" s="74">
        <f>G493+H493+I493+J493</f>
        <v>484694</v>
      </c>
      <c r="G493" s="37">
        <v>0</v>
      </c>
      <c r="H493" s="37">
        <v>340673</v>
      </c>
      <c r="I493" s="37">
        <v>0</v>
      </c>
      <c r="J493" s="37">
        <v>144021</v>
      </c>
      <c r="K493" s="37"/>
      <c r="L493" s="81">
        <v>20080807</v>
      </c>
    </row>
    <row r="494" spans="1:12" ht="15">
      <c r="A494" s="7">
        <v>464</v>
      </c>
      <c r="B494" s="17" t="s">
        <v>1289</v>
      </c>
      <c r="C494" s="18" t="s">
        <v>1290</v>
      </c>
      <c r="D494" s="17" t="s">
        <v>1288</v>
      </c>
      <c r="E494" s="17" t="s">
        <v>1291</v>
      </c>
      <c r="F494" s="74">
        <f>G494+H494+I494+J494</f>
        <v>550000</v>
      </c>
      <c r="G494" s="37">
        <v>525000</v>
      </c>
      <c r="H494" s="37">
        <v>25000</v>
      </c>
      <c r="I494" s="37">
        <v>0</v>
      </c>
      <c r="J494" s="37">
        <v>0</v>
      </c>
      <c r="K494" s="37"/>
      <c r="L494" s="81">
        <v>20080707</v>
      </c>
    </row>
    <row r="495" spans="1:12" s="5" customFormat="1" ht="15">
      <c r="A495" s="7">
        <v>465</v>
      </c>
      <c r="B495" s="17" t="s">
        <v>1292</v>
      </c>
      <c r="C495" s="18" t="s">
        <v>1293</v>
      </c>
      <c r="D495" s="17" t="s">
        <v>1288</v>
      </c>
      <c r="E495" s="17" t="s">
        <v>1294</v>
      </c>
      <c r="F495" s="74">
        <f>G495+H495+I495+J495</f>
        <v>40089</v>
      </c>
      <c r="G495" s="37">
        <v>0</v>
      </c>
      <c r="H495" s="37">
        <v>27500</v>
      </c>
      <c r="I495" s="37">
        <v>2588</v>
      </c>
      <c r="J495" s="37">
        <v>10001</v>
      </c>
      <c r="K495" s="72"/>
      <c r="L495" s="81">
        <v>20080707</v>
      </c>
    </row>
    <row r="496" spans="1:12" ht="15">
      <c r="A496" s="7">
        <v>466</v>
      </c>
      <c r="B496" s="17" t="s">
        <v>1295</v>
      </c>
      <c r="C496" s="18" t="s">
        <v>1296</v>
      </c>
      <c r="D496" s="17" t="s">
        <v>1288</v>
      </c>
      <c r="E496" s="17" t="s">
        <v>1297</v>
      </c>
      <c r="F496" s="74">
        <f>G496+H496+I496+J496</f>
        <v>16985</v>
      </c>
      <c r="G496" s="37">
        <v>0</v>
      </c>
      <c r="H496" s="37">
        <v>13985</v>
      </c>
      <c r="I496" s="37">
        <v>0</v>
      </c>
      <c r="J496" s="37">
        <v>3000</v>
      </c>
      <c r="K496" s="37"/>
      <c r="L496" s="81">
        <v>20080707</v>
      </c>
    </row>
    <row r="497" spans="1:12" ht="15">
      <c r="A497" s="7">
        <v>467</v>
      </c>
      <c r="B497" s="17" t="s">
        <v>1298</v>
      </c>
      <c r="C497" s="18" t="s">
        <v>1299</v>
      </c>
      <c r="D497" s="17" t="s">
        <v>1288</v>
      </c>
      <c r="E497" s="17" t="s">
        <v>1300</v>
      </c>
      <c r="F497" s="74">
        <f>G497+H497+I497+J497</f>
        <v>223978</v>
      </c>
      <c r="G497" s="37">
        <v>182000</v>
      </c>
      <c r="H497" s="37">
        <v>36978</v>
      </c>
      <c r="I497" s="37">
        <v>0</v>
      </c>
      <c r="J497" s="37">
        <v>5000</v>
      </c>
      <c r="K497" s="37"/>
      <c r="L497" s="81">
        <v>20080707</v>
      </c>
    </row>
    <row r="498" spans="1:12" ht="15">
      <c r="A498" s="7">
        <v>468</v>
      </c>
      <c r="B498" s="17" t="s">
        <v>1301</v>
      </c>
      <c r="C498" s="18" t="s">
        <v>1302</v>
      </c>
      <c r="D498" s="17" t="s">
        <v>1288</v>
      </c>
      <c r="E498" s="17" t="s">
        <v>1303</v>
      </c>
      <c r="F498" s="74">
        <f>G498+H498+I498+J498</f>
        <v>36558</v>
      </c>
      <c r="G498" s="37">
        <v>600</v>
      </c>
      <c r="H498" s="37">
        <v>5832</v>
      </c>
      <c r="I498" s="37">
        <v>30000</v>
      </c>
      <c r="J498" s="37">
        <v>126</v>
      </c>
      <c r="K498" s="37"/>
      <c r="L498" s="81">
        <v>20080807</v>
      </c>
    </row>
    <row r="499" spans="1:12" ht="15">
      <c r="A499" s="7">
        <v>469</v>
      </c>
      <c r="B499" s="17" t="s">
        <v>1304</v>
      </c>
      <c r="C499" s="18" t="s">
        <v>1305</v>
      </c>
      <c r="D499" s="17" t="s">
        <v>1288</v>
      </c>
      <c r="E499" s="17" t="s">
        <v>1306</v>
      </c>
      <c r="F499" s="74">
        <f>G499+H499+I499+J499</f>
        <v>416010</v>
      </c>
      <c r="G499" s="37">
        <v>390300</v>
      </c>
      <c r="H499" s="37">
        <v>0</v>
      </c>
      <c r="I499" s="37">
        <v>0</v>
      </c>
      <c r="J499" s="37">
        <v>25710</v>
      </c>
      <c r="K499" s="37"/>
      <c r="L499" s="81">
        <v>20080707</v>
      </c>
    </row>
    <row r="500" spans="1:12" ht="15">
      <c r="A500" s="7">
        <v>470</v>
      </c>
      <c r="B500" s="17" t="s">
        <v>1307</v>
      </c>
      <c r="C500" s="18" t="s">
        <v>1308</v>
      </c>
      <c r="D500" s="17" t="s">
        <v>1288</v>
      </c>
      <c r="E500" s="17" t="s">
        <v>1309</v>
      </c>
      <c r="F500" s="74">
        <f>G500+H500+I500+J500</f>
        <v>86322</v>
      </c>
      <c r="G500" s="37">
        <v>59000</v>
      </c>
      <c r="H500" s="37">
        <v>19386</v>
      </c>
      <c r="I500" s="37">
        <v>0</v>
      </c>
      <c r="J500" s="37">
        <v>7936</v>
      </c>
      <c r="K500" s="37"/>
      <c r="L500" s="81">
        <v>20080707</v>
      </c>
    </row>
    <row r="501" spans="1:12" ht="15">
      <c r="A501" s="7">
        <v>471</v>
      </c>
      <c r="B501" s="17" t="s">
        <v>1310</v>
      </c>
      <c r="C501" s="18" t="s">
        <v>1311</v>
      </c>
      <c r="D501" s="17" t="s">
        <v>1288</v>
      </c>
      <c r="E501" s="17" t="s">
        <v>1312</v>
      </c>
      <c r="F501" s="74">
        <f>G501+H501+I501+J501</f>
        <v>225337</v>
      </c>
      <c r="G501" s="37">
        <v>0</v>
      </c>
      <c r="H501" s="37">
        <v>165444</v>
      </c>
      <c r="I501" s="37">
        <v>6500</v>
      </c>
      <c r="J501" s="37">
        <v>53393</v>
      </c>
      <c r="K501" s="37"/>
      <c r="L501" s="81">
        <v>20080707</v>
      </c>
    </row>
    <row r="502" spans="1:12" ht="15">
      <c r="A502" s="7">
        <v>472</v>
      </c>
      <c r="B502" s="17" t="s">
        <v>1313</v>
      </c>
      <c r="C502" s="18" t="s">
        <v>1314</v>
      </c>
      <c r="D502" s="17" t="s">
        <v>1288</v>
      </c>
      <c r="E502" s="17" t="s">
        <v>1315</v>
      </c>
      <c r="F502" s="74">
        <f>G502+H502+I502+J502</f>
        <v>363350</v>
      </c>
      <c r="G502" s="37">
        <v>219475</v>
      </c>
      <c r="H502" s="37">
        <v>22475</v>
      </c>
      <c r="I502" s="37">
        <v>15200</v>
      </c>
      <c r="J502" s="37">
        <v>106200</v>
      </c>
      <c r="K502" s="37"/>
      <c r="L502" s="81">
        <v>20080807</v>
      </c>
    </row>
    <row r="503" spans="1:12" ht="15">
      <c r="A503" s="7">
        <v>473</v>
      </c>
      <c r="B503" s="17" t="s">
        <v>1316</v>
      </c>
      <c r="C503" s="18" t="s">
        <v>1317</v>
      </c>
      <c r="D503" s="17" t="s">
        <v>1288</v>
      </c>
      <c r="E503" s="17" t="s">
        <v>1318</v>
      </c>
      <c r="F503" s="74">
        <f>G503+H503+I503+J503</f>
        <v>468350</v>
      </c>
      <c r="G503" s="37">
        <v>122000</v>
      </c>
      <c r="H503" s="37">
        <v>191575</v>
      </c>
      <c r="I503" s="37">
        <v>48088</v>
      </c>
      <c r="J503" s="37">
        <v>106687</v>
      </c>
      <c r="K503" s="37"/>
      <c r="L503" s="81">
        <v>20080707</v>
      </c>
    </row>
    <row r="504" spans="1:12" ht="15">
      <c r="A504" s="7">
        <v>474</v>
      </c>
      <c r="B504" s="17" t="s">
        <v>1319</v>
      </c>
      <c r="C504" s="18" t="s">
        <v>1320</v>
      </c>
      <c r="D504" s="17" t="s">
        <v>1288</v>
      </c>
      <c r="E504" s="17" t="s">
        <v>1326</v>
      </c>
      <c r="F504" s="74">
        <f>G504+H504+I504+J504</f>
        <v>266570</v>
      </c>
      <c r="G504" s="37">
        <v>215000</v>
      </c>
      <c r="H504" s="37">
        <v>19070</v>
      </c>
      <c r="I504" s="37">
        <v>32000</v>
      </c>
      <c r="J504" s="37">
        <v>500</v>
      </c>
      <c r="K504" s="37"/>
      <c r="L504" s="81">
        <v>20080707</v>
      </c>
    </row>
    <row r="505" spans="1:12" ht="15">
      <c r="A505" s="7">
        <v>475</v>
      </c>
      <c r="B505" s="17" t="s">
        <v>1327</v>
      </c>
      <c r="C505" s="18" t="s">
        <v>1328</v>
      </c>
      <c r="D505" s="17" t="s">
        <v>1288</v>
      </c>
      <c r="E505" s="17" t="s">
        <v>1329</v>
      </c>
      <c r="F505" s="74">
        <f>G505+H505+I505+J505</f>
        <v>100583</v>
      </c>
      <c r="G505" s="37">
        <v>0</v>
      </c>
      <c r="H505" s="37">
        <v>8850</v>
      </c>
      <c r="I505" s="37">
        <v>0</v>
      </c>
      <c r="J505" s="37">
        <v>91733</v>
      </c>
      <c r="K505" s="74"/>
      <c r="L505" s="81">
        <v>20080807</v>
      </c>
    </row>
    <row r="506" spans="1:12" ht="15">
      <c r="A506" s="7">
        <v>476</v>
      </c>
      <c r="B506" s="17" t="s">
        <v>1330</v>
      </c>
      <c r="C506" s="18" t="s">
        <v>1331</v>
      </c>
      <c r="D506" s="17" t="s">
        <v>1288</v>
      </c>
      <c r="E506" s="17" t="s">
        <v>1332</v>
      </c>
      <c r="F506" s="74">
        <f>G506+H506+I506+J506</f>
        <v>1133965</v>
      </c>
      <c r="G506" s="37">
        <v>0</v>
      </c>
      <c r="H506" s="37">
        <v>147290</v>
      </c>
      <c r="I506" s="37">
        <v>38900</v>
      </c>
      <c r="J506" s="37">
        <v>947775</v>
      </c>
      <c r="K506" s="37"/>
      <c r="L506" s="81">
        <v>20080707</v>
      </c>
    </row>
    <row r="507" spans="1:12" ht="15">
      <c r="A507" s="7">
        <v>477</v>
      </c>
      <c r="B507" s="17" t="s">
        <v>1333</v>
      </c>
      <c r="C507" s="18" t="s">
        <v>1334</v>
      </c>
      <c r="D507" s="17" t="s">
        <v>1288</v>
      </c>
      <c r="E507" s="17" t="s">
        <v>1335</v>
      </c>
      <c r="F507" s="74">
        <f>G507+H507+I507+J507</f>
        <v>130037</v>
      </c>
      <c r="G507" s="37">
        <v>0</v>
      </c>
      <c r="H507" s="37">
        <v>47955</v>
      </c>
      <c r="I507" s="37">
        <v>33900</v>
      </c>
      <c r="J507" s="37">
        <v>48182</v>
      </c>
      <c r="K507" s="37"/>
      <c r="L507" s="81">
        <v>20080707</v>
      </c>
    </row>
    <row r="508" spans="1:12" ht="15">
      <c r="A508" s="7">
        <v>478</v>
      </c>
      <c r="B508" s="17" t="s">
        <v>1336</v>
      </c>
      <c r="C508" s="18" t="s">
        <v>1337</v>
      </c>
      <c r="D508" s="17" t="s">
        <v>1288</v>
      </c>
      <c r="E508" s="17" t="s">
        <v>1338</v>
      </c>
      <c r="F508" s="74">
        <f>G508+H508+I508+J508</f>
        <v>154975</v>
      </c>
      <c r="G508" s="37">
        <v>0</v>
      </c>
      <c r="H508" s="37">
        <v>154975</v>
      </c>
      <c r="I508" s="37">
        <v>0</v>
      </c>
      <c r="J508" s="37">
        <v>0</v>
      </c>
      <c r="K508" s="37"/>
      <c r="L508" s="81">
        <v>20080807</v>
      </c>
    </row>
    <row r="509" spans="1:12" ht="15">
      <c r="A509" s="7">
        <v>479</v>
      </c>
      <c r="B509" s="17" t="s">
        <v>1340</v>
      </c>
      <c r="C509" s="18" t="s">
        <v>1341</v>
      </c>
      <c r="D509" s="17" t="s">
        <v>1339</v>
      </c>
      <c r="E509" s="17" t="s">
        <v>1342</v>
      </c>
      <c r="F509" s="74">
        <f>G509+H509+I509+J509</f>
        <v>4055279</v>
      </c>
      <c r="G509" s="37">
        <v>375000</v>
      </c>
      <c r="H509" s="37">
        <v>281563</v>
      </c>
      <c r="I509" s="37">
        <v>1386500</v>
      </c>
      <c r="J509" s="37">
        <v>2012216</v>
      </c>
      <c r="K509" s="37"/>
      <c r="L509" s="81">
        <v>20080707</v>
      </c>
    </row>
    <row r="510" spans="1:12" ht="15">
      <c r="A510" s="7">
        <v>480</v>
      </c>
      <c r="B510" s="17" t="s">
        <v>1343</v>
      </c>
      <c r="C510" s="18" t="s">
        <v>1344</v>
      </c>
      <c r="D510" s="17" t="s">
        <v>1339</v>
      </c>
      <c r="E510" s="17" t="s">
        <v>1345</v>
      </c>
      <c r="F510" s="74">
        <f>G510+H510+I510+J510</f>
        <v>4037394</v>
      </c>
      <c r="G510" s="37">
        <v>5960</v>
      </c>
      <c r="H510" s="37">
        <v>1821405</v>
      </c>
      <c r="I510" s="37">
        <v>25100</v>
      </c>
      <c r="J510" s="37">
        <v>2184929</v>
      </c>
      <c r="K510" s="37"/>
      <c r="L510" s="81">
        <v>20080707</v>
      </c>
    </row>
    <row r="511" spans="1:12" ht="15">
      <c r="A511" s="7">
        <v>481</v>
      </c>
      <c r="B511" s="17" t="s">
        <v>1346</v>
      </c>
      <c r="C511" s="18" t="s">
        <v>1347</v>
      </c>
      <c r="D511" s="17" t="s">
        <v>1339</v>
      </c>
      <c r="E511" s="17" t="s">
        <v>1348</v>
      </c>
      <c r="F511" s="74">
        <f>G511+H511+I511+J511</f>
        <v>774509</v>
      </c>
      <c r="G511" s="37">
        <v>9700</v>
      </c>
      <c r="H511" s="37">
        <v>376842</v>
      </c>
      <c r="I511" s="37">
        <v>77200</v>
      </c>
      <c r="J511" s="37">
        <v>310767</v>
      </c>
      <c r="K511" s="37"/>
      <c r="L511" s="81">
        <v>20080707</v>
      </c>
    </row>
    <row r="512" spans="1:12" ht="15">
      <c r="A512" s="7">
        <v>482</v>
      </c>
      <c r="B512" s="17" t="s">
        <v>1349</v>
      </c>
      <c r="C512" s="18" t="s">
        <v>1350</v>
      </c>
      <c r="D512" s="17" t="s">
        <v>1339</v>
      </c>
      <c r="E512" s="17" t="s">
        <v>1351</v>
      </c>
      <c r="F512" s="74">
        <f>G512+H512+I512+J512</f>
        <v>410938</v>
      </c>
      <c r="G512" s="37">
        <v>0</v>
      </c>
      <c r="H512" s="37">
        <v>98096</v>
      </c>
      <c r="I512" s="37">
        <v>0</v>
      </c>
      <c r="J512" s="37">
        <v>312842</v>
      </c>
      <c r="K512" s="37"/>
      <c r="L512" s="81">
        <v>20080807</v>
      </c>
    </row>
    <row r="513" spans="1:12" ht="15">
      <c r="A513" s="7">
        <v>483</v>
      </c>
      <c r="B513" s="17" t="s">
        <v>1352</v>
      </c>
      <c r="C513" s="18" t="s">
        <v>1353</v>
      </c>
      <c r="D513" s="17" t="s">
        <v>1339</v>
      </c>
      <c r="E513" s="17" t="s">
        <v>1354</v>
      </c>
      <c r="F513" s="74" t="s">
        <v>1376</v>
      </c>
      <c r="G513" s="74" t="s">
        <v>1376</v>
      </c>
      <c r="H513" s="74" t="s">
        <v>1376</v>
      </c>
      <c r="I513" s="74" t="s">
        <v>1376</v>
      </c>
      <c r="J513" s="74" t="s">
        <v>1376</v>
      </c>
      <c r="K513" s="37"/>
      <c r="L513" s="66" t="s">
        <v>1376</v>
      </c>
    </row>
    <row r="514" spans="1:12" ht="15">
      <c r="A514" s="7">
        <v>484</v>
      </c>
      <c r="B514" s="17" t="s">
        <v>1355</v>
      </c>
      <c r="C514" s="18" t="s">
        <v>1356</v>
      </c>
      <c r="D514" s="17" t="s">
        <v>1339</v>
      </c>
      <c r="E514" s="17" t="s">
        <v>1357</v>
      </c>
      <c r="F514" s="74">
        <f>G514+H514+I514+J514</f>
        <v>5879494</v>
      </c>
      <c r="G514" s="37">
        <v>266000</v>
      </c>
      <c r="H514" s="37">
        <v>1366956</v>
      </c>
      <c r="I514" s="37">
        <v>37000</v>
      </c>
      <c r="J514" s="37">
        <v>4209538</v>
      </c>
      <c r="K514" s="37"/>
      <c r="L514" s="81">
        <v>20080807</v>
      </c>
    </row>
    <row r="515" spans="1:12" ht="15">
      <c r="A515" s="7">
        <v>485</v>
      </c>
      <c r="B515" s="17" t="s">
        <v>1358</v>
      </c>
      <c r="C515" s="18" t="s">
        <v>1359</v>
      </c>
      <c r="D515" s="17" t="s">
        <v>1339</v>
      </c>
      <c r="E515" s="17" t="s">
        <v>1360</v>
      </c>
      <c r="F515" s="74">
        <f>G515+H515+I515+J515</f>
        <v>300</v>
      </c>
      <c r="G515" s="37">
        <v>0</v>
      </c>
      <c r="H515" s="37">
        <v>0</v>
      </c>
      <c r="I515" s="37">
        <v>0</v>
      </c>
      <c r="J515" s="37">
        <v>300</v>
      </c>
      <c r="K515" s="74"/>
      <c r="L515" s="81">
        <v>20080807</v>
      </c>
    </row>
    <row r="516" spans="1:12" ht="15">
      <c r="A516" s="7">
        <v>486</v>
      </c>
      <c r="B516" s="17" t="s">
        <v>1361</v>
      </c>
      <c r="C516" s="18" t="s">
        <v>1362</v>
      </c>
      <c r="D516" s="17" t="s">
        <v>1339</v>
      </c>
      <c r="E516" s="17" t="s">
        <v>19</v>
      </c>
      <c r="F516" s="74">
        <f>G516+H516+I516+J516</f>
        <v>12370768</v>
      </c>
      <c r="G516" s="37">
        <v>609880</v>
      </c>
      <c r="H516" s="37">
        <v>894233</v>
      </c>
      <c r="I516" s="37">
        <v>6140400</v>
      </c>
      <c r="J516" s="37">
        <v>4726255</v>
      </c>
      <c r="K516" s="37"/>
      <c r="L516" s="81">
        <v>20080807</v>
      </c>
    </row>
    <row r="517" spans="1:12" ht="15">
      <c r="A517" s="7">
        <v>487</v>
      </c>
      <c r="B517" s="17" t="s">
        <v>1363</v>
      </c>
      <c r="C517" s="18" t="s">
        <v>1364</v>
      </c>
      <c r="D517" s="17" t="s">
        <v>1339</v>
      </c>
      <c r="E517" s="17" t="s">
        <v>1381</v>
      </c>
      <c r="F517" s="74">
        <f>G517+H517+I517+J517</f>
        <v>99299</v>
      </c>
      <c r="G517" s="37">
        <v>0</v>
      </c>
      <c r="H517" s="37">
        <v>74574</v>
      </c>
      <c r="I517" s="37">
        <v>0</v>
      </c>
      <c r="J517" s="37">
        <v>24725</v>
      </c>
      <c r="K517" s="37"/>
      <c r="L517" s="81">
        <v>20080707</v>
      </c>
    </row>
    <row r="518" spans="1:12" ht="15">
      <c r="A518" s="7">
        <v>488</v>
      </c>
      <c r="B518" s="17" t="s">
        <v>1382</v>
      </c>
      <c r="C518" s="18" t="s">
        <v>1383</v>
      </c>
      <c r="D518" s="17" t="s">
        <v>1339</v>
      </c>
      <c r="E518" s="17" t="s">
        <v>1384</v>
      </c>
      <c r="F518" s="74">
        <f>G518+H518+I518+J518</f>
        <v>6736365</v>
      </c>
      <c r="G518" s="37">
        <v>3583048</v>
      </c>
      <c r="H518" s="37">
        <v>1779837</v>
      </c>
      <c r="I518" s="37">
        <v>148005</v>
      </c>
      <c r="J518" s="37">
        <v>1225475</v>
      </c>
      <c r="K518" s="37"/>
      <c r="L518" s="81">
        <v>20080807</v>
      </c>
    </row>
    <row r="519" spans="1:12" s="5" customFormat="1" ht="15">
      <c r="A519" s="7">
        <v>489</v>
      </c>
      <c r="B519" s="17" t="s">
        <v>1385</v>
      </c>
      <c r="C519" s="18" t="s">
        <v>1386</v>
      </c>
      <c r="D519" s="17" t="s">
        <v>1339</v>
      </c>
      <c r="E519" s="17" t="s">
        <v>1387</v>
      </c>
      <c r="F519" s="74">
        <f>G519+H519+I519+J519</f>
        <v>1438997</v>
      </c>
      <c r="G519" s="37">
        <v>590000</v>
      </c>
      <c r="H519" s="37">
        <v>104757</v>
      </c>
      <c r="I519" s="37">
        <v>659084</v>
      </c>
      <c r="J519" s="37">
        <v>85156</v>
      </c>
      <c r="K519" s="37"/>
      <c r="L519" s="81">
        <v>20080707</v>
      </c>
    </row>
    <row r="520" spans="1:12" ht="15">
      <c r="A520" s="7">
        <v>490</v>
      </c>
      <c r="B520" s="17" t="s">
        <v>1388</v>
      </c>
      <c r="C520" s="18" t="s">
        <v>1389</v>
      </c>
      <c r="D520" s="17" t="s">
        <v>1339</v>
      </c>
      <c r="E520" s="17" t="s">
        <v>1390</v>
      </c>
      <c r="F520" s="74">
        <f>G520+H520+I520+J520</f>
        <v>6300</v>
      </c>
      <c r="G520" s="37">
        <v>0</v>
      </c>
      <c r="H520" s="37">
        <v>6300</v>
      </c>
      <c r="I520" s="37">
        <v>0</v>
      </c>
      <c r="J520" s="37">
        <v>0</v>
      </c>
      <c r="K520" s="74"/>
      <c r="L520" s="81">
        <v>20080707</v>
      </c>
    </row>
    <row r="521" spans="1:12" ht="15">
      <c r="A521" s="7">
        <v>491</v>
      </c>
      <c r="B521" s="17" t="s">
        <v>1391</v>
      </c>
      <c r="C521" s="18" t="s">
        <v>1392</v>
      </c>
      <c r="D521" s="17" t="s">
        <v>1339</v>
      </c>
      <c r="E521" s="17" t="s">
        <v>1393</v>
      </c>
      <c r="F521" s="74">
        <f>G521+H521+I521+J521</f>
        <v>3060608</v>
      </c>
      <c r="G521" s="37">
        <v>0</v>
      </c>
      <c r="H521" s="37">
        <v>673154</v>
      </c>
      <c r="I521" s="37">
        <v>142500</v>
      </c>
      <c r="J521" s="37">
        <v>2244954</v>
      </c>
      <c r="K521" s="37"/>
      <c r="L521" s="81">
        <v>20080707</v>
      </c>
    </row>
    <row r="522" spans="1:12" ht="15">
      <c r="A522" s="7">
        <v>492</v>
      </c>
      <c r="B522" s="17" t="s">
        <v>1394</v>
      </c>
      <c r="C522" s="18" t="s">
        <v>1395</v>
      </c>
      <c r="D522" s="17" t="s">
        <v>1339</v>
      </c>
      <c r="E522" s="17" t="s">
        <v>1396</v>
      </c>
      <c r="F522" s="74">
        <f>G522+H522+I522+J522</f>
        <v>1559199</v>
      </c>
      <c r="G522" s="37">
        <v>0</v>
      </c>
      <c r="H522" s="37">
        <v>318849</v>
      </c>
      <c r="I522" s="37">
        <v>0</v>
      </c>
      <c r="J522" s="37">
        <v>1240350</v>
      </c>
      <c r="K522" s="74"/>
      <c r="L522" s="81">
        <v>20080807</v>
      </c>
    </row>
    <row r="523" spans="1:12" ht="15">
      <c r="A523" s="7">
        <v>493</v>
      </c>
      <c r="B523" s="17" t="s">
        <v>1397</v>
      </c>
      <c r="C523" s="18" t="s">
        <v>1398</v>
      </c>
      <c r="D523" s="17" t="s">
        <v>1339</v>
      </c>
      <c r="E523" s="17" t="s">
        <v>1323</v>
      </c>
      <c r="F523" s="74">
        <f>G523+H523+I523+J523</f>
        <v>681366</v>
      </c>
      <c r="G523" s="37">
        <v>5800</v>
      </c>
      <c r="H523" s="37">
        <v>668766</v>
      </c>
      <c r="I523" s="37">
        <v>0</v>
      </c>
      <c r="J523" s="37">
        <v>6800</v>
      </c>
      <c r="K523" s="37"/>
      <c r="L523" s="81">
        <v>20080807</v>
      </c>
    </row>
    <row r="524" spans="1:12" ht="15">
      <c r="A524" s="7">
        <v>494</v>
      </c>
      <c r="B524" s="17" t="s">
        <v>1399</v>
      </c>
      <c r="C524" s="18" t="s">
        <v>1400</v>
      </c>
      <c r="D524" s="17" t="s">
        <v>1339</v>
      </c>
      <c r="E524" s="17" t="s">
        <v>1401</v>
      </c>
      <c r="F524" s="74">
        <f>G524+H524+I524+J524</f>
        <v>813851</v>
      </c>
      <c r="G524" s="37">
        <v>157550</v>
      </c>
      <c r="H524" s="37">
        <v>299892</v>
      </c>
      <c r="I524" s="37">
        <v>81200</v>
      </c>
      <c r="J524" s="37">
        <v>275209</v>
      </c>
      <c r="K524" s="37"/>
      <c r="L524" s="81">
        <v>20080707</v>
      </c>
    </row>
    <row r="525" spans="1:12" ht="15">
      <c r="A525" s="7">
        <v>495</v>
      </c>
      <c r="B525" s="17" t="s">
        <v>1402</v>
      </c>
      <c r="C525" s="18" t="s">
        <v>1403</v>
      </c>
      <c r="D525" s="17" t="s">
        <v>1339</v>
      </c>
      <c r="E525" s="17" t="s">
        <v>1404</v>
      </c>
      <c r="F525" s="74">
        <f>G525+H525+I525+J525</f>
        <v>49784</v>
      </c>
      <c r="G525" s="37">
        <v>0</v>
      </c>
      <c r="H525" s="37">
        <v>34884</v>
      </c>
      <c r="I525" s="37">
        <v>0</v>
      </c>
      <c r="J525" s="37">
        <v>14900</v>
      </c>
      <c r="K525" s="37"/>
      <c r="L525" s="81">
        <v>20080707</v>
      </c>
    </row>
    <row r="526" spans="1:12" ht="15">
      <c r="A526" s="7">
        <v>496</v>
      </c>
      <c r="B526" s="17" t="s">
        <v>1405</v>
      </c>
      <c r="C526" s="18" t="s">
        <v>1406</v>
      </c>
      <c r="D526" s="17" t="s">
        <v>1339</v>
      </c>
      <c r="E526" s="17" t="s">
        <v>1407</v>
      </c>
      <c r="F526" s="74">
        <f>G526+H526+I526+J526</f>
        <v>1052023</v>
      </c>
      <c r="G526" s="37">
        <v>0</v>
      </c>
      <c r="H526" s="37">
        <v>270333</v>
      </c>
      <c r="I526" s="37">
        <v>53000</v>
      </c>
      <c r="J526" s="37">
        <v>728690</v>
      </c>
      <c r="K526" s="37"/>
      <c r="L526" s="81">
        <v>20080807</v>
      </c>
    </row>
    <row r="527" spans="1:12" ht="15">
      <c r="A527" s="7">
        <v>497</v>
      </c>
      <c r="B527" s="17" t="s">
        <v>1408</v>
      </c>
      <c r="C527" s="18" t="s">
        <v>1409</v>
      </c>
      <c r="D527" s="17" t="s">
        <v>1339</v>
      </c>
      <c r="E527" s="17" t="s">
        <v>1324</v>
      </c>
      <c r="F527" s="74">
        <f>G527+H527+I527+J527</f>
        <v>51159</v>
      </c>
      <c r="G527" s="37">
        <v>0</v>
      </c>
      <c r="H527" s="37">
        <v>51159</v>
      </c>
      <c r="I527" s="37">
        <v>0</v>
      </c>
      <c r="J527" s="37">
        <v>0</v>
      </c>
      <c r="K527" s="37"/>
      <c r="L527" s="81">
        <v>20080807</v>
      </c>
    </row>
    <row r="528" spans="1:12" ht="15">
      <c r="A528" s="7">
        <v>498</v>
      </c>
      <c r="B528" s="17" t="s">
        <v>1410</v>
      </c>
      <c r="C528" s="18" t="s">
        <v>1411</v>
      </c>
      <c r="D528" s="17" t="s">
        <v>1339</v>
      </c>
      <c r="E528" s="17" t="s">
        <v>1412</v>
      </c>
      <c r="F528" s="74">
        <f>G528+H528+I528+J528</f>
        <v>269956</v>
      </c>
      <c r="G528" s="37">
        <v>4</v>
      </c>
      <c r="H528" s="37">
        <v>98752</v>
      </c>
      <c r="I528" s="37">
        <v>0</v>
      </c>
      <c r="J528" s="37">
        <v>171200</v>
      </c>
      <c r="K528" s="37"/>
      <c r="L528" s="81">
        <v>20080609</v>
      </c>
    </row>
    <row r="529" spans="1:12" ht="15">
      <c r="A529" s="7">
        <v>499</v>
      </c>
      <c r="B529" s="17" t="s">
        <v>1413</v>
      </c>
      <c r="C529" s="18" t="s">
        <v>1414</v>
      </c>
      <c r="D529" s="17" t="s">
        <v>1339</v>
      </c>
      <c r="E529" s="17" t="s">
        <v>1415</v>
      </c>
      <c r="F529" s="74">
        <f>G529+H529+I529+J529</f>
        <v>2016979</v>
      </c>
      <c r="G529" s="37">
        <v>1253800</v>
      </c>
      <c r="H529" s="37">
        <v>379866</v>
      </c>
      <c r="I529" s="37">
        <v>95000</v>
      </c>
      <c r="J529" s="37">
        <v>288313</v>
      </c>
      <c r="K529" s="37"/>
      <c r="L529" s="81">
        <v>20080807</v>
      </c>
    </row>
    <row r="530" spans="1:12" ht="15">
      <c r="A530" s="7">
        <v>500</v>
      </c>
      <c r="B530" s="17" t="s">
        <v>1417</v>
      </c>
      <c r="C530" s="18" t="s">
        <v>1418</v>
      </c>
      <c r="D530" s="17" t="s">
        <v>1416</v>
      </c>
      <c r="E530" s="17" t="s">
        <v>1419</v>
      </c>
      <c r="F530" s="74">
        <f>G530+H530+I530+J530</f>
        <v>18700</v>
      </c>
      <c r="G530" s="37">
        <v>0</v>
      </c>
      <c r="H530" s="37">
        <v>18700</v>
      </c>
      <c r="I530" s="37">
        <v>0</v>
      </c>
      <c r="J530" s="37">
        <v>0</v>
      </c>
      <c r="K530" s="37"/>
      <c r="L530" s="81">
        <v>20080707</v>
      </c>
    </row>
    <row r="531" spans="1:12" ht="15">
      <c r="A531" s="7">
        <v>501</v>
      </c>
      <c r="B531" s="17" t="s">
        <v>1420</v>
      </c>
      <c r="C531" s="18" t="s">
        <v>1421</v>
      </c>
      <c r="D531" s="17" t="s">
        <v>1416</v>
      </c>
      <c r="E531" s="17" t="s">
        <v>1422</v>
      </c>
      <c r="F531" s="74">
        <f>G531+H531+I531+J531</f>
        <v>3134490</v>
      </c>
      <c r="G531" s="37">
        <v>2779600</v>
      </c>
      <c r="H531" s="37">
        <v>174188</v>
      </c>
      <c r="I531" s="37">
        <v>152000</v>
      </c>
      <c r="J531" s="37">
        <v>28702</v>
      </c>
      <c r="K531" s="37"/>
      <c r="L531" s="81">
        <v>20080707</v>
      </c>
    </row>
    <row r="532" spans="1:12" ht="15">
      <c r="A532" s="7">
        <v>502</v>
      </c>
      <c r="B532" s="17" t="s">
        <v>1423</v>
      </c>
      <c r="C532" s="18" t="s">
        <v>1424</v>
      </c>
      <c r="D532" s="17" t="s">
        <v>1416</v>
      </c>
      <c r="E532" s="17" t="s">
        <v>1425</v>
      </c>
      <c r="F532" s="74">
        <f>G532+H532+I532+J532</f>
        <v>35684</v>
      </c>
      <c r="G532" s="37">
        <v>0</v>
      </c>
      <c r="H532" s="37">
        <v>35684</v>
      </c>
      <c r="I532" s="37">
        <v>0</v>
      </c>
      <c r="J532" s="37">
        <v>0</v>
      </c>
      <c r="K532" s="37"/>
      <c r="L532" s="81">
        <v>20080707</v>
      </c>
    </row>
    <row r="533" spans="1:12" ht="15">
      <c r="A533" s="7">
        <v>503</v>
      </c>
      <c r="B533" s="17" t="s">
        <v>1426</v>
      </c>
      <c r="C533" s="18" t="s">
        <v>1427</v>
      </c>
      <c r="D533" s="17" t="s">
        <v>1416</v>
      </c>
      <c r="E533" s="17" t="s">
        <v>1428</v>
      </c>
      <c r="F533" s="74">
        <f>G533+H533+I533+J533</f>
        <v>11675</v>
      </c>
      <c r="G533" s="37">
        <v>0</v>
      </c>
      <c r="H533" s="37">
        <v>11175</v>
      </c>
      <c r="I533" s="37">
        <v>500</v>
      </c>
      <c r="J533" s="37">
        <v>0</v>
      </c>
      <c r="K533" s="37"/>
      <c r="L533" s="81">
        <v>20080609</v>
      </c>
    </row>
    <row r="534" spans="1:12" ht="15">
      <c r="A534" s="7">
        <v>504</v>
      </c>
      <c r="B534" s="17" t="s">
        <v>1429</v>
      </c>
      <c r="C534" s="18" t="s">
        <v>1430</v>
      </c>
      <c r="D534" s="17" t="s">
        <v>1416</v>
      </c>
      <c r="E534" s="17" t="s">
        <v>1431</v>
      </c>
      <c r="F534" s="74">
        <f>G534+H534+I534+J534</f>
        <v>807653</v>
      </c>
      <c r="G534" s="37">
        <v>242251</v>
      </c>
      <c r="H534" s="37">
        <v>397631</v>
      </c>
      <c r="I534" s="37">
        <v>55207</v>
      </c>
      <c r="J534" s="37">
        <v>112564</v>
      </c>
      <c r="K534" s="37"/>
      <c r="L534" s="81">
        <v>20080707</v>
      </c>
    </row>
    <row r="535" spans="1:12" ht="15">
      <c r="A535" s="7">
        <v>505</v>
      </c>
      <c r="B535" s="17" t="s">
        <v>1432</v>
      </c>
      <c r="C535" s="18" t="s">
        <v>1433</v>
      </c>
      <c r="D535" s="17" t="s">
        <v>1416</v>
      </c>
      <c r="E535" s="17" t="s">
        <v>1434</v>
      </c>
      <c r="F535" s="74">
        <f>G535+H535+I535+J535</f>
        <v>179751</v>
      </c>
      <c r="G535" s="37">
        <v>0</v>
      </c>
      <c r="H535" s="37">
        <v>128848</v>
      </c>
      <c r="I535" s="37">
        <v>0</v>
      </c>
      <c r="J535" s="37">
        <v>50903</v>
      </c>
      <c r="K535" s="72"/>
      <c r="L535" s="81">
        <v>20080807</v>
      </c>
    </row>
    <row r="536" spans="1:12" ht="15">
      <c r="A536" s="7">
        <v>506</v>
      </c>
      <c r="B536" s="17" t="s">
        <v>1435</v>
      </c>
      <c r="C536" s="18" t="s">
        <v>1436</v>
      </c>
      <c r="D536" s="17" t="s">
        <v>1416</v>
      </c>
      <c r="E536" s="17" t="s">
        <v>1437</v>
      </c>
      <c r="F536" s="74">
        <f>G536+H536+I536+J536</f>
        <v>564295</v>
      </c>
      <c r="G536" s="37">
        <v>167200</v>
      </c>
      <c r="H536" s="37">
        <v>331300</v>
      </c>
      <c r="I536" s="37">
        <v>0</v>
      </c>
      <c r="J536" s="37">
        <v>65795</v>
      </c>
      <c r="K536" s="37"/>
      <c r="L536" s="81">
        <v>20080707</v>
      </c>
    </row>
    <row r="537" spans="1:12" ht="15">
      <c r="A537" s="7">
        <v>507</v>
      </c>
      <c r="B537" s="17" t="s">
        <v>1438</v>
      </c>
      <c r="C537" s="18" t="s">
        <v>1439</v>
      </c>
      <c r="D537" s="17" t="s">
        <v>1416</v>
      </c>
      <c r="E537" s="17" t="s">
        <v>1440</v>
      </c>
      <c r="F537" s="74">
        <f>G537+H537+I537+J537</f>
        <v>86903</v>
      </c>
      <c r="G537" s="37">
        <v>400</v>
      </c>
      <c r="H537" s="37">
        <v>70593</v>
      </c>
      <c r="I537" s="37">
        <v>0</v>
      </c>
      <c r="J537" s="37">
        <v>15910</v>
      </c>
      <c r="K537" s="37"/>
      <c r="L537" s="81">
        <v>20080807</v>
      </c>
    </row>
    <row r="538" spans="1:12" ht="15">
      <c r="A538" s="7">
        <v>508</v>
      </c>
      <c r="B538" s="17" t="s">
        <v>1441</v>
      </c>
      <c r="C538" s="18" t="s">
        <v>1442</v>
      </c>
      <c r="D538" s="17" t="s">
        <v>1416</v>
      </c>
      <c r="E538" s="17" t="s">
        <v>1443</v>
      </c>
      <c r="F538" s="74">
        <f>G538+H538+I538+J538</f>
        <v>362194</v>
      </c>
      <c r="G538" s="37">
        <v>22900</v>
      </c>
      <c r="H538" s="37">
        <v>20420</v>
      </c>
      <c r="I538" s="37">
        <v>309859</v>
      </c>
      <c r="J538" s="37">
        <v>9015</v>
      </c>
      <c r="K538" s="37"/>
      <c r="L538" s="81">
        <v>20080807</v>
      </c>
    </row>
    <row r="539" spans="1:12" ht="15">
      <c r="A539" s="7">
        <v>509</v>
      </c>
      <c r="B539" s="17" t="s">
        <v>1444</v>
      </c>
      <c r="C539" s="18" t="s">
        <v>1445</v>
      </c>
      <c r="D539" s="17" t="s">
        <v>1416</v>
      </c>
      <c r="E539" s="17" t="s">
        <v>1446</v>
      </c>
      <c r="F539" s="74">
        <f>G539+H539+I539+J539</f>
        <v>752687</v>
      </c>
      <c r="G539" s="37">
        <v>0</v>
      </c>
      <c r="H539" s="37">
        <v>144853</v>
      </c>
      <c r="I539" s="37">
        <v>0</v>
      </c>
      <c r="J539" s="37">
        <v>607834</v>
      </c>
      <c r="K539" s="37"/>
      <c r="L539" s="81">
        <v>20080707</v>
      </c>
    </row>
    <row r="540" spans="1:12" ht="15">
      <c r="A540" s="7">
        <v>510</v>
      </c>
      <c r="B540" s="17" t="s">
        <v>1447</v>
      </c>
      <c r="C540" s="18" t="s">
        <v>1448</v>
      </c>
      <c r="D540" s="17" t="s">
        <v>1416</v>
      </c>
      <c r="E540" s="17" t="s">
        <v>1449</v>
      </c>
      <c r="F540" s="74">
        <f>G540+H540+I540+J540</f>
        <v>469223</v>
      </c>
      <c r="G540" s="37">
        <v>0</v>
      </c>
      <c r="H540" s="37">
        <v>412702</v>
      </c>
      <c r="I540" s="37">
        <v>20700</v>
      </c>
      <c r="J540" s="37">
        <v>35821</v>
      </c>
      <c r="K540" s="37"/>
      <c r="L540" s="81">
        <v>20080807</v>
      </c>
    </row>
    <row r="541" spans="1:12" ht="15">
      <c r="A541" s="7">
        <v>511</v>
      </c>
      <c r="B541" s="17" t="s">
        <v>1450</v>
      </c>
      <c r="C541" s="18" t="s">
        <v>1451</v>
      </c>
      <c r="D541" s="17" t="s">
        <v>1416</v>
      </c>
      <c r="E541" s="17" t="s">
        <v>1452</v>
      </c>
      <c r="F541" s="74">
        <f>G541+H541+I541+J541</f>
        <v>714534</v>
      </c>
      <c r="G541" s="37">
        <v>251800</v>
      </c>
      <c r="H541" s="37">
        <v>217592</v>
      </c>
      <c r="I541" s="37">
        <v>0</v>
      </c>
      <c r="J541" s="37">
        <v>245142</v>
      </c>
      <c r="K541" s="37"/>
      <c r="L541" s="81">
        <v>20080707</v>
      </c>
    </row>
    <row r="542" spans="1:12" ht="15">
      <c r="A542" s="7">
        <v>512</v>
      </c>
      <c r="B542" s="17" t="s">
        <v>1453</v>
      </c>
      <c r="C542" s="18" t="s">
        <v>1454</v>
      </c>
      <c r="D542" s="17" t="s">
        <v>1416</v>
      </c>
      <c r="E542" s="17" t="s">
        <v>1455</v>
      </c>
      <c r="F542" s="74">
        <f>G542+H542+I542+J542</f>
        <v>763953</v>
      </c>
      <c r="G542" s="37">
        <v>0</v>
      </c>
      <c r="H542" s="37">
        <v>54708</v>
      </c>
      <c r="I542" s="37">
        <v>500545</v>
      </c>
      <c r="J542" s="37">
        <v>208700</v>
      </c>
      <c r="K542" s="37"/>
      <c r="L542" s="81">
        <v>20080707</v>
      </c>
    </row>
    <row r="543" spans="1:12" ht="15">
      <c r="A543" s="7">
        <v>513</v>
      </c>
      <c r="B543" s="17" t="s">
        <v>1456</v>
      </c>
      <c r="C543" s="18" t="s">
        <v>1457</v>
      </c>
      <c r="D543" s="17" t="s">
        <v>1416</v>
      </c>
      <c r="E543" s="17" t="s">
        <v>1458</v>
      </c>
      <c r="F543" s="74">
        <f>G543+H543+I543+J543</f>
        <v>280506</v>
      </c>
      <c r="G543" s="37">
        <v>174802</v>
      </c>
      <c r="H543" s="37">
        <v>84204</v>
      </c>
      <c r="I543" s="37">
        <v>0</v>
      </c>
      <c r="J543" s="37">
        <v>21500</v>
      </c>
      <c r="K543" s="37"/>
      <c r="L543" s="81">
        <v>20080807</v>
      </c>
    </row>
    <row r="544" spans="1:12" ht="15">
      <c r="A544" s="7">
        <v>514</v>
      </c>
      <c r="B544" s="17" t="s">
        <v>1459</v>
      </c>
      <c r="C544" s="18" t="s">
        <v>1460</v>
      </c>
      <c r="D544" s="17" t="s">
        <v>1416</v>
      </c>
      <c r="E544" s="17" t="s">
        <v>1461</v>
      </c>
      <c r="F544" s="74">
        <f>G544+H544+I544+J544</f>
        <v>165609</v>
      </c>
      <c r="G544" s="37">
        <v>0</v>
      </c>
      <c r="H544" s="37">
        <v>106110</v>
      </c>
      <c r="I544" s="37">
        <v>25</v>
      </c>
      <c r="J544" s="37">
        <v>59474</v>
      </c>
      <c r="K544" s="37"/>
      <c r="L544" s="81">
        <v>20080707</v>
      </c>
    </row>
    <row r="545" spans="1:12" ht="15">
      <c r="A545" s="7">
        <v>515</v>
      </c>
      <c r="B545" s="17" t="s">
        <v>1462</v>
      </c>
      <c r="C545" s="18" t="s">
        <v>1463</v>
      </c>
      <c r="D545" s="17" t="s">
        <v>1416</v>
      </c>
      <c r="E545" s="17" t="s">
        <v>1464</v>
      </c>
      <c r="F545" s="74">
        <f>G545+H545+I545+J545</f>
        <v>160115</v>
      </c>
      <c r="G545" s="37">
        <v>99450</v>
      </c>
      <c r="H545" s="37">
        <v>41165</v>
      </c>
      <c r="I545" s="37">
        <v>0</v>
      </c>
      <c r="J545" s="37">
        <v>19500</v>
      </c>
      <c r="K545" s="74"/>
      <c r="L545" s="81">
        <v>20080807</v>
      </c>
    </row>
    <row r="546" spans="1:12" s="5" customFormat="1" ht="15">
      <c r="A546" s="7">
        <v>516</v>
      </c>
      <c r="B546" s="17" t="s">
        <v>1465</v>
      </c>
      <c r="C546" s="18" t="s">
        <v>1466</v>
      </c>
      <c r="D546" s="17" t="s">
        <v>1416</v>
      </c>
      <c r="E546" s="17" t="s">
        <v>1467</v>
      </c>
      <c r="F546" s="74">
        <f>G546+H546+I546+J546</f>
        <v>212675</v>
      </c>
      <c r="G546" s="37">
        <v>0</v>
      </c>
      <c r="H546" s="37">
        <v>181435</v>
      </c>
      <c r="I546" s="37">
        <v>25000</v>
      </c>
      <c r="J546" s="37">
        <v>6240</v>
      </c>
      <c r="K546" s="37"/>
      <c r="L546" s="81">
        <v>20080807</v>
      </c>
    </row>
    <row r="547" spans="1:12" ht="15">
      <c r="A547" s="7">
        <v>517</v>
      </c>
      <c r="B547" s="17" t="s">
        <v>1468</v>
      </c>
      <c r="C547" s="18" t="s">
        <v>1469</v>
      </c>
      <c r="D547" s="17" t="s">
        <v>1416</v>
      </c>
      <c r="E547" s="17" t="s">
        <v>1470</v>
      </c>
      <c r="F547" s="74">
        <f>G547+H547+I547+J547</f>
        <v>1807889</v>
      </c>
      <c r="G547" s="37">
        <v>52522</v>
      </c>
      <c r="H547" s="37">
        <v>1247256</v>
      </c>
      <c r="I547" s="37">
        <v>44800</v>
      </c>
      <c r="J547" s="37">
        <v>463311</v>
      </c>
      <c r="K547" s="37"/>
      <c r="L547" s="81">
        <v>20080707</v>
      </c>
    </row>
    <row r="548" spans="1:12" ht="15">
      <c r="A548" s="7">
        <v>518</v>
      </c>
      <c r="B548" s="17" t="s">
        <v>1471</v>
      </c>
      <c r="C548" s="18" t="s">
        <v>1472</v>
      </c>
      <c r="D548" s="17" t="s">
        <v>1416</v>
      </c>
      <c r="E548" s="17" t="s">
        <v>1473</v>
      </c>
      <c r="F548" s="74">
        <f>G548+H548+I548+J548</f>
        <v>92439</v>
      </c>
      <c r="G548" s="37">
        <v>0</v>
      </c>
      <c r="H548" s="37">
        <v>89339</v>
      </c>
      <c r="I548" s="37">
        <v>0</v>
      </c>
      <c r="J548" s="37">
        <v>3100</v>
      </c>
      <c r="K548" s="37"/>
      <c r="L548" s="81">
        <v>20080807</v>
      </c>
    </row>
    <row r="549" spans="1:12" ht="15">
      <c r="A549" s="7">
        <v>519</v>
      </c>
      <c r="B549" s="17" t="s">
        <v>1474</v>
      </c>
      <c r="C549" s="18" t="s">
        <v>1475</v>
      </c>
      <c r="D549" s="17" t="s">
        <v>1416</v>
      </c>
      <c r="E549" s="17" t="s">
        <v>1476</v>
      </c>
      <c r="F549" s="74">
        <f>G549+H549+I549+J549</f>
        <v>79293</v>
      </c>
      <c r="G549" s="37">
        <v>0</v>
      </c>
      <c r="H549" s="37">
        <v>0</v>
      </c>
      <c r="I549" s="37">
        <v>39271</v>
      </c>
      <c r="J549" s="37">
        <v>40022</v>
      </c>
      <c r="K549" s="37"/>
      <c r="L549" s="81">
        <v>20080807</v>
      </c>
    </row>
    <row r="550" spans="1:12" ht="15">
      <c r="A550" s="7">
        <v>520</v>
      </c>
      <c r="B550" s="17" t="s">
        <v>1477</v>
      </c>
      <c r="C550" s="18" t="s">
        <v>1478</v>
      </c>
      <c r="D550" s="17" t="s">
        <v>1416</v>
      </c>
      <c r="E550" s="17" t="s">
        <v>1479</v>
      </c>
      <c r="F550" s="74">
        <f>G550+H550+I550+J550</f>
        <v>121455</v>
      </c>
      <c r="G550" s="37">
        <v>0</v>
      </c>
      <c r="H550" s="37">
        <v>57550</v>
      </c>
      <c r="I550" s="37">
        <v>0</v>
      </c>
      <c r="J550" s="37">
        <v>63905</v>
      </c>
      <c r="K550" s="37"/>
      <c r="L550" s="81">
        <v>20080707</v>
      </c>
    </row>
    <row r="551" spans="1:12" ht="15">
      <c r="A551" s="7">
        <v>521</v>
      </c>
      <c r="B551" s="17" t="s">
        <v>1480</v>
      </c>
      <c r="C551" s="18" t="s">
        <v>1481</v>
      </c>
      <c r="D551" s="17" t="s">
        <v>1416</v>
      </c>
      <c r="E551" s="17" t="s">
        <v>1491</v>
      </c>
      <c r="F551" s="74">
        <f>G551+H551+I551+J551</f>
        <v>1285113</v>
      </c>
      <c r="G551" s="37">
        <v>302650</v>
      </c>
      <c r="H551" s="37">
        <v>906271</v>
      </c>
      <c r="I551" s="37">
        <v>53550</v>
      </c>
      <c r="J551" s="37">
        <v>22642</v>
      </c>
      <c r="K551" s="37"/>
      <c r="L551" s="81">
        <v>20080807</v>
      </c>
    </row>
    <row r="552" spans="1:12" ht="15">
      <c r="A552" s="7">
        <v>522</v>
      </c>
      <c r="B552" s="17" t="s">
        <v>1492</v>
      </c>
      <c r="C552" s="18" t="s">
        <v>1493</v>
      </c>
      <c r="D552" s="17" t="s">
        <v>1416</v>
      </c>
      <c r="E552" s="17" t="s">
        <v>1494</v>
      </c>
      <c r="F552" s="74">
        <f>G552+H552+I552+J552</f>
        <v>11200</v>
      </c>
      <c r="G552" s="37">
        <v>0</v>
      </c>
      <c r="H552" s="37">
        <v>0</v>
      </c>
      <c r="I552" s="37">
        <v>0</v>
      </c>
      <c r="J552" s="37">
        <v>11200</v>
      </c>
      <c r="K552" s="37"/>
      <c r="L552" s="81">
        <v>20080707</v>
      </c>
    </row>
    <row r="553" spans="1:12" ht="15">
      <c r="A553" s="7">
        <v>523</v>
      </c>
      <c r="B553" s="17" t="s">
        <v>1495</v>
      </c>
      <c r="C553" s="18" t="s">
        <v>1496</v>
      </c>
      <c r="D553" s="17" t="s">
        <v>1416</v>
      </c>
      <c r="E553" s="17" t="s">
        <v>1497</v>
      </c>
      <c r="F553" s="74">
        <f>G553+H553+I553+J553</f>
        <v>556163</v>
      </c>
      <c r="G553" s="37">
        <v>0</v>
      </c>
      <c r="H553" s="37">
        <v>385461</v>
      </c>
      <c r="I553" s="37">
        <v>0</v>
      </c>
      <c r="J553" s="37">
        <v>170702</v>
      </c>
      <c r="K553" s="37"/>
      <c r="L553" s="81">
        <v>20080707</v>
      </c>
    </row>
    <row r="554" spans="1:12" ht="15">
      <c r="A554" s="7">
        <v>524</v>
      </c>
      <c r="B554" s="17" t="s">
        <v>1500</v>
      </c>
      <c r="C554" s="18" t="s">
        <v>1498</v>
      </c>
      <c r="D554" s="17" t="s">
        <v>1499</v>
      </c>
      <c r="E554" s="17" t="s">
        <v>1501</v>
      </c>
      <c r="F554" s="74">
        <f>G554+H554+I554+J554</f>
        <v>1949545</v>
      </c>
      <c r="G554" s="37">
        <v>0</v>
      </c>
      <c r="H554" s="37">
        <v>1221090</v>
      </c>
      <c r="I554" s="37">
        <v>16500</v>
      </c>
      <c r="J554" s="37">
        <v>711955</v>
      </c>
      <c r="K554" s="37"/>
      <c r="L554" s="81">
        <v>20080807</v>
      </c>
    </row>
    <row r="555" spans="1:12" ht="15">
      <c r="A555" s="7">
        <v>525</v>
      </c>
      <c r="B555" s="17" t="s">
        <v>1503</v>
      </c>
      <c r="C555" s="18" t="s">
        <v>1502</v>
      </c>
      <c r="D555" s="17" t="s">
        <v>1499</v>
      </c>
      <c r="E555" s="17" t="s">
        <v>1504</v>
      </c>
      <c r="F555" s="74">
        <f>G555+H555+I555+J555</f>
        <v>1099547</v>
      </c>
      <c r="G555" s="37">
        <v>8000</v>
      </c>
      <c r="H555" s="37">
        <v>787237</v>
      </c>
      <c r="I555" s="37">
        <v>0</v>
      </c>
      <c r="J555" s="37">
        <v>304310</v>
      </c>
      <c r="K555" s="37"/>
      <c r="L555" s="81">
        <v>20080807</v>
      </c>
    </row>
    <row r="556" spans="1:12" ht="15">
      <c r="A556" s="7">
        <v>526</v>
      </c>
      <c r="B556" s="17" t="s">
        <v>1506</v>
      </c>
      <c r="C556" s="18" t="s">
        <v>1505</v>
      </c>
      <c r="D556" s="17" t="s">
        <v>1499</v>
      </c>
      <c r="E556" s="17" t="s">
        <v>1507</v>
      </c>
      <c r="F556" s="74">
        <f>G556+H556+I556+J556</f>
        <v>1016431</v>
      </c>
      <c r="G556" s="37">
        <v>3300</v>
      </c>
      <c r="H556" s="37">
        <v>803345</v>
      </c>
      <c r="I556" s="37">
        <v>0</v>
      </c>
      <c r="J556" s="37">
        <v>209786</v>
      </c>
      <c r="K556" s="37"/>
      <c r="L556" s="81">
        <v>20080707</v>
      </c>
    </row>
    <row r="557" spans="1:12" ht="15">
      <c r="A557" s="7">
        <v>527</v>
      </c>
      <c r="B557" s="17" t="s">
        <v>1509</v>
      </c>
      <c r="C557" s="18" t="s">
        <v>1508</v>
      </c>
      <c r="D557" s="17" t="s">
        <v>1499</v>
      </c>
      <c r="E557" s="17" t="s">
        <v>1510</v>
      </c>
      <c r="F557" s="74">
        <f>G557+H557+I557+J557</f>
        <v>394800</v>
      </c>
      <c r="G557" s="37">
        <v>175000</v>
      </c>
      <c r="H557" s="37">
        <v>22650</v>
      </c>
      <c r="I557" s="37">
        <v>120000</v>
      </c>
      <c r="J557" s="37">
        <v>77150</v>
      </c>
      <c r="K557" s="37"/>
      <c r="L557" s="81">
        <v>20080609</v>
      </c>
    </row>
    <row r="558" spans="1:12" ht="15">
      <c r="A558" s="7">
        <v>528</v>
      </c>
      <c r="B558" s="17" t="s">
        <v>1512</v>
      </c>
      <c r="C558" s="18" t="s">
        <v>1511</v>
      </c>
      <c r="D558" s="17" t="s">
        <v>1499</v>
      </c>
      <c r="E558" s="17" t="s">
        <v>1513</v>
      </c>
      <c r="F558" s="74">
        <f>G558+H558+I558+J558</f>
        <v>372764</v>
      </c>
      <c r="G558" s="37">
        <v>0</v>
      </c>
      <c r="H558" s="37">
        <v>351948</v>
      </c>
      <c r="I558" s="37">
        <v>0</v>
      </c>
      <c r="J558" s="37">
        <v>20816</v>
      </c>
      <c r="K558" s="37"/>
      <c r="L558" s="81">
        <v>20080707</v>
      </c>
    </row>
    <row r="559" spans="1:12" ht="15">
      <c r="A559" s="7">
        <v>529</v>
      </c>
      <c r="B559" s="17" t="s">
        <v>1515</v>
      </c>
      <c r="C559" s="18" t="s">
        <v>1514</v>
      </c>
      <c r="D559" s="17" t="s">
        <v>1499</v>
      </c>
      <c r="E559" s="17" t="s">
        <v>1516</v>
      </c>
      <c r="F559" s="74">
        <f>G559+H559+I559+J559</f>
        <v>102469</v>
      </c>
      <c r="G559" s="37">
        <v>0</v>
      </c>
      <c r="H559" s="37">
        <v>100969</v>
      </c>
      <c r="I559" s="37">
        <v>0</v>
      </c>
      <c r="J559" s="37">
        <v>1500</v>
      </c>
      <c r="K559" s="37"/>
      <c r="L559" s="81">
        <v>20080707</v>
      </c>
    </row>
    <row r="560" spans="1:12" ht="15">
      <c r="A560" s="7">
        <v>530</v>
      </c>
      <c r="B560" s="17" t="s">
        <v>1518</v>
      </c>
      <c r="C560" s="18" t="s">
        <v>1517</v>
      </c>
      <c r="D560" s="17" t="s">
        <v>1499</v>
      </c>
      <c r="E560" s="17" t="s">
        <v>1519</v>
      </c>
      <c r="F560" s="74">
        <f>G560+H560+I560+J560</f>
        <v>338470</v>
      </c>
      <c r="G560" s="37">
        <v>0</v>
      </c>
      <c r="H560" s="37">
        <v>186013</v>
      </c>
      <c r="I560" s="37">
        <v>0</v>
      </c>
      <c r="J560" s="37">
        <v>152457</v>
      </c>
      <c r="K560" s="37"/>
      <c r="L560" s="81">
        <v>20080707</v>
      </c>
    </row>
    <row r="561" spans="1:12" ht="15">
      <c r="A561" s="7">
        <v>531</v>
      </c>
      <c r="B561" s="17" t="s">
        <v>1521</v>
      </c>
      <c r="C561" s="18" t="s">
        <v>1520</v>
      </c>
      <c r="D561" s="17" t="s">
        <v>1499</v>
      </c>
      <c r="E561" s="17" t="s">
        <v>1522</v>
      </c>
      <c r="F561" s="74">
        <f>G561+H561+I561+J561</f>
        <v>426564</v>
      </c>
      <c r="G561" s="37">
        <v>0</v>
      </c>
      <c r="H561" s="37">
        <v>243140</v>
      </c>
      <c r="I561" s="37">
        <v>0</v>
      </c>
      <c r="J561" s="37">
        <v>183424</v>
      </c>
      <c r="K561" s="37"/>
      <c r="L561" s="81">
        <v>20080707</v>
      </c>
    </row>
    <row r="562" spans="1:12" ht="15">
      <c r="A562" s="7">
        <v>532</v>
      </c>
      <c r="B562" s="17" t="s">
        <v>1524</v>
      </c>
      <c r="C562" s="18" t="s">
        <v>1523</v>
      </c>
      <c r="D562" s="17" t="s">
        <v>1499</v>
      </c>
      <c r="E562" s="17" t="s">
        <v>1525</v>
      </c>
      <c r="F562" s="74">
        <f>G562+H562+I562+J562</f>
        <v>1067826</v>
      </c>
      <c r="G562" s="37">
        <v>171754</v>
      </c>
      <c r="H562" s="37">
        <v>542015</v>
      </c>
      <c r="I562" s="37">
        <v>46941</v>
      </c>
      <c r="J562" s="37">
        <v>307116</v>
      </c>
      <c r="K562" s="72"/>
      <c r="L562" s="81">
        <v>20080707</v>
      </c>
    </row>
    <row r="563" spans="1:12" ht="15">
      <c r="A563" s="7">
        <v>533</v>
      </c>
      <c r="B563" s="17" t="s">
        <v>1527</v>
      </c>
      <c r="C563" s="18" t="s">
        <v>1526</v>
      </c>
      <c r="D563" s="17" t="s">
        <v>1499</v>
      </c>
      <c r="E563" s="17" t="s">
        <v>1528</v>
      </c>
      <c r="F563" s="74">
        <f>G563+H563+I563+J563</f>
        <v>1892227</v>
      </c>
      <c r="G563" s="37">
        <v>847251</v>
      </c>
      <c r="H563" s="37">
        <v>413234</v>
      </c>
      <c r="I563" s="37">
        <v>0</v>
      </c>
      <c r="J563" s="37">
        <v>631742</v>
      </c>
      <c r="K563" s="37"/>
      <c r="L563" s="81">
        <v>20080707</v>
      </c>
    </row>
    <row r="564" spans="1:12" ht="15">
      <c r="A564" s="7">
        <v>534</v>
      </c>
      <c r="B564" s="17" t="s">
        <v>1530</v>
      </c>
      <c r="C564" s="18" t="s">
        <v>1529</v>
      </c>
      <c r="D564" s="17" t="s">
        <v>1499</v>
      </c>
      <c r="E564" s="17" t="s">
        <v>1531</v>
      </c>
      <c r="F564" s="74">
        <f>G564+H564+I564+J564</f>
        <v>3786316</v>
      </c>
      <c r="G564" s="37">
        <v>1145400</v>
      </c>
      <c r="H564" s="37">
        <v>2593658</v>
      </c>
      <c r="I564" s="37">
        <v>0</v>
      </c>
      <c r="J564" s="37">
        <v>47258</v>
      </c>
      <c r="K564" s="37"/>
      <c r="L564" s="81">
        <v>20080807</v>
      </c>
    </row>
    <row r="565" spans="1:12" ht="15">
      <c r="A565" s="7">
        <v>535</v>
      </c>
      <c r="B565" s="17" t="s">
        <v>1533</v>
      </c>
      <c r="C565" s="18" t="s">
        <v>1532</v>
      </c>
      <c r="D565" s="17" t="s">
        <v>1499</v>
      </c>
      <c r="E565" s="17" t="s">
        <v>1534</v>
      </c>
      <c r="F565" s="74">
        <f>G565+H565+I565+J565</f>
        <v>795987</v>
      </c>
      <c r="G565" s="37">
        <v>0</v>
      </c>
      <c r="H565" s="37">
        <v>794487</v>
      </c>
      <c r="I565" s="37">
        <v>0</v>
      </c>
      <c r="J565" s="37">
        <v>1500</v>
      </c>
      <c r="K565" s="37"/>
      <c r="L565" s="81">
        <v>20080707</v>
      </c>
    </row>
    <row r="566" spans="1:12" ht="15">
      <c r="A566" s="7">
        <v>536</v>
      </c>
      <c r="B566" s="17" t="s">
        <v>1536</v>
      </c>
      <c r="C566" s="18" t="s">
        <v>1535</v>
      </c>
      <c r="D566" s="17" t="s">
        <v>1499</v>
      </c>
      <c r="E566" s="17" t="s">
        <v>1537</v>
      </c>
      <c r="F566" s="74">
        <f>G566+H566+I566+J566</f>
        <v>1656381</v>
      </c>
      <c r="G566" s="37">
        <v>246526</v>
      </c>
      <c r="H566" s="37">
        <v>1392555</v>
      </c>
      <c r="I566" s="37">
        <v>17300</v>
      </c>
      <c r="J566" s="37">
        <v>0</v>
      </c>
      <c r="K566" s="37"/>
      <c r="L566" s="81">
        <v>20080807</v>
      </c>
    </row>
    <row r="567" spans="1:12" ht="15">
      <c r="A567" s="7">
        <v>537</v>
      </c>
      <c r="B567" s="17" t="s">
        <v>1539</v>
      </c>
      <c r="C567" s="18" t="s">
        <v>1538</v>
      </c>
      <c r="D567" s="17" t="s">
        <v>1499</v>
      </c>
      <c r="E567" s="17" t="s">
        <v>1540</v>
      </c>
      <c r="F567" s="74">
        <f>G567+H567+I567+J567</f>
        <v>306351</v>
      </c>
      <c r="G567" s="37">
        <v>0</v>
      </c>
      <c r="H567" s="37">
        <v>236616</v>
      </c>
      <c r="I567" s="37">
        <v>23000</v>
      </c>
      <c r="J567" s="37">
        <v>46735</v>
      </c>
      <c r="K567" s="37"/>
      <c r="L567" s="81">
        <v>20080807</v>
      </c>
    </row>
    <row r="568" spans="1:12" ht="15">
      <c r="A568" s="7">
        <v>538</v>
      </c>
      <c r="B568" s="17" t="s">
        <v>1542</v>
      </c>
      <c r="C568" s="18" t="s">
        <v>1541</v>
      </c>
      <c r="D568" s="17" t="s">
        <v>1499</v>
      </c>
      <c r="E568" s="17" t="s">
        <v>1543</v>
      </c>
      <c r="F568" s="74">
        <f>G568+H568+I568+J568</f>
        <v>262733</v>
      </c>
      <c r="G568" s="37">
        <v>0</v>
      </c>
      <c r="H568" s="37">
        <v>130233</v>
      </c>
      <c r="I568" s="37">
        <v>0</v>
      </c>
      <c r="J568" s="37">
        <v>132500</v>
      </c>
      <c r="K568" s="37"/>
      <c r="L568" s="81">
        <v>20080807</v>
      </c>
    </row>
    <row r="569" spans="1:12" ht="15">
      <c r="A569" s="7">
        <v>539</v>
      </c>
      <c r="B569" s="17" t="s">
        <v>1545</v>
      </c>
      <c r="C569" s="18" t="s">
        <v>1544</v>
      </c>
      <c r="D569" s="17" t="s">
        <v>1499</v>
      </c>
      <c r="E569" s="17" t="s">
        <v>1546</v>
      </c>
      <c r="F569" s="74">
        <f>G569+H569+I569+J569</f>
        <v>2406896</v>
      </c>
      <c r="G569" s="37">
        <v>616875</v>
      </c>
      <c r="H569" s="37">
        <v>1734821</v>
      </c>
      <c r="I569" s="37">
        <v>0</v>
      </c>
      <c r="J569" s="37">
        <v>55200</v>
      </c>
      <c r="K569" s="37"/>
      <c r="L569" s="81">
        <v>20080807</v>
      </c>
    </row>
    <row r="570" spans="1:12" s="5" customFormat="1" ht="15">
      <c r="A570" s="7">
        <v>540</v>
      </c>
      <c r="B570" s="17" t="s">
        <v>1548</v>
      </c>
      <c r="C570" s="18" t="s">
        <v>1547</v>
      </c>
      <c r="D570" s="17" t="s">
        <v>1499</v>
      </c>
      <c r="E570" s="17" t="s">
        <v>2009</v>
      </c>
      <c r="F570" s="74">
        <f>G570+H570+I570+J570</f>
        <v>1428935</v>
      </c>
      <c r="G570" s="37">
        <v>225750</v>
      </c>
      <c r="H570" s="37">
        <v>758777</v>
      </c>
      <c r="I570" s="37">
        <v>0</v>
      </c>
      <c r="J570" s="37">
        <v>444408</v>
      </c>
      <c r="K570" s="37"/>
      <c r="L570" s="81">
        <v>20080807</v>
      </c>
    </row>
    <row r="571" spans="1:12" ht="15">
      <c r="A571" s="7">
        <v>541</v>
      </c>
      <c r="B571" s="17" t="s">
        <v>1550</v>
      </c>
      <c r="C571" s="18" t="s">
        <v>1549</v>
      </c>
      <c r="D571" s="17" t="s">
        <v>1499</v>
      </c>
      <c r="E571" s="17" t="s">
        <v>1551</v>
      </c>
      <c r="F571" s="74">
        <f>G571+H571+I571+J571</f>
        <v>3278901</v>
      </c>
      <c r="G571" s="37">
        <v>20803</v>
      </c>
      <c r="H571" s="37">
        <v>1534391</v>
      </c>
      <c r="I571" s="37">
        <v>731000</v>
      </c>
      <c r="J571" s="37">
        <v>992707</v>
      </c>
      <c r="K571" s="37"/>
      <c r="L571" s="81">
        <v>20080707</v>
      </c>
    </row>
    <row r="572" spans="1:12" ht="15">
      <c r="A572" s="7">
        <v>542</v>
      </c>
      <c r="B572" s="17" t="s">
        <v>1553</v>
      </c>
      <c r="C572" s="18" t="s">
        <v>1552</v>
      </c>
      <c r="D572" s="17" t="s">
        <v>1499</v>
      </c>
      <c r="E572" s="17" t="s">
        <v>186</v>
      </c>
      <c r="F572" s="74">
        <f>G572+H572+I572+J572</f>
        <v>2726722</v>
      </c>
      <c r="G572" s="37">
        <v>430000</v>
      </c>
      <c r="H572" s="37">
        <v>906946</v>
      </c>
      <c r="I572" s="37">
        <v>10000</v>
      </c>
      <c r="J572" s="37">
        <v>1379776</v>
      </c>
      <c r="K572" s="37"/>
      <c r="L572" s="81">
        <v>20080707</v>
      </c>
    </row>
    <row r="573" spans="1:12" ht="15">
      <c r="A573" s="7">
        <v>543</v>
      </c>
      <c r="B573" s="17" t="s">
        <v>1555</v>
      </c>
      <c r="C573" s="18" t="s">
        <v>1554</v>
      </c>
      <c r="D573" s="17" t="s">
        <v>1499</v>
      </c>
      <c r="E573" s="17" t="s">
        <v>1556</v>
      </c>
      <c r="F573" s="74">
        <f>G573+H573+I573+J573</f>
        <v>4000677</v>
      </c>
      <c r="G573" s="37">
        <v>921000</v>
      </c>
      <c r="H573" s="37">
        <v>3005313</v>
      </c>
      <c r="I573" s="37">
        <v>0</v>
      </c>
      <c r="J573" s="37">
        <v>74364</v>
      </c>
      <c r="K573" s="74"/>
      <c r="L573" s="81">
        <v>20080807</v>
      </c>
    </row>
    <row r="574" spans="1:12" ht="15">
      <c r="A574" s="7">
        <v>544</v>
      </c>
      <c r="B574" s="17" t="s">
        <v>1558</v>
      </c>
      <c r="C574" s="18" t="s">
        <v>1557</v>
      </c>
      <c r="D574" s="17" t="s">
        <v>1499</v>
      </c>
      <c r="E574" s="17" t="s">
        <v>1559</v>
      </c>
      <c r="F574" s="74">
        <f>G574+H574+I574+J574</f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1">
        <v>20080807</v>
      </c>
    </row>
    <row r="575" spans="1:12" ht="15">
      <c r="A575" s="7">
        <v>545</v>
      </c>
      <c r="B575" s="17" t="s">
        <v>1565</v>
      </c>
      <c r="C575" s="18" t="s">
        <v>1560</v>
      </c>
      <c r="D575" s="17" t="s">
        <v>1564</v>
      </c>
      <c r="E575" s="17" t="s">
        <v>1566</v>
      </c>
      <c r="F575" s="74">
        <f>G575+H575+I575+J575</f>
        <v>195370</v>
      </c>
      <c r="G575" s="37">
        <v>0</v>
      </c>
      <c r="H575" s="37">
        <v>0</v>
      </c>
      <c r="I575" s="37">
        <v>0</v>
      </c>
      <c r="J575" s="37">
        <v>195370</v>
      </c>
      <c r="K575" s="37"/>
      <c r="L575" s="81">
        <v>20080807</v>
      </c>
    </row>
    <row r="576" spans="1:12" ht="15">
      <c r="A576" s="7">
        <v>546</v>
      </c>
      <c r="B576" s="17" t="s">
        <v>1568</v>
      </c>
      <c r="C576" s="18" t="s">
        <v>1561</v>
      </c>
      <c r="D576" s="17" t="s">
        <v>1564</v>
      </c>
      <c r="E576" s="17" t="s">
        <v>1569</v>
      </c>
      <c r="F576" s="74">
        <f>G576+H576+I576+J576</f>
        <v>69610</v>
      </c>
      <c r="G576" s="37">
        <v>0</v>
      </c>
      <c r="H576" s="37">
        <v>69610</v>
      </c>
      <c r="I576" s="37">
        <v>0</v>
      </c>
      <c r="J576" s="37">
        <v>0</v>
      </c>
      <c r="K576" s="37"/>
      <c r="L576" s="81">
        <v>20080807</v>
      </c>
    </row>
    <row r="577" spans="1:12" ht="15">
      <c r="A577" s="7">
        <v>547</v>
      </c>
      <c r="B577" s="17" t="s">
        <v>1571</v>
      </c>
      <c r="C577" s="18" t="s">
        <v>1562</v>
      </c>
      <c r="D577" s="17" t="s">
        <v>1564</v>
      </c>
      <c r="E577" s="17" t="s">
        <v>1572</v>
      </c>
      <c r="F577" s="74">
        <f>G577+H577+I577+J577</f>
        <v>63156</v>
      </c>
      <c r="G577" s="37">
        <v>0</v>
      </c>
      <c r="H577" s="37">
        <v>53156</v>
      </c>
      <c r="I577" s="37">
        <v>0</v>
      </c>
      <c r="J577" s="37">
        <v>10000</v>
      </c>
      <c r="K577" s="37"/>
      <c r="L577" s="81">
        <v>20080707</v>
      </c>
    </row>
    <row r="578" spans="1:12" ht="15">
      <c r="A578" s="7">
        <v>548</v>
      </c>
      <c r="B578" s="17" t="s">
        <v>1574</v>
      </c>
      <c r="C578" s="18" t="s">
        <v>1563</v>
      </c>
      <c r="D578" s="17" t="s">
        <v>1564</v>
      </c>
      <c r="E578" s="17" t="s">
        <v>1575</v>
      </c>
      <c r="F578" s="74">
        <f>G578+H578+I578+J578</f>
        <v>273801</v>
      </c>
      <c r="G578" s="37">
        <v>0</v>
      </c>
      <c r="H578" s="37">
        <v>95094</v>
      </c>
      <c r="I578" s="37">
        <v>8140</v>
      </c>
      <c r="J578" s="37">
        <v>170567</v>
      </c>
      <c r="K578" s="37"/>
      <c r="L578" s="81">
        <v>20080707</v>
      </c>
    </row>
    <row r="579" spans="1:12" ht="15">
      <c r="A579" s="7">
        <v>549</v>
      </c>
      <c r="B579" s="17" t="s">
        <v>1577</v>
      </c>
      <c r="C579" s="18" t="s">
        <v>1567</v>
      </c>
      <c r="D579" s="17" t="s">
        <v>1564</v>
      </c>
      <c r="E579" s="17" t="s">
        <v>19</v>
      </c>
      <c r="F579" s="74">
        <f>G579+H579+I579+J579</f>
        <v>137488</v>
      </c>
      <c r="G579" s="37">
        <v>0</v>
      </c>
      <c r="H579" s="37">
        <v>86338</v>
      </c>
      <c r="I579" s="37">
        <v>40000</v>
      </c>
      <c r="J579" s="37">
        <v>11150</v>
      </c>
      <c r="K579" s="37"/>
      <c r="L579" s="81">
        <v>20080707</v>
      </c>
    </row>
    <row r="580" spans="1:12" ht="15">
      <c r="A580" s="7">
        <v>550</v>
      </c>
      <c r="B580" s="17" t="s">
        <v>1579</v>
      </c>
      <c r="C580" s="18" t="s">
        <v>1570</v>
      </c>
      <c r="D580" s="17" t="s">
        <v>1564</v>
      </c>
      <c r="E580" s="17" t="s">
        <v>1580</v>
      </c>
      <c r="F580" s="74">
        <f>G580+H580+I580+J580</f>
        <v>129100</v>
      </c>
      <c r="G580" s="37">
        <v>0</v>
      </c>
      <c r="H580" s="37">
        <v>27650</v>
      </c>
      <c r="I580" s="37">
        <v>62200</v>
      </c>
      <c r="J580" s="37">
        <v>39250</v>
      </c>
      <c r="K580" s="37"/>
      <c r="L580" s="81">
        <v>20080707</v>
      </c>
    </row>
    <row r="581" spans="1:12" ht="15">
      <c r="A581" s="7">
        <v>551</v>
      </c>
      <c r="B581" s="17" t="s">
        <v>1582</v>
      </c>
      <c r="C581" s="18" t="s">
        <v>1573</v>
      </c>
      <c r="D581" s="17" t="s">
        <v>1564</v>
      </c>
      <c r="E581" s="17" t="s">
        <v>2206</v>
      </c>
      <c r="F581" s="74">
        <f>G581+H581+I581+J581</f>
        <v>327092</v>
      </c>
      <c r="G581" s="37">
        <v>0</v>
      </c>
      <c r="H581" s="37">
        <v>262980</v>
      </c>
      <c r="I581" s="37">
        <v>960</v>
      </c>
      <c r="J581" s="37">
        <v>63152</v>
      </c>
      <c r="K581" s="37"/>
      <c r="L581" s="81">
        <v>20080807</v>
      </c>
    </row>
    <row r="582" spans="1:12" ht="15">
      <c r="A582" s="7">
        <v>552</v>
      </c>
      <c r="B582" s="17" t="s">
        <v>1584</v>
      </c>
      <c r="C582" s="18" t="s">
        <v>1576</v>
      </c>
      <c r="D582" s="17" t="s">
        <v>1564</v>
      </c>
      <c r="E582" s="17" t="s">
        <v>1585</v>
      </c>
      <c r="F582" s="74">
        <f>G582+H582+I582+J582</f>
        <v>2240017</v>
      </c>
      <c r="G582" s="37">
        <v>632753</v>
      </c>
      <c r="H582" s="37">
        <v>25850</v>
      </c>
      <c r="I582" s="37">
        <v>1078100</v>
      </c>
      <c r="J582" s="37">
        <v>503314</v>
      </c>
      <c r="K582" s="37"/>
      <c r="L582" s="81">
        <v>20080807</v>
      </c>
    </row>
    <row r="583" spans="1:12" ht="15">
      <c r="A583" s="7">
        <v>553</v>
      </c>
      <c r="B583" s="17" t="s">
        <v>1587</v>
      </c>
      <c r="C583" s="18" t="s">
        <v>1578</v>
      </c>
      <c r="D583" s="17" t="s">
        <v>1564</v>
      </c>
      <c r="E583" s="17" t="s">
        <v>1588</v>
      </c>
      <c r="F583" s="74">
        <f>G583+H583+I583+J583</f>
        <v>55910</v>
      </c>
      <c r="G583" s="37">
        <v>0</v>
      </c>
      <c r="H583" s="37">
        <v>37910</v>
      </c>
      <c r="I583" s="37">
        <v>18000</v>
      </c>
      <c r="J583" s="37">
        <v>0</v>
      </c>
      <c r="K583" s="37"/>
      <c r="L583" s="81">
        <v>20080807</v>
      </c>
    </row>
    <row r="584" spans="1:12" ht="15">
      <c r="A584" s="7">
        <v>554</v>
      </c>
      <c r="B584" s="17" t="s">
        <v>1590</v>
      </c>
      <c r="C584" s="18" t="s">
        <v>1581</v>
      </c>
      <c r="D584" s="17" t="s">
        <v>1564</v>
      </c>
      <c r="E584" s="17" t="s">
        <v>1591</v>
      </c>
      <c r="F584" s="74">
        <f>G584+H584+I584+J584</f>
        <v>51682</v>
      </c>
      <c r="G584" s="37">
        <v>0</v>
      </c>
      <c r="H584" s="37">
        <v>28682</v>
      </c>
      <c r="I584" s="37">
        <v>23000</v>
      </c>
      <c r="J584" s="37">
        <v>0</v>
      </c>
      <c r="K584" s="72"/>
      <c r="L584" s="81">
        <v>20080707</v>
      </c>
    </row>
    <row r="585" spans="1:12" ht="15">
      <c r="A585" s="7">
        <v>555</v>
      </c>
      <c r="B585" s="17" t="s">
        <v>1593</v>
      </c>
      <c r="C585" s="18" t="s">
        <v>1583</v>
      </c>
      <c r="D585" s="17" t="s">
        <v>1564</v>
      </c>
      <c r="E585" s="17" t="s">
        <v>1594</v>
      </c>
      <c r="F585" s="74">
        <f>G585+H585+I585+J585</f>
        <v>21300</v>
      </c>
      <c r="G585" s="37">
        <v>0</v>
      </c>
      <c r="H585" s="37">
        <v>0</v>
      </c>
      <c r="I585" s="37">
        <v>0</v>
      </c>
      <c r="J585" s="37">
        <v>21300</v>
      </c>
      <c r="K585" s="37"/>
      <c r="L585" s="81">
        <v>20080707</v>
      </c>
    </row>
    <row r="586" spans="1:12" ht="15">
      <c r="A586" s="7">
        <v>556</v>
      </c>
      <c r="B586" s="17" t="s">
        <v>1596</v>
      </c>
      <c r="C586" s="18" t="s">
        <v>1586</v>
      </c>
      <c r="D586" s="17" t="s">
        <v>1564</v>
      </c>
      <c r="E586" s="17" t="s">
        <v>1597</v>
      </c>
      <c r="F586" s="74">
        <f>G586+H586+I586+J586</f>
        <v>242193</v>
      </c>
      <c r="G586" s="37">
        <v>0</v>
      </c>
      <c r="H586" s="37">
        <v>41693</v>
      </c>
      <c r="I586" s="37">
        <v>0</v>
      </c>
      <c r="J586" s="37">
        <v>200500</v>
      </c>
      <c r="K586" s="37"/>
      <c r="L586" s="81">
        <v>20080707</v>
      </c>
    </row>
    <row r="587" spans="1:12" ht="15">
      <c r="A587" s="7">
        <v>557</v>
      </c>
      <c r="B587" s="17" t="s">
        <v>1599</v>
      </c>
      <c r="C587" s="18" t="s">
        <v>1589</v>
      </c>
      <c r="D587" s="17" t="s">
        <v>1564</v>
      </c>
      <c r="E587" s="17" t="s">
        <v>1600</v>
      </c>
      <c r="F587" s="74">
        <f>G587+H587+I587+J587</f>
        <v>41275</v>
      </c>
      <c r="G587" s="37">
        <v>0</v>
      </c>
      <c r="H587" s="37">
        <v>39834</v>
      </c>
      <c r="I587" s="37">
        <v>1440</v>
      </c>
      <c r="J587" s="37">
        <v>1</v>
      </c>
      <c r="K587" s="37"/>
      <c r="L587" s="81">
        <v>20080707</v>
      </c>
    </row>
    <row r="588" spans="1:12" ht="15">
      <c r="A588" s="7">
        <v>558</v>
      </c>
      <c r="B588" s="17" t="s">
        <v>1602</v>
      </c>
      <c r="C588" s="18" t="s">
        <v>1592</v>
      </c>
      <c r="D588" s="17" t="s">
        <v>1564</v>
      </c>
      <c r="E588" s="17" t="s">
        <v>1603</v>
      </c>
      <c r="F588" s="74">
        <f>G588+H588+I588+J588</f>
        <v>39145</v>
      </c>
      <c r="G588" s="37">
        <v>0</v>
      </c>
      <c r="H588" s="37">
        <v>36070</v>
      </c>
      <c r="I588" s="37">
        <v>0</v>
      </c>
      <c r="J588" s="37">
        <v>3075</v>
      </c>
      <c r="K588" s="37"/>
      <c r="L588" s="81">
        <v>20080807</v>
      </c>
    </row>
    <row r="589" spans="1:12" ht="15">
      <c r="A589" s="7">
        <v>559</v>
      </c>
      <c r="B589" s="17" t="s">
        <v>1605</v>
      </c>
      <c r="C589" s="18" t="s">
        <v>1595</v>
      </c>
      <c r="D589" s="17" t="s">
        <v>1564</v>
      </c>
      <c r="E589" s="17" t="s">
        <v>1606</v>
      </c>
      <c r="F589" s="74">
        <f>G589+H589+I589+J589</f>
        <v>175188</v>
      </c>
      <c r="G589" s="37">
        <v>0</v>
      </c>
      <c r="H589" s="37">
        <v>141374</v>
      </c>
      <c r="I589" s="37">
        <v>0</v>
      </c>
      <c r="J589" s="37">
        <v>33814</v>
      </c>
      <c r="K589" s="37"/>
      <c r="L589" s="81">
        <v>20080707</v>
      </c>
    </row>
    <row r="590" spans="1:12" ht="15">
      <c r="A590" s="7">
        <v>560</v>
      </c>
      <c r="B590" s="17" t="s">
        <v>1608</v>
      </c>
      <c r="C590" s="18" t="s">
        <v>1598</v>
      </c>
      <c r="D590" s="17" t="s">
        <v>1564</v>
      </c>
      <c r="E590" s="17" t="s">
        <v>1961</v>
      </c>
      <c r="F590" s="74">
        <f>G590+H590+I590+J590</f>
        <v>125253</v>
      </c>
      <c r="G590" s="37">
        <v>11450</v>
      </c>
      <c r="H590" s="37">
        <v>100228</v>
      </c>
      <c r="I590" s="37">
        <v>0</v>
      </c>
      <c r="J590" s="37">
        <v>13575</v>
      </c>
      <c r="K590" s="37"/>
      <c r="L590" s="81">
        <v>20080707</v>
      </c>
    </row>
    <row r="591" spans="1:12" ht="15">
      <c r="A591" s="7">
        <v>561</v>
      </c>
      <c r="B591" s="17" t="s">
        <v>1610</v>
      </c>
      <c r="C591" s="18" t="s">
        <v>1601</v>
      </c>
      <c r="D591" s="17" t="s">
        <v>1564</v>
      </c>
      <c r="E591" s="17" t="s">
        <v>1611</v>
      </c>
      <c r="F591" s="74">
        <f>G591+H591+I591+J591</f>
        <v>35005</v>
      </c>
      <c r="G591" s="37">
        <v>0</v>
      </c>
      <c r="H591" s="37">
        <v>10405</v>
      </c>
      <c r="I591" s="37">
        <v>15500</v>
      </c>
      <c r="J591" s="37">
        <v>9100</v>
      </c>
      <c r="K591" s="37"/>
      <c r="L591" s="81">
        <v>20080807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1564</v>
      </c>
      <c r="E592" s="17" t="s">
        <v>1489</v>
      </c>
      <c r="F592" s="74" t="s">
        <v>1490</v>
      </c>
      <c r="G592" s="74"/>
      <c r="H592" s="74"/>
      <c r="I592" s="74"/>
      <c r="J592" s="74"/>
      <c r="K592" s="37"/>
      <c r="L592" s="66" t="s">
        <v>1490</v>
      </c>
    </row>
    <row r="593" spans="1:12" ht="15">
      <c r="A593" s="7">
        <v>563</v>
      </c>
      <c r="B593" s="17" t="s">
        <v>1613</v>
      </c>
      <c r="C593" s="18" t="s">
        <v>1604</v>
      </c>
      <c r="D593" s="17" t="s">
        <v>1564</v>
      </c>
      <c r="E593" s="17" t="s">
        <v>1614</v>
      </c>
      <c r="F593" s="74">
        <f>G593+H593+I593+J593</f>
        <v>309816</v>
      </c>
      <c r="G593" s="37">
        <v>0</v>
      </c>
      <c r="H593" s="37">
        <v>198821</v>
      </c>
      <c r="I593" s="37">
        <v>0</v>
      </c>
      <c r="J593" s="37">
        <v>110995</v>
      </c>
      <c r="K593" s="37"/>
      <c r="L593" s="81">
        <v>20080807</v>
      </c>
    </row>
    <row r="594" spans="1:12" ht="15">
      <c r="A594" s="7">
        <v>564</v>
      </c>
      <c r="B594" s="17" t="s">
        <v>1616</v>
      </c>
      <c r="C594" s="18" t="s">
        <v>1607</v>
      </c>
      <c r="D594" s="17" t="s">
        <v>1564</v>
      </c>
      <c r="E594" s="17" t="s">
        <v>1617</v>
      </c>
      <c r="F594" s="74">
        <f>G594+H594+I594+J594</f>
        <v>296925</v>
      </c>
      <c r="G594" s="37">
        <v>0</v>
      </c>
      <c r="H594" s="37">
        <v>96200</v>
      </c>
      <c r="I594" s="37">
        <v>190000</v>
      </c>
      <c r="J594" s="37">
        <v>10725</v>
      </c>
      <c r="K594" s="37"/>
      <c r="L594" s="81">
        <v>20080807</v>
      </c>
    </row>
    <row r="595" spans="1:12" ht="15">
      <c r="A595" s="7">
        <v>565</v>
      </c>
      <c r="B595" s="17" t="s">
        <v>1619</v>
      </c>
      <c r="C595" s="18" t="s">
        <v>1609</v>
      </c>
      <c r="D595" s="17" t="s">
        <v>1564</v>
      </c>
      <c r="E595" s="17" t="s">
        <v>1620</v>
      </c>
      <c r="F595" s="74">
        <f>G595+H595+I595+J595</f>
        <v>127184</v>
      </c>
      <c r="G595" s="37">
        <v>0</v>
      </c>
      <c r="H595" s="37">
        <v>95794</v>
      </c>
      <c r="I595" s="37">
        <v>11160</v>
      </c>
      <c r="J595" s="37">
        <v>20230</v>
      </c>
      <c r="K595" s="37"/>
      <c r="L595" s="81">
        <v>20080807</v>
      </c>
    </row>
    <row r="596" spans="1:12" s="5" customFormat="1" ht="15">
      <c r="A596" s="7">
        <v>566</v>
      </c>
      <c r="B596" s="17" t="s">
        <v>1621</v>
      </c>
      <c r="C596" s="18" t="s">
        <v>1612</v>
      </c>
      <c r="D596" s="17" t="s">
        <v>1564</v>
      </c>
      <c r="E596" s="17" t="s">
        <v>1894</v>
      </c>
      <c r="F596" s="74">
        <f>G596+H596+I596+J596</f>
        <v>158427</v>
      </c>
      <c r="G596" s="37">
        <v>0</v>
      </c>
      <c r="H596" s="37">
        <v>96452</v>
      </c>
      <c r="I596" s="37">
        <v>0</v>
      </c>
      <c r="J596" s="37">
        <v>61975</v>
      </c>
      <c r="K596" s="37"/>
      <c r="L596" s="81">
        <v>20080707</v>
      </c>
    </row>
    <row r="597" spans="1:12" ht="15">
      <c r="A597" s="7">
        <v>567</v>
      </c>
      <c r="B597" s="17" t="s">
        <v>1622</v>
      </c>
      <c r="C597" s="18" t="s">
        <v>1615</v>
      </c>
      <c r="D597" s="17" t="s">
        <v>1564</v>
      </c>
      <c r="E597" s="17" t="s">
        <v>1623</v>
      </c>
      <c r="F597" s="74">
        <f>G597+H597+I597+J597</f>
        <v>417270</v>
      </c>
      <c r="G597" s="37">
        <v>26000</v>
      </c>
      <c r="H597" s="37">
        <v>147370</v>
      </c>
      <c r="I597" s="37">
        <v>144200</v>
      </c>
      <c r="J597" s="37">
        <v>99700</v>
      </c>
      <c r="K597" s="37"/>
      <c r="L597" s="81">
        <v>20080807</v>
      </c>
    </row>
    <row r="598" spans="1:12" s="6" customFormat="1" ht="15.75">
      <c r="A598" s="29">
        <v>568</v>
      </c>
      <c r="B598" s="30"/>
      <c r="C598" s="18" t="s">
        <v>1618</v>
      </c>
      <c r="D598" s="17"/>
      <c r="E598" s="80" t="s">
        <v>1488</v>
      </c>
      <c r="F598" s="74">
        <f>G598+H598+I598+J598</f>
        <v>92969148</v>
      </c>
      <c r="G598" s="37">
        <v>20000</v>
      </c>
      <c r="H598" s="37">
        <v>905319</v>
      </c>
      <c r="I598" s="37">
        <v>54880326</v>
      </c>
      <c r="J598" s="37">
        <v>37163503</v>
      </c>
      <c r="K598" s="37"/>
      <c r="L598" s="81">
        <v>20080807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2008-09-26T13:12:59Z</dcterms:modified>
  <cp:category/>
  <cp:version/>
  <cp:contentType/>
  <cp:contentStatus/>
</cp:coreProperties>
</file>