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3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<sst xmlns="http://schemas.openxmlformats.org/spreadsheetml/2006/main" count="13262" uniqueCount="2295">
  <si>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</si>
  <si>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</si>
  <si>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</si>
  <si>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</si>
  <si>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</si>
  <si>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</si>
  <si>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</si>
  <si>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</si>
  <si>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</si>
  <si>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</si>
  <si>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</si>
  <si>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</si>
  <si>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</si>
  <si>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</si>
  <si>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</si>
  <si>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</si>
  <si>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</si>
  <si>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</si>
  <si>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</si>
  <si>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</si>
  <si>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</si>
  <si>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</si>
  <si>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</si>
  <si>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</si>
  <si>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</si>
  <si>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</si>
  <si>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</si>
  <si>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</si>
  <si>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</si>
  <si>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</si>
  <si>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</si>
  <si>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</si>
  <si>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</si>
  <si>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</si>
  <si>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</si>
  <si>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</si>
  <si>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</si>
  <si>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</si>
  <si>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</si>
  <si>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</si>
  <si>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</si>
  <si>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</si>
  <si>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</si>
  <si>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</si>
  <si>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</si>
  <si>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</si>
  <si>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</si>
  <si>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</si>
  <si>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</si>
  <si>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</si>
  <si>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</si>
  <si>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</si>
  <si>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</si>
  <si>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</si>
  <si>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</si>
  <si>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</si>
  <si>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</si>
  <si>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</si>
  <si>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</si>
  <si>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</si>
  <si>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</si>
  <si>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</si>
  <si>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</si>
  <si>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</si>
  <si>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</si>
  <si>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</si>
  <si>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</si>
  <si>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</si>
  <si>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</si>
  <si>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</si>
  <si>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</si>
  <si>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</si>
  <si>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</si>
  <si>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</si>
  <si>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</si>
  <si>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</si>
  <si>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</si>
  <si>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</si>
  <si>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</si>
  <si>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</si>
  <si>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</si>
  <si>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</si>
  <si>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</si>
  <si>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</si>
  <si>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</si>
  <si>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</si>
  <si>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</si>
  <si>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</si>
  <si>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</si>
  <si>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</si>
  <si>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</si>
  <si>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</si>
  <si>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</si>
  <si>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</si>
  <si>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</si>
  <si>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</si>
  <si>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</si>
  <si>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</si>
  <si>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</si>
  <si>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</si>
  <si>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</si>
  <si>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</si>
  <si>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</si>
  <si>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</si>
  <si>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</si>
  <si>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</si>
  <si>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</si>
  <si>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</si>
  <si>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</si>
  <si>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</si>
  <si>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</si>
  <si>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</si>
  <si>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</si>
  <si>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</si>
  <si>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</si>
  <si>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</si>
  <si>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</si>
  <si>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</si>
  <si>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</si>
  <si>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</si>
  <si>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</si>
  <si>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</si>
  <si>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</si>
  <si>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</si>
  <si>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</si>
  <si>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</si>
  <si>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</si>
  <si>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</si>
  <si>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</si>
  <si>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</si>
  <si>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</si>
  <si>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</si>
  <si>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</si>
  <si>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</si>
  <si>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</si>
  <si>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</si>
  <si>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</si>
  <si>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</si>
  <si>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</si>
  <si>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</si>
  <si>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</si>
  <si>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</si>
  <si>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</si>
  <si>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</si>
  <si>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</si>
  <si>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</si>
  <si>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</si>
  <si>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</si>
  <si>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</si>
  <si>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</si>
  <si>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</si>
  <si>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</si>
  <si>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</si>
  <si>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</si>
  <si>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</si>
  <si>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</si>
  <si>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</si>
  <si>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</si>
  <si>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</si>
  <si>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</si>
  <si>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</si>
  <si>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</si>
  <si>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</si>
  <si>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</si>
  <si>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</si>
  <si>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</si>
  <si>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</si>
  <si>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</si>
  <si>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</si>
  <si>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</si>
  <si>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</si>
  <si>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</si>
  <si>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</si>
  <si>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</si>
  <si>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</si>
  <si>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</si>
  <si>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</si>
  <si>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</si>
  <si>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</si>
  <si>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</si>
  <si>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</si>
  <si>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</si>
  <si>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</si>
  <si>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</si>
  <si>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</si>
  <si>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</si>
  <si>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</si>
  <si>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</si>
  <si>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</si>
  <si>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</si>
  <si>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</si>
  <si>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</si>
  <si>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</si>
  <si>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</si>
  <si>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</si>
  <si>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</si>
  <si>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</si>
  <si>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</si>
  <si>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</si>
  <si>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</si>
  <si>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</si>
  <si>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</si>
  <si>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</si>
  <si>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</si>
  <si>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</si>
  <si>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</si>
  <si>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</si>
  <si>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</si>
  <si>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</si>
  <si>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</si>
  <si>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</si>
  <si>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</si>
  <si>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</si>
  <si>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</si>
  <si>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</si>
  <si>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</si>
  <si>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</si>
  <si>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</si>
  <si>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</si>
  <si>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</si>
  <si>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</si>
  <si>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</si>
  <si>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</si>
  <si>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</si>
  <si>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</si>
  <si>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</si>
  <si>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</si>
  <si>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</si>
  <si>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</si>
  <si>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</si>
  <si>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</si>
  <si>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</si>
  <si>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</si>
  <si>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</si>
  <si>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</si>
  <si>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</si>
  <si>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</si>
  <si>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</si>
  <si>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</si>
  <si>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</si>
  <si>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</si>
  <si>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</si>
  <si>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</si>
  <si>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</si>
  <si>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</si>
  <si>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</si>
  <si>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</si>
  <si>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</si>
  <si>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</si>
  <si>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</si>
  <si>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</si>
  <si>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</si>
  <si>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</si>
  <si>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</si>
  <si>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</si>
  <si>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</si>
  <si>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</si>
  <si>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</si>
  <si>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</si>
  <si>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</si>
  <si>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</si>
  <si>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</si>
  <si>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</si>
  <si>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</si>
  <si>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</si>
  <si>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</si>
  <si>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</si>
  <si>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</si>
  <si>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</si>
  <si>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</si>
  <si>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</si>
  <si>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</si>
  <si>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</si>
  <si>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</si>
  <si>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</si>
  <si>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</si>
  <si>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</si>
  <si>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</si>
  <si>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</si>
  <si>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</si>
  <si>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</si>
  <si>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</si>
  <si>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</si>
  <si>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</si>
  <si>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</si>
  <si>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</si>
  <si>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</si>
  <si>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</si>
  <si>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</si>
  <si>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</si>
  <si>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</si>
  <si>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</si>
  <si>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</si>
  <si>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</si>
  <si>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</si>
  <si>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</si>
  <si>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</si>
  <si>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</si>
  <si>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</si>
  <si>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</si>
  <si>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</si>
  <si>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</si>
  <si>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</si>
  <si>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</si>
  <si>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</si>
  <si>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</si>
  <si>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</si>
  <si>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</si>
  <si>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</si>
  <si>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</si>
  <si>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</si>
  <si>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</si>
  <si>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</si>
  <si>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</si>
  <si>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</si>
  <si>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</si>
  <si>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</si>
  <si>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</si>
  <si>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</si>
  <si>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</si>
  <si>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</si>
  <si>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</si>
  <si>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</si>
  <si>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</si>
  <si>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</si>
  <si>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</si>
  <si>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</si>
  <si>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</si>
  <si>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</si>
  <si>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</si>
  <si>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</si>
  <si>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</si>
  <si>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</si>
  <si>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</si>
  <si>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</si>
  <si>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</si>
  <si>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</si>
  <si>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</si>
  <si>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</si>
  <si>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</si>
  <si>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</si>
  <si>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</si>
  <si>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</si>
  <si>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</si>
  <si>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</si>
  <si>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</si>
  <si>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</si>
  <si>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</si>
  <si>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</si>
  <si>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</si>
  <si>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</si>
  <si>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</si>
  <si>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</si>
  <si>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</si>
  <si>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</si>
  <si>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</si>
  <si>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</si>
  <si>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</si>
  <si>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</si>
  <si>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</si>
  <si>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</si>
  <si>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</si>
  <si>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</si>
  <si>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</si>
  <si>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</si>
  <si>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</si>
  <si>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</si>
  <si>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</si>
  <si>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</si>
  <si>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</si>
  <si>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</si>
  <si>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</si>
  <si>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</si>
  <si>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</si>
  <si>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</si>
  <si>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</si>
  <si>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</si>
  <si>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</si>
  <si>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</si>
  <si>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</si>
  <si>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</si>
  <si>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</si>
  <si>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</si>
  <si>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</si>
  <si>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</si>
  <si>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</si>
  <si>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</si>
  <si>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</si>
  <si>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</si>
  <si>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</si>
  <si>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</si>
  <si>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</si>
  <si>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</si>
  <si>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</si>
  <si>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</si>
  <si>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</si>
  <si>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</si>
  <si>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</si>
  <si>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</si>
  <si>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</si>
  <si>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</si>
  <si>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</si>
  <si>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</si>
  <si>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</si>
  <si>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</si>
  <si>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</si>
  <si>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</si>
  <si>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</si>
  <si>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</si>
  <si>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</si>
  <si>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</si>
  <si>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</si>
  <si>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</si>
  <si>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</si>
  <si>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</si>
  <si>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</si>
  <si>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</si>
  <si>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</si>
  <si>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</si>
  <si>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</si>
  <si>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</si>
  <si>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</si>
  <si>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</si>
  <si>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</si>
  <si>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</si>
  <si>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</si>
  <si>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</si>
  <si>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</si>
  <si>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</si>
  <si>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</si>
  <si>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</si>
  <si>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</si>
  <si>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</si>
  <si>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</si>
  <si>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</si>
  <si>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</si>
  <si>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</si>
  <si>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</si>
  <si>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</si>
  <si>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</si>
  <si>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</si>
  <si>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</si>
  <si>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</si>
  <si>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</si>
  <si>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</si>
  <si>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</si>
  <si>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</si>
  <si>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</si>
  <si>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</si>
  <si>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</si>
  <si>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</si>
  <si>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</si>
  <si>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</si>
  <si>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</si>
  <si>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</si>
  <si>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</si>
  <si>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</si>
  <si>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</si>
  <si>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</si>
  <si>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</si>
  <si>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</si>
  <si>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</si>
  <si>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</si>
  <si>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</si>
  <si>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</si>
  <si>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</si>
  <si>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</si>
  <si>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</si>
  <si>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</si>
  <si>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</si>
  <si>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</si>
  <si>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</si>
  <si>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</si>
  <si>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</si>
  <si>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</si>
  <si>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</si>
  <si>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</si>
  <si>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</si>
  <si>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</si>
  <si>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</si>
  <si>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</si>
  <si>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</si>
  <si>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</si>
  <si>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</si>
  <si>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</si>
  <si>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</si>
  <si>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</si>
  <si>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</si>
  <si>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</si>
  <si>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</si>
  <si>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</si>
  <si>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</si>
  <si>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</si>
  <si>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</si>
  <si>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</si>
  <si>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</si>
  <si>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</si>
  <si>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</si>
  <si>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</si>
  <si>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</si>
  <si>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</si>
  <si>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</si>
  <si>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</si>
  <si>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</si>
  <si>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</si>
  <si>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</si>
  <si>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</si>
  <si>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</si>
  <si>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</si>
  <si>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</si>
  <si>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</si>
  <si>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</si>
  <si>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</si>
  <si>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</si>
  <si>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</si>
  <si>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</si>
  <si>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</si>
  <si>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</si>
  <si>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</si>
  <si>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</si>
  <si>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</si>
  <si>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</si>
  <si>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</si>
  <si>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</si>
  <si>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</si>
  <si>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</si>
  <si>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</si>
  <si>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</si>
  <si>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</si>
  <si>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</si>
  <si>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</si>
  <si>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</si>
  <si>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</si>
  <si>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</si>
  <si>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</si>
  <si>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</si>
  <si>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</si>
  <si>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</si>
  <si>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</si>
  <si>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</si>
  <si>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</si>
  <si>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</si>
  <si>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</si>
  <si>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</si>
  <si>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</si>
  <si>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</si>
  <si>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</si>
  <si>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</si>
  <si>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</si>
  <si>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</si>
  <si>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</si>
  <si>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</si>
  <si>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</si>
  <si>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</si>
  <si>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</si>
  <si>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</si>
  <si>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</si>
  <si>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</si>
  <si>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</si>
  <si>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</si>
  <si>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</si>
  <si>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</si>
  <si>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</si>
  <si>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</si>
  <si>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</si>
  <si>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</si>
  <si>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</si>
  <si>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</si>
  <si>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</si>
  <si>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</si>
  <si>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</si>
  <si>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</si>
  <si>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</si>
  <si>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</si>
  <si>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</si>
  <si>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</si>
  <si>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</si>
  <si>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</si>
  <si>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</si>
  <si>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</si>
  <si>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</si>
  <si>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</si>
  <si>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</si>
  <si>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</si>
  <si>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</si>
  <si>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</si>
  <si>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</si>
  <si>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</si>
  <si>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</si>
  <si>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</si>
  <si>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</si>
  <si>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</si>
  <si>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</si>
  <si>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</si>
  <si>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</si>
  <si>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</si>
  <si>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</si>
  <si>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</si>
  <si>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</si>
  <si>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</si>
  <si>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</si>
  <si>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</si>
  <si>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</si>
  <si>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</si>
  <si>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</si>
  <si>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</si>
  <si>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</si>
  <si>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</si>
  <si>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</si>
  <si>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</si>
  <si>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</si>
  <si>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</si>
  <si>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</si>
  <si>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</si>
  <si>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</si>
  <si>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</si>
  <si>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</si>
  <si>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</si>
  <si>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</si>
  <si>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</si>
  <si>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</si>
  <si>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</si>
  <si>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</si>
  <si>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</si>
  <si>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</si>
  <si>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</si>
  <si>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</si>
  <si>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</si>
  <si>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</si>
  <si>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</si>
  <si>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</si>
  <si>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</si>
  <si>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</si>
  <si>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</si>
  <si>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</si>
  <si>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</si>
  <si>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</si>
  <si>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</si>
  <si>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</si>
  <si>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</si>
  <si>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</si>
  <si>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</si>
  <si>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</si>
  <si>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</si>
  <si>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</si>
  <si>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</si>
  <si>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</si>
  <si>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</si>
  <si>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</si>
  <si>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</si>
  <si>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</si>
  <si>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</si>
  <si>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</si>
  <si>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</si>
  <si>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</si>
  <si>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</si>
  <si>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</si>
  <si>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</si>
  <si>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</si>
  <si>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</si>
  <si>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</si>
  <si>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</si>
  <si>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</si>
  <si>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</si>
  <si>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</si>
  <si>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</si>
  <si>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</si>
  <si>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</si>
  <si>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</si>
  <si>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</si>
  <si>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</si>
  <si>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</si>
  <si>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</si>
  <si>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</si>
  <si>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</si>
  <si>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</si>
  <si>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</si>
  <si>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</si>
  <si>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</si>
  <si>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</si>
  <si>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</si>
  <si>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</si>
  <si>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</si>
  <si>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</si>
  <si>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</si>
  <si>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</si>
  <si>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</si>
  <si>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</si>
  <si>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</si>
  <si>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</si>
  <si>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</si>
  <si>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</si>
  <si>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</si>
  <si>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</si>
  <si>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</si>
  <si>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</si>
  <si>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</si>
  <si>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</si>
  <si>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</si>
  <si>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</si>
  <si>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</si>
  <si>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</si>
  <si>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</si>
  <si>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</si>
  <si>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</si>
  <si>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</si>
  <si>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</si>
  <si>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</si>
  <si>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</si>
  <si>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</si>
  <si>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</si>
  <si>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</si>
  <si>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</si>
  <si>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</si>
  <si>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</si>
  <si>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</si>
  <si>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</si>
  <si>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</si>
  <si>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</si>
  <si>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</si>
  <si>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</si>
  <si>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</si>
  <si>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</si>
  <si>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</si>
  <si>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</si>
  <si>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</si>
  <si>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</si>
  <si>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</si>
  <si>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</si>
  <si>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</si>
  <si>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</si>
  <si>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</si>
  <si>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</si>
  <si>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</si>
  <si>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</si>
  <si>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</si>
  <si>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</si>
  <si>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</si>
  <si>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</si>
  <si>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</si>
  <si>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</si>
  <si>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</si>
  <si>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</si>
  <si>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</si>
  <si>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</si>
  <si>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</si>
  <si>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</si>
  <si>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</si>
  <si>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</si>
  <si>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</si>
  <si>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</si>
  <si>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</si>
  <si>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</si>
  <si>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</si>
  <si>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</si>
  <si>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</si>
  <si>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</si>
  <si>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</si>
  <si>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</si>
  <si>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</si>
  <si>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</si>
  <si>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</si>
  <si>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</si>
  <si>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</si>
  <si>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</si>
  <si>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</si>
  <si>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</si>
  <si>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</si>
  <si>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</si>
  <si>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</si>
  <si>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</si>
  <si>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</si>
  <si>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</si>
  <si>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</si>
  <si>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</si>
  <si>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</si>
  <si>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</si>
  <si>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</si>
  <si>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</si>
  <si>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</si>
  <si>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</si>
  <si>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</si>
  <si>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</si>
  <si>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</si>
  <si>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</si>
  <si>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</si>
  <si>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</si>
  <si>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</si>
  <si>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</si>
  <si>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</si>
  <si>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</si>
  <si>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</si>
  <si>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</si>
  <si>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</si>
  <si>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</si>
  <si>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</si>
  <si>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</si>
  <si>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</si>
  <si>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</si>
  <si>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</si>
  <si>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</si>
  <si>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</si>
  <si>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</si>
  <si>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</si>
  <si>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</si>
  <si>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</si>
  <si>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</si>
  <si>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</si>
  <si>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</si>
  <si>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</si>
  <si>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</si>
  <si>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</si>
  <si>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</si>
  <si>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</si>
  <si>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</si>
  <si>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</si>
  <si>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</si>
  <si>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</si>
  <si>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</si>
  <si>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</si>
  <si>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</si>
  <si>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</si>
  <si>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</si>
  <si>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</si>
  <si>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</si>
  <si>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</si>
  <si>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</si>
  <si>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</si>
  <si>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</si>
  <si>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</si>
  <si>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</si>
  <si>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</si>
  <si>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</si>
  <si>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</si>
  <si>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</si>
  <si>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</si>
  <si>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</si>
  <si>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</si>
  <si>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</si>
  <si>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</si>
  <si>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</si>
  <si>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</si>
  <si>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</si>
  <si>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</si>
  <si>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</si>
  <si>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</si>
  <si>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</si>
  <si>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</si>
  <si>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</si>
  <si>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</si>
  <si>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</si>
  <si>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</si>
  <si>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</si>
  <si>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</si>
  <si>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</si>
  <si>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</si>
  <si>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</si>
  <si>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</si>
  <si>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</si>
  <si>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</si>
  <si>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</si>
  <si>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</si>
  <si>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</si>
  <si>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</si>
  <si>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</si>
  <si>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</si>
  <si>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</si>
  <si>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</si>
  <si>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</si>
  <si>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</si>
  <si>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</si>
  <si>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</si>
  <si>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</si>
  <si>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</si>
  <si>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</si>
  <si>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</si>
  <si>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</si>
  <si>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</si>
  <si>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</si>
  <si>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</si>
  <si>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</si>
  <si>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</si>
  <si>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</si>
  <si>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</si>
  <si>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</si>
  <si>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</si>
  <si>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</si>
  <si>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</si>
  <si>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</si>
  <si>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</si>
  <si>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</si>
  <si>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</si>
  <si>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</si>
  <si>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</si>
  <si>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</si>
  <si>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</si>
  <si>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</si>
  <si>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</si>
  <si>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</si>
  <si>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</si>
  <si>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</si>
  <si>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</si>
  <si>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</si>
  <si>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</si>
  <si>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</si>
  <si>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</si>
  <si>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</si>
  <si>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</si>
  <si>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</si>
  <si>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</si>
  <si>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</si>
  <si>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</si>
  <si>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</si>
  <si>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</si>
  <si>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</si>
  <si>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</si>
  <si>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</si>
  <si>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</si>
  <si>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</si>
  <si>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</si>
  <si>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</si>
  <si>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</si>
  <si>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</si>
  <si>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</si>
  <si>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</si>
  <si>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</si>
  <si>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</si>
  <si>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</si>
  <si>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</si>
  <si>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</si>
  <si>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</si>
  <si>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</si>
  <si>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</si>
  <si>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</si>
  <si>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</si>
  <si>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</si>
  <si>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</si>
  <si>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</si>
  <si>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</si>
  <si>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</si>
  <si>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</si>
  <si>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</si>
  <si>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</si>
  <si>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</si>
  <si>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</si>
  <si>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</si>
  <si>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</si>
  <si>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</si>
  <si>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</si>
  <si>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</si>
  <si>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</si>
  <si>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</si>
  <si>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</si>
  <si>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</si>
  <si>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</si>
  <si>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</si>
  <si>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</si>
  <si>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</si>
  <si>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</si>
  <si>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</si>
  <si>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</si>
  <si>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</si>
  <si>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</si>
  <si>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</si>
  <si>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</si>
  <si>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</si>
  <si>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</si>
  <si>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</si>
  <si>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</si>
  <si>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</si>
  <si>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</si>
  <si>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</si>
  <si>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</si>
  <si>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</si>
  <si>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</si>
  <si>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</si>
  <si>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</si>
  <si>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</si>
  <si>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</si>
  <si>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</si>
  <si>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</si>
  <si>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</si>
  <si>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</si>
  <si>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</si>
  <si>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</si>
  <si>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</si>
  <si>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</si>
  <si>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</si>
  <si>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</si>
  <si>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</si>
  <si>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</si>
  <si>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</si>
  <si>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</si>
  <si>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</si>
  <si>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</si>
  <si>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</si>
  <si>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</si>
  <si>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</si>
  <si>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</si>
  <si>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</si>
  <si>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</si>
  <si>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</si>
  <si>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</si>
  <si>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</si>
  <si>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</si>
  <si>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</si>
  <si>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</si>
  <si>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</si>
  <si>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</si>
  <si>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</si>
  <si>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</si>
  <si>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</si>
  <si>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</si>
  <si>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</si>
  <si>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</si>
  <si>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</si>
  <si>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</si>
  <si>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</si>
  <si>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</si>
  <si>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</si>
  <si>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</si>
  <si>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</si>
  <si>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</si>
  <si>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</si>
  <si>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</si>
  <si>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</si>
  <si>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</si>
  <si>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</si>
  <si>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</si>
  <si>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</si>
  <si>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</si>
  <si>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</si>
  <si>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</si>
  <si>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</si>
  <si>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</si>
  <si>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</si>
  <si>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</si>
  <si>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</si>
  <si>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</si>
  <si>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</si>
  <si>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</si>
  <si>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</si>
  <si>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</si>
  <si>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</si>
  <si>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</si>
  <si>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</si>
  <si>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</si>
  <si>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</si>
  <si>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</si>
  <si>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</si>
  <si>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</si>
  <si>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</si>
  <si>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</si>
  <si>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</si>
  <si>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</si>
  <si>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</si>
  <si>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</si>
  <si>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</si>
  <si>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</si>
  <si>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</si>
  <si>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</si>
  <si>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</si>
  <si>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</si>
  <si>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</si>
  <si>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</si>
  <si>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See Hardwick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</si>
  <si>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</si>
  <si>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</si>
  <si>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</si>
  <si>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</si>
  <si>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</si>
  <si>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</si>
  <si>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</si>
  <si>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</si>
  <si>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</si>
  <si>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</si>
  <si>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</si>
  <si>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</si>
  <si>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</si>
  <si>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</si>
  <si>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</si>
  <si>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</si>
  <si>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</si>
  <si>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</si>
  <si>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</si>
  <si>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</si>
  <si>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</si>
  <si>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</si>
  <si>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</si>
  <si>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</si>
  <si>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</si>
  <si>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</si>
  <si>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</si>
  <si>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</si>
  <si>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</si>
  <si>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</si>
  <si>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</si>
  <si>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</si>
  <si>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</si>
  <si>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</si>
  <si>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</si>
  <si>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</si>
  <si>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</si>
  <si>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</si>
  <si>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</si>
  <si>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</si>
  <si>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</si>
  <si>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</si>
  <si>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</si>
  <si>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</si>
  <si>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</si>
  <si>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</si>
  <si>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</si>
  <si>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</si>
  <si>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</si>
  <si>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</si>
  <si>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</si>
  <si>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</si>
  <si>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</si>
  <si>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</si>
  <si>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</si>
  <si>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</si>
  <si>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</si>
  <si>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</si>
  <si>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</si>
  <si>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</si>
  <si>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</si>
  <si>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</si>
  <si>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</si>
  <si>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</si>
  <si>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</si>
  <si>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</si>
  <si>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</si>
  <si>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</si>
  <si>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</si>
  <si>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</si>
  <si>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</si>
  <si>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</si>
  <si>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</si>
  <si>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</si>
  <si>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</si>
  <si>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</si>
  <si>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</si>
  <si>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</si>
  <si>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</si>
  <si>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</si>
  <si>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</si>
  <si>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</si>
  <si>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</si>
  <si>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</si>
  <si>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</si>
  <si>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</si>
  <si>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</si>
  <si>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</si>
  <si>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</si>
  <si>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</si>
  <si>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</si>
  <si>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</si>
  <si>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</si>
  <si>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</si>
  <si>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</si>
  <si>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</si>
  <si>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</si>
  <si>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</si>
  <si>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</si>
  <si>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</si>
  <si>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</si>
  <si>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</si>
  <si>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</si>
  <si>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</si>
  <si>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</si>
  <si>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</si>
  <si>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</si>
  <si>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</si>
  <si>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</si>
  <si>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</si>
  <si>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</si>
  <si>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</si>
  <si>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</si>
  <si>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</si>
  <si>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</si>
  <si>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</si>
  <si>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</si>
  <si>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</si>
  <si>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</si>
  <si>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</si>
  <si>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</si>
  <si>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</si>
  <si>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</si>
  <si>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</si>
  <si>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</si>
  <si>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</si>
  <si>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</si>
  <si>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</si>
  <si>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</si>
  <si>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</si>
  <si>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</si>
  <si>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</si>
  <si>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</si>
  <si>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</si>
  <si>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</si>
  <si>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</si>
  <si>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</si>
  <si>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</si>
  <si>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</si>
  <si>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</si>
  <si>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</si>
  <si>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</si>
  <si>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</si>
  <si>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</si>
  <si>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</si>
  <si>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</si>
  <si>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</si>
  <si>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</si>
  <si>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</si>
  <si>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</si>
  <si>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</si>
  <si>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</si>
  <si>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</si>
  <si>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</si>
  <si>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</si>
  <si>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</si>
  <si>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</si>
  <si>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</si>
  <si>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</si>
  <si>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</si>
  <si>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</si>
  <si>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</si>
  <si>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</si>
  <si>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</si>
  <si>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</si>
  <si>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</si>
  <si>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</si>
  <si>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</si>
  <si>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</si>
  <si>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</si>
  <si>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</si>
  <si>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</si>
  <si>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</si>
  <si>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</si>
  <si>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</si>
  <si>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</si>
  <si>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</si>
  <si>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</si>
  <si>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</si>
  <si>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</si>
  <si>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</si>
  <si>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</si>
  <si>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</si>
  <si>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</si>
  <si>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</si>
  <si>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</si>
  <si>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</si>
  <si>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</si>
  <si>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</si>
  <si>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</si>
  <si>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</si>
  <si>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</si>
  <si>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</si>
  <si>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</si>
  <si>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</si>
  <si>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</si>
  <si>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</si>
  <si>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</si>
  <si>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</si>
  <si>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</si>
  <si>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</si>
  <si>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</si>
  <si>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</si>
  <si>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</si>
  <si>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</si>
  <si>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</si>
  <si>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</si>
  <si>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</si>
  <si>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</si>
  <si>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</si>
  <si>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</si>
  <si>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</si>
  <si>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</si>
  <si>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</si>
  <si>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</si>
  <si>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</si>
  <si>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</si>
  <si>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</si>
  <si>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</si>
  <si>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</si>
  <si>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</si>
  <si>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</si>
  <si>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</si>
  <si>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</si>
  <si>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</si>
  <si>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</si>
  <si>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</si>
  <si>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</si>
  <si>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</si>
  <si>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</si>
  <si>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</si>
  <si>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</si>
  <si>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</si>
  <si>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</si>
  <si>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</si>
  <si>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</si>
  <si>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</si>
  <si>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</si>
  <si>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</si>
  <si>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</si>
  <si>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</si>
  <si>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</si>
  <si>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</si>
  <si>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</si>
  <si>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</si>
  <si>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</si>
  <si>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</si>
  <si>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</si>
  <si>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</si>
  <si>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</si>
  <si>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</si>
  <si>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</si>
  <si>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</si>
  <si>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</si>
  <si>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</si>
  <si>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</si>
  <si>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</si>
  <si>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</si>
  <si>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</si>
  <si>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</si>
  <si>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</si>
  <si>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</si>
  <si>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</si>
  <si>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</si>
  <si>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</si>
  <si>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</si>
  <si>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</si>
  <si>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</si>
  <si>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</si>
  <si>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</si>
  <si>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</si>
  <si>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</si>
  <si>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</si>
  <si>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</si>
  <si>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</si>
  <si>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</si>
  <si>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</si>
  <si>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</si>
  <si>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</si>
  <si>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</si>
  <si>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</si>
  <si>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</si>
  <si>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</si>
  <si>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</si>
  <si>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</si>
  <si>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</si>
  <si>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</si>
  <si>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</si>
  <si>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</si>
  <si>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</si>
  <si>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</si>
  <si>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</si>
  <si>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</si>
  <si>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</si>
  <si>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</si>
  <si>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</si>
  <si>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</si>
  <si>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</si>
  <si>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</si>
  <si>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</si>
  <si>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</si>
  <si>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</si>
  <si>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</si>
  <si>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</si>
  <si>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</si>
  <si>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</si>
  <si>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</si>
  <si>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</si>
  <si>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</si>
  <si>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</si>
  <si>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</si>
  <si>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</si>
  <si>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</si>
  <si>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</si>
  <si>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</si>
  <si>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</si>
  <si>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</si>
  <si>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</si>
  <si>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</si>
  <si>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</si>
  <si>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</si>
  <si>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</si>
  <si>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</si>
  <si>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</si>
  <si>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</si>
  <si>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</si>
  <si>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</si>
  <si>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</si>
  <si>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</si>
  <si>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</si>
  <si>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</si>
  <si>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</si>
  <si>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</si>
  <si>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</si>
  <si>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</si>
  <si>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</si>
  <si>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</si>
  <si>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</si>
  <si>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</si>
  <si>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</si>
  <si>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</si>
  <si>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</si>
  <si>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</si>
  <si>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</si>
  <si>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</si>
  <si>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</si>
  <si>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</si>
  <si>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</si>
  <si>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</si>
  <si>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</si>
  <si>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</si>
  <si>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</si>
  <si>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</si>
  <si>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</si>
  <si>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</si>
  <si>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</si>
  <si>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</si>
  <si>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</si>
  <si>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</si>
  <si>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</si>
  <si>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</si>
  <si>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</si>
  <si>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</si>
  <si>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</si>
  <si>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</si>
  <si>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</si>
  <si>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</si>
  <si>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</si>
  <si>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</si>
  <si>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</si>
  <si>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</si>
  <si>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</si>
  <si>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</si>
  <si>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</si>
  <si>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</si>
  <si>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</si>
  <si>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</si>
  <si>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</si>
  <si>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</si>
  <si>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</si>
  <si>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</si>
  <si>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</si>
  <si>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</si>
  <si>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</si>
  <si>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</si>
  <si>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</si>
  <si>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</si>
  <si>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</si>
  <si>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</si>
  <si>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</si>
  <si>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</si>
  <si>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</si>
  <si>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</si>
  <si>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</si>
  <si>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</si>
  <si>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</si>
  <si>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</si>
  <si>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</si>
  <si>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</si>
  <si>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</si>
  <si>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</si>
  <si>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</si>
  <si>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</si>
  <si>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</si>
  <si>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</si>
  <si>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</si>
  <si>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</si>
  <si>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</si>
  <si>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</si>
  <si>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</si>
  <si>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</si>
  <si>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</si>
  <si>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</si>
  <si>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</si>
  <si>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</si>
  <si>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</si>
  <si>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</si>
  <si>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</si>
  <si>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</si>
  <si>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</si>
  <si>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</si>
  <si>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</si>
  <si>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</si>
  <si>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</si>
  <si>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</si>
  <si>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</si>
  <si>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</si>
  <si>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</si>
  <si>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</si>
  <si>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</si>
  <si>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</si>
  <si>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</si>
  <si>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</si>
  <si>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</si>
  <si>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</si>
  <si>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</si>
  <si>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</si>
  <si>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</si>
  <si>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</si>
  <si>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</si>
  <si>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</si>
  <si>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</si>
  <si>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</si>
  <si>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</si>
  <si>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</si>
  <si>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</si>
  <si>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</si>
  <si>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</si>
  <si>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</si>
  <si>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</si>
  <si>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</si>
  <si>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</si>
  <si>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</si>
  <si>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</si>
  <si>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</si>
  <si>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</si>
  <si>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</si>
  <si>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</si>
  <si>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</si>
  <si>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</si>
  <si>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</si>
  <si>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</si>
  <si>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</si>
  <si>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</si>
  <si>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</si>
  <si>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</si>
  <si>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</si>
  <si>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</si>
  <si>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</si>
  <si>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</si>
  <si>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</si>
  <si>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</si>
  <si>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</si>
  <si>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</si>
  <si>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</si>
  <si>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</si>
  <si>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</si>
  <si>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</si>
  <si>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</si>
  <si>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</si>
  <si>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</si>
  <si>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</si>
  <si>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</si>
  <si>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</si>
  <si>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</si>
  <si>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</si>
  <si>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</si>
  <si>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</si>
  <si>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</si>
  <si>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</si>
  <si>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</si>
  <si>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</si>
  <si>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</si>
  <si>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</si>
  <si>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</si>
  <si>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</si>
  <si>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</si>
  <si>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</si>
  <si>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</si>
  <si>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</si>
  <si>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</si>
  <si>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</si>
  <si>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</si>
  <si>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</si>
  <si>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</si>
  <si>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</si>
  <si>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</si>
  <si>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</si>
  <si>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</si>
  <si>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</si>
  <si>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</si>
  <si>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</si>
  <si>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</si>
  <si>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</si>
  <si>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</si>
  <si>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</si>
  <si>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</si>
  <si>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</si>
  <si>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</si>
  <si>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</si>
  <si>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</si>
  <si>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</si>
  <si>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</si>
  <si>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</si>
  <si>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</si>
  <si>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</si>
  <si>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</si>
  <si>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</si>
  <si>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</si>
  <si>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</si>
  <si>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</si>
  <si>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</si>
  <si>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</si>
  <si>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</si>
  <si>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</si>
  <si>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</si>
  <si>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</si>
  <si>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</si>
  <si>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</si>
  <si>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</si>
  <si>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</si>
  <si>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</si>
  <si>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</si>
  <si>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</si>
  <si>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</si>
  <si>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</si>
  <si>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</si>
  <si>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</si>
  <si>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</si>
  <si>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</si>
  <si>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</si>
  <si>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</si>
  <si>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</si>
  <si>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</si>
  <si>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</si>
  <si>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</si>
  <si>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</si>
  <si>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</si>
  <si>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</si>
  <si>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</si>
  <si>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</si>
  <si>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</si>
  <si>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</si>
  <si>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</si>
  <si>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</si>
  <si>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</si>
  <si>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</si>
  <si>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</si>
  <si>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</si>
  <si>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</si>
  <si>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</si>
  <si>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</si>
  <si>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</si>
  <si>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</si>
  <si>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</si>
  <si>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</si>
  <si>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</si>
  <si>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</si>
  <si>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</si>
  <si>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</si>
  <si>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</si>
  <si>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</si>
  <si>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</si>
  <si>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</si>
  <si>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</si>
  <si>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</si>
  <si>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</si>
  <si>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</si>
  <si>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</si>
  <si>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</si>
  <si>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</si>
  <si>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</si>
  <si>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</si>
  <si>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</si>
  <si>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</si>
  <si>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</si>
  <si>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</si>
  <si>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</si>
  <si>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</si>
  <si>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</si>
  <si>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</si>
  <si>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</si>
  <si>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</si>
  <si>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</si>
  <si>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</si>
  <si>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</si>
  <si>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</si>
  <si>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</si>
  <si>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</si>
  <si>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</si>
  <si>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</si>
  <si>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</si>
  <si>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</si>
  <si>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</si>
  <si>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</si>
  <si>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</si>
  <si>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</si>
  <si>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</si>
  <si>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</si>
  <si>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</si>
  <si>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</si>
  <si>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</si>
  <si>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</si>
  <si>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</si>
  <si>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</si>
  <si>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</si>
  <si>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</si>
  <si>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</si>
  <si>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</si>
  <si>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</si>
  <si>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</si>
  <si>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</si>
  <si>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</si>
  <si>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</si>
  <si>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</si>
  <si>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</si>
  <si>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</si>
  <si>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</si>
  <si>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</si>
  <si>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</si>
  <si>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</si>
  <si>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>Estimated cost of construction authorized by building permits, November 2009</t>
  </si>
  <si>
    <t>Source:  New Jersey Department of Community Affairs, 1/7/10</t>
  </si>
  <si>
    <t>Estimated cost of construction authorized by building permits, January through November 2009</t>
  </si>
  <si>
    <t xml:space="preserve">MONTGOMERY TWP           </t>
  </si>
  <si>
    <t>November</t>
  </si>
  <si>
    <t>January through November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</si>
  <si>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</si>
  <si>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</si>
  <si>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</si>
  <si>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</si>
  <si>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</si>
  <si>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</si>
  <si>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</si>
  <si>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</si>
  <si>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</si>
  <si>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</si>
  <si>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</si>
  <si>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</si>
  <si>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</si>
  <si>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</si>
  <si>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</si>
  <si>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</si>
  <si>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</si>
  <si>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</si>
  <si>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</si>
  <si>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</si>
  <si>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</si>
  <si>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</si>
  <si>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</si>
  <si>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</si>
  <si>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</si>
  <si>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</si>
  <si>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</si>
  <si>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</si>
  <si>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</si>
  <si>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</si>
  <si>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</si>
  <si>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</si>
  <si>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</si>
  <si>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</si>
  <si>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</si>
  <si>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</si>
  <si>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</si>
  <si>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</si>
  <si>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</si>
  <si>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</si>
  <si>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</si>
  <si>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</si>
  <si>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</si>
  <si>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</si>
  <si>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</si>
  <si>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</si>
  <si>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</si>
  <si>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</si>
  <si>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</si>
  <si>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</si>
  <si>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</si>
  <si>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</si>
  <si>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</si>
  <si>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</si>
  <si>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</si>
  <si>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</si>
  <si>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</si>
  <si>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</si>
  <si>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</si>
  <si>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</si>
  <si>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</si>
  <si>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</si>
  <si>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</si>
  <si>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</si>
  <si>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</si>
  <si>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</si>
  <si>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</si>
  <si>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</si>
  <si>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</si>
  <si>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</si>
  <si>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</si>
  <si>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</si>
  <si>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</si>
  <si>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</si>
  <si>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</si>
  <si>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</si>
  <si>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</si>
  <si>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</si>
  <si>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</si>
  <si>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</si>
  <si>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</si>
  <si>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</si>
  <si>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</si>
  <si>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</si>
  <si>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</si>
  <si>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</si>
  <si>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</si>
  <si>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</si>
  <si>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</si>
  <si>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</si>
  <si>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</si>
  <si>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</si>
  <si>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</si>
  <si>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</si>
  <si>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</si>
  <si>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</si>
  <si>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</si>
  <si>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</si>
  <si>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</si>
  <si>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</si>
  <si>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</si>
  <si>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</si>
  <si>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</si>
  <si>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</si>
  <si>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</si>
  <si>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</si>
  <si>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</si>
  <si>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</si>
  <si>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</si>
  <si>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</si>
  <si>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</si>
  <si>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</si>
  <si>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</si>
  <si>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</si>
  <si>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</si>
  <si>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</si>
  <si>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</si>
  <si>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</si>
  <si>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</si>
  <si>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</si>
  <si>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</si>
  <si>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</si>
  <si>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</si>
  <si>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</si>
  <si>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</si>
  <si>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</si>
  <si>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</si>
  <si>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</si>
  <si>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</si>
  <si>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</si>
  <si>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</si>
  <si>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</si>
  <si>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</si>
  <si>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</si>
  <si>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</si>
  <si>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</si>
  <si>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</si>
  <si>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</si>
  <si>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</si>
  <si>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</si>
  <si>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</si>
  <si>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</si>
  <si>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</si>
  <si>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</si>
  <si>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</si>
  <si>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</si>
  <si>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</si>
  <si>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</si>
  <si>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</si>
  <si>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</si>
  <si>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</si>
  <si>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</si>
  <si>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</si>
  <si>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</si>
  <si>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</si>
  <si>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</si>
  <si>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</si>
  <si>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</si>
  <si>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</si>
  <si>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</si>
  <si>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</si>
  <si>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</si>
  <si>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</si>
  <si>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</si>
  <si>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</si>
  <si>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</si>
  <si>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</si>
  <si>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</si>
  <si>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</si>
  <si>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</si>
  <si>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</si>
  <si>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</si>
  <si>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</si>
  <si>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</si>
  <si>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</si>
  <si>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</si>
  <si>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</si>
  <si>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</si>
  <si>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</si>
  <si>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</si>
  <si>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</si>
  <si>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</si>
  <si>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</si>
  <si>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</si>
  <si>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</si>
  <si>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</si>
  <si>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</si>
  <si>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</si>
  <si>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</si>
  <si>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</si>
  <si>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</si>
  <si>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</si>
  <si>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</si>
  <si>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</si>
  <si>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</si>
  <si>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</si>
  <si>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</si>
  <si>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</si>
  <si>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</si>
  <si>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</si>
  <si>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</si>
  <si>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</si>
  <si>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</si>
  <si>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</si>
  <si>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</si>
  <si>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</si>
  <si>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</si>
  <si>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</si>
  <si>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</si>
  <si>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</si>
  <si>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</si>
  <si>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</si>
  <si>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</si>
  <si>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</si>
  <si>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</si>
  <si>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</si>
  <si>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</si>
  <si>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</si>
  <si>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</si>
  <si>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</si>
  <si>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</si>
  <si>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</si>
  <si>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</si>
  <si>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</si>
  <si>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</si>
  <si>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</si>
  <si>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</si>
  <si>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</si>
  <si>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</si>
  <si>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</si>
  <si>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</si>
  <si>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</si>
  <si>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</si>
  <si>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</si>
  <si>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</si>
  <si>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</si>
  <si>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</si>
  <si>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</si>
  <si>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</si>
  <si>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</si>
  <si>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</si>
  <si>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</si>
  <si>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</si>
  <si>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</si>
  <si>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</si>
  <si>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</si>
  <si>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</si>
  <si>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</si>
  <si>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</si>
  <si>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</si>
  <si>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</si>
  <si>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</si>
  <si>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</si>
  <si>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</si>
  <si>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</si>
  <si>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</si>
  <si>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</si>
  <si>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</si>
  <si>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</si>
  <si>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</si>
  <si>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</si>
  <si>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</si>
  <si>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</si>
  <si>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</si>
  <si>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</si>
  <si>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</si>
  <si>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</si>
  <si>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</si>
  <si>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</si>
  <si>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</si>
  <si>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</si>
  <si>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</si>
  <si>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</si>
  <si>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</si>
  <si>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</si>
  <si>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</si>
  <si>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</si>
  <si>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</si>
  <si>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>see hardwick</t>
  </si>
  <si>
    <t>Missing data</t>
  </si>
  <si>
    <t xml:space="preserve">FAIR LAWN BORO           </t>
  </si>
  <si>
    <t xml:space="preserve">DELANCO TWP              </t>
  </si>
  <si>
    <t xml:space="preserve">NEW HANOVER TWP          </t>
  </si>
  <si>
    <t xml:space="preserve">HI-NELLA BORO            </t>
  </si>
  <si>
    <t xml:space="preserve">LAUREL SPRINGS BORO      </t>
  </si>
  <si>
    <t xml:space="preserve">WEST WILDWOOD BORO       </t>
  </si>
  <si>
    <t xml:space="preserve">SHILOH BORO       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</si>
  <si>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</si>
  <si>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</si>
  <si>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</si>
  <si>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</si>
  <si>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SOUTH AMBOY CITY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</si>
  <si>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</si>
  <si>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</si>
  <si>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</si>
  <si>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</si>
  <si>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</si>
  <si>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</si>
  <si>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</si>
  <si>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</si>
  <si>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</si>
  <si>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</si>
  <si>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</si>
  <si>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</si>
  <si>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</si>
  <si>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</si>
  <si>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</si>
  <si>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</si>
  <si>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</si>
  <si>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</si>
  <si>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</si>
  <si>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</si>
  <si>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</si>
  <si>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</si>
  <si>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</si>
  <si>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</si>
  <si>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</si>
  <si>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</si>
  <si>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</si>
  <si>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</si>
  <si>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</si>
  <si>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</si>
  <si>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</si>
  <si>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</si>
  <si>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</si>
  <si>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</si>
  <si>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</si>
  <si>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</si>
  <si>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</si>
  <si>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</si>
  <si>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</si>
  <si>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</si>
  <si>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</si>
  <si>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</si>
  <si>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</si>
  <si>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</si>
  <si>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</si>
  <si>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</si>
  <si>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</si>
  <si>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</si>
  <si>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</si>
  <si>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</si>
  <si>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</si>
  <si>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</si>
  <si>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</si>
  <si>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</si>
  <si>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</si>
  <si>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</si>
  <si>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</si>
  <si>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</si>
  <si>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</si>
  <si>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</si>
  <si>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</si>
  <si>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</si>
  <si>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</si>
  <si>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</si>
  <si>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</si>
  <si>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</si>
  <si>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</si>
  <si>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</si>
  <si>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</si>
  <si>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</si>
  <si>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</si>
  <si>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</si>
  <si>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</si>
  <si>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</si>
  <si>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</si>
  <si>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</si>
  <si>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</si>
  <si>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</si>
  <si>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</si>
  <si>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</si>
  <si>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</si>
  <si>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</si>
  <si>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</si>
  <si>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</si>
  <si>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</si>
  <si>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</si>
  <si>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</si>
  <si>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</si>
  <si>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</si>
  <si>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</si>
  <si>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</si>
  <si>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</si>
  <si>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</si>
  <si>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</si>
  <si>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</si>
  <si>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</si>
  <si>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</si>
  <si>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</si>
  <si>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</si>
  <si>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</si>
  <si>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</si>
  <si>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</si>
  <si>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</si>
  <si>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</si>
  <si>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</si>
  <si>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</si>
  <si>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</si>
  <si>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</si>
  <si>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</si>
  <si>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WALPACK TWP   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</si>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</sst>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N1">
      <selection activeCell="V3" sqref="V3:Y560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1850</v>
      </c>
      <c r="H1" s="6" t="s">
        <v>1851</v>
      </c>
      <c r="O1" s="6" t="s">
        <v>1844</v>
      </c>
      <c r="V1" s="6" t="s">
        <v>1852</v>
      </c>
    </row>
    <row r="2" spans="1:27" ht="15.75" thickBot="1">
      <c r="A2" s="79" t="s">
        <v>1845</v>
      </c>
      <c r="B2" s="79" t="s">
        <v>1846</v>
      </c>
      <c r="C2" s="61" t="s">
        <v>436</v>
      </c>
      <c r="D2" s="61" t="s">
        <v>1849</v>
      </c>
      <c r="E2" s="61" t="s">
        <v>1847</v>
      </c>
      <c r="F2" s="61" t="s">
        <v>1848</v>
      </c>
      <c r="G2" s="64"/>
      <c r="H2" s="79" t="s">
        <v>1845</v>
      </c>
      <c r="I2" s="79" t="s">
        <v>1846</v>
      </c>
      <c r="J2" s="61" t="s">
        <v>436</v>
      </c>
      <c r="K2" s="61" t="s">
        <v>1849</v>
      </c>
      <c r="L2" s="61" t="s">
        <v>1847</v>
      </c>
      <c r="M2" s="61" t="s">
        <v>1848</v>
      </c>
      <c r="N2" s="78"/>
      <c r="O2" s="79" t="s">
        <v>1845</v>
      </c>
      <c r="P2" s="79" t="s">
        <v>1846</v>
      </c>
      <c r="Q2" s="61" t="s">
        <v>436</v>
      </c>
      <c r="R2" s="61" t="s">
        <v>1849</v>
      </c>
      <c r="S2" s="61" t="s">
        <v>1847</v>
      </c>
      <c r="T2" s="61" t="s">
        <v>1848</v>
      </c>
      <c r="V2" s="79" t="s">
        <v>1845</v>
      </c>
      <c r="W2" s="79" t="s">
        <v>1846</v>
      </c>
      <c r="X2" s="61" t="s">
        <v>436</v>
      </c>
      <c r="Y2" s="61" t="s">
        <v>1849</v>
      </c>
      <c r="Z2" s="61" t="s">
        <v>1847</v>
      </c>
      <c r="AA2" s="61" t="s">
        <v>1848</v>
      </c>
    </row>
    <row r="3" spans="1:27" ht="15.75" thickTop="1">
      <c r="A3" s="85" t="s">
        <v>696</v>
      </c>
      <c r="B3" s="86" t="s">
        <v>1561</v>
      </c>
      <c r="C3" s="86">
        <v>0</v>
      </c>
      <c r="D3" s="86">
        <f>E3+F3</f>
        <v>124700</v>
      </c>
      <c r="E3" s="86">
        <v>52850</v>
      </c>
      <c r="F3" s="86">
        <v>71850</v>
      </c>
      <c r="H3" s="85" t="s">
        <v>696</v>
      </c>
      <c r="I3" s="86" t="s">
        <v>1561</v>
      </c>
      <c r="J3" s="86">
        <v>0</v>
      </c>
      <c r="K3" s="86">
        <f>L3+M3</f>
        <v>35800</v>
      </c>
      <c r="L3" s="86">
        <v>0</v>
      </c>
      <c r="M3" s="86">
        <v>35800</v>
      </c>
      <c r="O3" s="85" t="s">
        <v>696</v>
      </c>
      <c r="P3" s="86" t="s">
        <v>1561</v>
      </c>
      <c r="Q3" s="86">
        <v>137401</v>
      </c>
      <c r="R3" s="86">
        <f>S3+T3</f>
        <v>1322753</v>
      </c>
      <c r="S3" s="86">
        <v>423099</v>
      </c>
      <c r="T3" s="86">
        <v>899654</v>
      </c>
      <c r="V3" s="85" t="s">
        <v>696</v>
      </c>
      <c r="W3" s="86" t="s">
        <v>1561</v>
      </c>
      <c r="X3" s="86">
        <v>0</v>
      </c>
      <c r="Y3" s="86">
        <f>Z3+AA3</f>
        <v>3632463</v>
      </c>
      <c r="Z3" s="86">
        <v>2083400</v>
      </c>
      <c r="AA3" s="86">
        <v>1549063</v>
      </c>
    </row>
    <row r="4" spans="1:27" ht="15">
      <c r="A4" s="85" t="s">
        <v>699</v>
      </c>
      <c r="B4" s="86" t="s">
        <v>1821</v>
      </c>
      <c r="C4" s="86">
        <v>2945474</v>
      </c>
      <c r="D4" s="86">
        <f aca="true" t="shared" si="0" ref="D4:D67">E4+F4</f>
        <v>225497</v>
      </c>
      <c r="E4" s="86">
        <v>0</v>
      </c>
      <c r="F4" s="86">
        <v>225497</v>
      </c>
      <c r="H4" s="85" t="s">
        <v>699</v>
      </c>
      <c r="I4" s="86" t="s">
        <v>1821</v>
      </c>
      <c r="J4" s="86">
        <v>0</v>
      </c>
      <c r="K4" s="86">
        <f aca="true" t="shared" si="1" ref="K4:K67">L4+M4</f>
        <v>636777</v>
      </c>
      <c r="L4" s="86">
        <v>0</v>
      </c>
      <c r="M4" s="86">
        <v>636777</v>
      </c>
      <c r="O4" s="85" t="s">
        <v>699</v>
      </c>
      <c r="P4" s="86" t="s">
        <v>1821</v>
      </c>
      <c r="Q4" s="86">
        <v>4010939</v>
      </c>
      <c r="R4" s="86">
        <f aca="true" t="shared" si="2" ref="R4:R67">S4+T4</f>
        <v>5029392</v>
      </c>
      <c r="S4" s="86">
        <v>239200</v>
      </c>
      <c r="T4" s="86">
        <v>4790192</v>
      </c>
      <c r="V4" s="85" t="s">
        <v>699</v>
      </c>
      <c r="W4" s="86" t="s">
        <v>1821</v>
      </c>
      <c r="X4" s="86">
        <v>25688102</v>
      </c>
      <c r="Y4" s="86">
        <f aca="true" t="shared" si="3" ref="Y4:Y67">Z4+AA4</f>
        <v>28038058</v>
      </c>
      <c r="Z4" s="86">
        <v>95601</v>
      </c>
      <c r="AA4" s="86">
        <v>27942457</v>
      </c>
    </row>
    <row r="5" spans="1:27" ht="15">
      <c r="A5" s="85" t="s">
        <v>705</v>
      </c>
      <c r="B5" s="86" t="s">
        <v>1563</v>
      </c>
      <c r="C5" s="86">
        <v>399000</v>
      </c>
      <c r="D5" s="86">
        <f t="shared" si="0"/>
        <v>22880</v>
      </c>
      <c r="E5" s="86">
        <v>0</v>
      </c>
      <c r="F5" s="86">
        <v>22880</v>
      </c>
      <c r="H5" s="85" t="s">
        <v>705</v>
      </c>
      <c r="I5" s="86" t="s">
        <v>1563</v>
      </c>
      <c r="J5" s="86">
        <v>0</v>
      </c>
      <c r="K5" s="86">
        <f t="shared" si="1"/>
        <v>30000</v>
      </c>
      <c r="L5" s="86">
        <v>30000</v>
      </c>
      <c r="M5" s="86">
        <v>0</v>
      </c>
      <c r="O5" s="85" t="s">
        <v>702</v>
      </c>
      <c r="P5" s="86" t="s">
        <v>1562</v>
      </c>
      <c r="Q5" s="86">
        <v>3288407</v>
      </c>
      <c r="R5" s="86">
        <f t="shared" si="2"/>
        <v>3979218</v>
      </c>
      <c r="S5" s="86">
        <v>1368425</v>
      </c>
      <c r="T5" s="86">
        <v>2610793</v>
      </c>
      <c r="V5" s="85" t="s">
        <v>702</v>
      </c>
      <c r="W5" s="86" t="s">
        <v>1562</v>
      </c>
      <c r="X5" s="86">
        <v>0</v>
      </c>
      <c r="Y5" s="86">
        <f t="shared" si="3"/>
        <v>1155815</v>
      </c>
      <c r="Z5" s="86">
        <v>50000</v>
      </c>
      <c r="AA5" s="86">
        <v>1105815</v>
      </c>
    </row>
    <row r="6" spans="1:27" ht="15">
      <c r="A6" s="85" t="s">
        <v>708</v>
      </c>
      <c r="B6" s="86" t="s">
        <v>1564</v>
      </c>
      <c r="C6" s="86">
        <v>71450</v>
      </c>
      <c r="D6" s="86">
        <f t="shared" si="0"/>
        <v>101690</v>
      </c>
      <c r="E6" s="86">
        <v>18390</v>
      </c>
      <c r="F6" s="86">
        <v>83300</v>
      </c>
      <c r="H6" s="85" t="s">
        <v>708</v>
      </c>
      <c r="I6" s="86" t="s">
        <v>1564</v>
      </c>
      <c r="J6" s="86">
        <v>9198</v>
      </c>
      <c r="K6" s="86">
        <f t="shared" si="1"/>
        <v>1411845</v>
      </c>
      <c r="L6" s="86">
        <v>3100</v>
      </c>
      <c r="M6" s="86">
        <v>1408745</v>
      </c>
      <c r="O6" s="85" t="s">
        <v>705</v>
      </c>
      <c r="P6" s="86" t="s">
        <v>1563</v>
      </c>
      <c r="Q6" s="86">
        <v>712770</v>
      </c>
      <c r="R6" s="86">
        <f t="shared" si="2"/>
        <v>304643</v>
      </c>
      <c r="S6" s="86">
        <v>72550</v>
      </c>
      <c r="T6" s="86">
        <v>232093</v>
      </c>
      <c r="V6" s="85" t="s">
        <v>705</v>
      </c>
      <c r="W6" s="86" t="s">
        <v>1563</v>
      </c>
      <c r="X6" s="86">
        <v>35000</v>
      </c>
      <c r="Y6" s="86">
        <f t="shared" si="3"/>
        <v>149840</v>
      </c>
      <c r="Z6" s="86">
        <v>30000</v>
      </c>
      <c r="AA6" s="86">
        <v>119840</v>
      </c>
    </row>
    <row r="7" spans="1:27" ht="15">
      <c r="A7" s="85" t="s">
        <v>711</v>
      </c>
      <c r="B7" s="86" t="s">
        <v>2085</v>
      </c>
      <c r="C7" s="86">
        <v>0</v>
      </c>
      <c r="D7" s="86">
        <f t="shared" si="0"/>
        <v>16000</v>
      </c>
      <c r="E7" s="86">
        <v>0</v>
      </c>
      <c r="F7" s="86">
        <v>16000</v>
      </c>
      <c r="H7" s="85" t="s">
        <v>714</v>
      </c>
      <c r="I7" s="86" t="s">
        <v>1565</v>
      </c>
      <c r="J7" s="86">
        <v>0</v>
      </c>
      <c r="K7" s="86">
        <f t="shared" si="1"/>
        <v>64050</v>
      </c>
      <c r="L7" s="86">
        <v>0</v>
      </c>
      <c r="M7" s="86">
        <v>64050</v>
      </c>
      <c r="O7" s="85" t="s">
        <v>708</v>
      </c>
      <c r="P7" s="86" t="s">
        <v>1564</v>
      </c>
      <c r="Q7" s="86">
        <v>1262924</v>
      </c>
      <c r="R7" s="86">
        <f t="shared" si="2"/>
        <v>847658</v>
      </c>
      <c r="S7" s="86">
        <v>223011</v>
      </c>
      <c r="T7" s="86">
        <v>624647</v>
      </c>
      <c r="V7" s="85" t="s">
        <v>708</v>
      </c>
      <c r="W7" s="86" t="s">
        <v>1564</v>
      </c>
      <c r="X7" s="86">
        <v>282748</v>
      </c>
      <c r="Y7" s="86">
        <f t="shared" si="3"/>
        <v>2267630</v>
      </c>
      <c r="Z7" s="86">
        <v>197254</v>
      </c>
      <c r="AA7" s="86">
        <v>2070376</v>
      </c>
    </row>
    <row r="8" spans="1:27" ht="15">
      <c r="A8" s="85" t="s">
        <v>714</v>
      </c>
      <c r="B8" s="86" t="s">
        <v>1565</v>
      </c>
      <c r="C8" s="86">
        <v>0</v>
      </c>
      <c r="D8" s="86">
        <f t="shared" si="0"/>
        <v>36475</v>
      </c>
      <c r="E8" s="86">
        <v>0</v>
      </c>
      <c r="F8" s="86">
        <v>36475</v>
      </c>
      <c r="H8" s="85" t="s">
        <v>717</v>
      </c>
      <c r="I8" s="86" t="s">
        <v>1566</v>
      </c>
      <c r="J8" s="86">
        <v>0</v>
      </c>
      <c r="K8" s="86">
        <f t="shared" si="1"/>
        <v>1450922</v>
      </c>
      <c r="L8" s="86">
        <v>10000</v>
      </c>
      <c r="M8" s="86">
        <v>1440922</v>
      </c>
      <c r="O8" s="85" t="s">
        <v>711</v>
      </c>
      <c r="P8" s="86" t="s">
        <v>2085</v>
      </c>
      <c r="Q8" s="86">
        <v>45990</v>
      </c>
      <c r="R8" s="86">
        <f t="shared" si="2"/>
        <v>101970</v>
      </c>
      <c r="S8" s="86">
        <v>6001</v>
      </c>
      <c r="T8" s="86">
        <v>95969</v>
      </c>
      <c r="V8" s="85" t="s">
        <v>714</v>
      </c>
      <c r="W8" s="86" t="s">
        <v>1565</v>
      </c>
      <c r="X8" s="86">
        <v>95670</v>
      </c>
      <c r="Y8" s="86">
        <f t="shared" si="3"/>
        <v>611580</v>
      </c>
      <c r="Z8" s="86">
        <v>0</v>
      </c>
      <c r="AA8" s="86">
        <v>611580</v>
      </c>
    </row>
    <row r="9" spans="1:27" ht="15">
      <c r="A9" s="85" t="s">
        <v>717</v>
      </c>
      <c r="B9" s="86" t="s">
        <v>1566</v>
      </c>
      <c r="C9" s="86">
        <v>1191531</v>
      </c>
      <c r="D9" s="86">
        <f t="shared" si="0"/>
        <v>300154</v>
      </c>
      <c r="E9" s="86">
        <v>85014</v>
      </c>
      <c r="F9" s="86">
        <v>215140</v>
      </c>
      <c r="H9" s="85" t="s">
        <v>723</v>
      </c>
      <c r="I9" s="86" t="s">
        <v>1568</v>
      </c>
      <c r="J9" s="86">
        <v>0</v>
      </c>
      <c r="K9" s="86">
        <f t="shared" si="1"/>
        <v>500</v>
      </c>
      <c r="L9" s="86">
        <v>500</v>
      </c>
      <c r="M9" s="86">
        <v>0</v>
      </c>
      <c r="O9" s="85" t="s">
        <v>714</v>
      </c>
      <c r="P9" s="86" t="s">
        <v>1565</v>
      </c>
      <c r="Q9" s="86">
        <v>83200</v>
      </c>
      <c r="R9" s="86">
        <f t="shared" si="2"/>
        <v>680462</v>
      </c>
      <c r="S9" s="86">
        <v>221050</v>
      </c>
      <c r="T9" s="86">
        <v>459412</v>
      </c>
      <c r="V9" s="85" t="s">
        <v>717</v>
      </c>
      <c r="W9" s="86" t="s">
        <v>1566</v>
      </c>
      <c r="X9" s="86">
        <v>2189205</v>
      </c>
      <c r="Y9" s="86">
        <f t="shared" si="3"/>
        <v>18214029</v>
      </c>
      <c r="Z9" s="86">
        <v>409325</v>
      </c>
      <c r="AA9" s="86">
        <v>17804704</v>
      </c>
    </row>
    <row r="10" spans="1:27" ht="15">
      <c r="A10" s="85" t="s">
        <v>720</v>
      </c>
      <c r="B10" s="86" t="s">
        <v>1567</v>
      </c>
      <c r="C10" s="86">
        <v>95</v>
      </c>
      <c r="D10" s="86">
        <f t="shared" si="0"/>
        <v>1800</v>
      </c>
      <c r="E10" s="86">
        <v>1800</v>
      </c>
      <c r="F10" s="86">
        <v>0</v>
      </c>
      <c r="H10" s="85" t="s">
        <v>726</v>
      </c>
      <c r="I10" s="86" t="s">
        <v>1569</v>
      </c>
      <c r="J10" s="86">
        <v>0</v>
      </c>
      <c r="K10" s="86">
        <f t="shared" si="1"/>
        <v>106700</v>
      </c>
      <c r="L10" s="86">
        <v>0</v>
      </c>
      <c r="M10" s="86">
        <v>106700</v>
      </c>
      <c r="O10" s="85" t="s">
        <v>717</v>
      </c>
      <c r="P10" s="86" t="s">
        <v>1566</v>
      </c>
      <c r="Q10" s="86">
        <v>13477023</v>
      </c>
      <c r="R10" s="86">
        <f t="shared" si="2"/>
        <v>4548386</v>
      </c>
      <c r="S10" s="86">
        <v>1350782</v>
      </c>
      <c r="T10" s="86">
        <v>3197604</v>
      </c>
      <c r="V10" s="85" t="s">
        <v>720</v>
      </c>
      <c r="W10" s="86" t="s">
        <v>1567</v>
      </c>
      <c r="X10" s="86">
        <v>82455</v>
      </c>
      <c r="Y10" s="86">
        <f t="shared" si="3"/>
        <v>193148</v>
      </c>
      <c r="Z10" s="86">
        <v>39740</v>
      </c>
      <c r="AA10" s="86">
        <v>153408</v>
      </c>
    </row>
    <row r="11" spans="1:27" ht="15">
      <c r="A11" s="85" t="s">
        <v>723</v>
      </c>
      <c r="B11" s="86" t="s">
        <v>1568</v>
      </c>
      <c r="C11" s="86">
        <v>0</v>
      </c>
      <c r="D11" s="86">
        <f t="shared" si="0"/>
        <v>16700</v>
      </c>
      <c r="E11" s="86">
        <v>0</v>
      </c>
      <c r="F11" s="86">
        <v>16700</v>
      </c>
      <c r="H11" s="85" t="s">
        <v>729</v>
      </c>
      <c r="I11" s="86" t="s">
        <v>1570</v>
      </c>
      <c r="J11" s="86">
        <v>31000</v>
      </c>
      <c r="K11" s="86">
        <f t="shared" si="1"/>
        <v>358101</v>
      </c>
      <c r="L11" s="86">
        <v>0</v>
      </c>
      <c r="M11" s="86">
        <v>358101</v>
      </c>
      <c r="O11" s="85" t="s">
        <v>720</v>
      </c>
      <c r="P11" s="86" t="s">
        <v>1567</v>
      </c>
      <c r="Q11" s="86">
        <v>173480</v>
      </c>
      <c r="R11" s="86">
        <f t="shared" si="2"/>
        <v>70819</v>
      </c>
      <c r="S11" s="86">
        <v>1800</v>
      </c>
      <c r="T11" s="86">
        <v>69019</v>
      </c>
      <c r="V11" s="85" t="s">
        <v>723</v>
      </c>
      <c r="W11" s="86" t="s">
        <v>1568</v>
      </c>
      <c r="X11" s="86">
        <v>11700</v>
      </c>
      <c r="Y11" s="86">
        <f t="shared" si="3"/>
        <v>77100</v>
      </c>
      <c r="Z11" s="86">
        <v>32600</v>
      </c>
      <c r="AA11" s="86">
        <v>44500</v>
      </c>
    </row>
    <row r="12" spans="1:27" ht="15">
      <c r="A12" s="85" t="s">
        <v>726</v>
      </c>
      <c r="B12" s="86" t="s">
        <v>1569</v>
      </c>
      <c r="C12" s="86">
        <v>233250</v>
      </c>
      <c r="D12" s="86">
        <f t="shared" si="0"/>
        <v>465470</v>
      </c>
      <c r="E12" s="86">
        <v>101638</v>
      </c>
      <c r="F12" s="86">
        <v>363832</v>
      </c>
      <c r="H12" s="85" t="s">
        <v>732</v>
      </c>
      <c r="I12" s="86" t="s">
        <v>1571</v>
      </c>
      <c r="J12" s="86">
        <v>100000</v>
      </c>
      <c r="K12" s="86">
        <f t="shared" si="1"/>
        <v>244700</v>
      </c>
      <c r="L12" s="86">
        <v>10000</v>
      </c>
      <c r="M12" s="86">
        <v>234700</v>
      </c>
      <c r="O12" s="85" t="s">
        <v>723</v>
      </c>
      <c r="P12" s="86" t="s">
        <v>1568</v>
      </c>
      <c r="Q12" s="86">
        <v>598365</v>
      </c>
      <c r="R12" s="86">
        <f t="shared" si="2"/>
        <v>386515</v>
      </c>
      <c r="S12" s="86">
        <v>76950</v>
      </c>
      <c r="T12" s="86">
        <v>309565</v>
      </c>
      <c r="V12" s="85" t="s">
        <v>726</v>
      </c>
      <c r="W12" s="86" t="s">
        <v>1569</v>
      </c>
      <c r="X12" s="86">
        <v>4636903</v>
      </c>
      <c r="Y12" s="86">
        <f t="shared" si="3"/>
        <v>9417662</v>
      </c>
      <c r="Z12" s="86">
        <v>128301</v>
      </c>
      <c r="AA12" s="86">
        <v>9289361</v>
      </c>
    </row>
    <row r="13" spans="1:27" ht="15">
      <c r="A13" s="85" t="s">
        <v>729</v>
      </c>
      <c r="B13" s="86" t="s">
        <v>1570</v>
      </c>
      <c r="C13" s="86">
        <v>326050</v>
      </c>
      <c r="D13" s="86">
        <f t="shared" si="0"/>
        <v>238369</v>
      </c>
      <c r="E13" s="86">
        <v>128600</v>
      </c>
      <c r="F13" s="86">
        <v>109769</v>
      </c>
      <c r="H13" s="85" t="s">
        <v>735</v>
      </c>
      <c r="I13" s="86" t="s">
        <v>1572</v>
      </c>
      <c r="J13" s="86">
        <v>0</v>
      </c>
      <c r="K13" s="86">
        <f t="shared" si="1"/>
        <v>176144</v>
      </c>
      <c r="L13" s="86">
        <v>0</v>
      </c>
      <c r="M13" s="86">
        <v>176144</v>
      </c>
      <c r="O13" s="85" t="s">
        <v>726</v>
      </c>
      <c r="P13" s="86" t="s">
        <v>1569</v>
      </c>
      <c r="Q13" s="86">
        <v>3770808</v>
      </c>
      <c r="R13" s="86">
        <f t="shared" si="2"/>
        <v>4329061</v>
      </c>
      <c r="S13" s="86">
        <v>1423936</v>
      </c>
      <c r="T13" s="86">
        <v>2905125</v>
      </c>
      <c r="V13" s="85" t="s">
        <v>729</v>
      </c>
      <c r="W13" s="86" t="s">
        <v>1570</v>
      </c>
      <c r="X13" s="86">
        <v>35001</v>
      </c>
      <c r="Y13" s="86">
        <f t="shared" si="3"/>
        <v>6888549</v>
      </c>
      <c r="Z13" s="86">
        <v>384437</v>
      </c>
      <c r="AA13" s="86">
        <v>6504112</v>
      </c>
    </row>
    <row r="14" spans="1:27" ht="15">
      <c r="A14" s="85" t="s">
        <v>732</v>
      </c>
      <c r="B14" s="86" t="s">
        <v>1571</v>
      </c>
      <c r="C14" s="86">
        <v>0</v>
      </c>
      <c r="D14" s="86">
        <f t="shared" si="0"/>
        <v>199820</v>
      </c>
      <c r="E14" s="86">
        <v>0</v>
      </c>
      <c r="F14" s="86">
        <v>199820</v>
      </c>
      <c r="H14" s="85" t="s">
        <v>741</v>
      </c>
      <c r="I14" s="86" t="s">
        <v>1573</v>
      </c>
      <c r="J14" s="86">
        <v>0</v>
      </c>
      <c r="K14" s="86">
        <f t="shared" si="1"/>
        <v>11600</v>
      </c>
      <c r="L14" s="86">
        <v>0</v>
      </c>
      <c r="M14" s="86">
        <v>11600</v>
      </c>
      <c r="O14" s="85" t="s">
        <v>729</v>
      </c>
      <c r="P14" s="86" t="s">
        <v>1570</v>
      </c>
      <c r="Q14" s="86">
        <v>8138352</v>
      </c>
      <c r="R14" s="86">
        <f t="shared" si="2"/>
        <v>3015077</v>
      </c>
      <c r="S14" s="86">
        <v>287930</v>
      </c>
      <c r="T14" s="86">
        <v>2727147</v>
      </c>
      <c r="V14" s="85" t="s">
        <v>732</v>
      </c>
      <c r="W14" s="86" t="s">
        <v>1571</v>
      </c>
      <c r="X14" s="86">
        <v>11504863</v>
      </c>
      <c r="Y14" s="86">
        <f t="shared" si="3"/>
        <v>12492751</v>
      </c>
      <c r="Z14" s="86">
        <v>307193</v>
      </c>
      <c r="AA14" s="86">
        <v>12185558</v>
      </c>
    </row>
    <row r="15" spans="1:27" ht="15">
      <c r="A15" s="85" t="s">
        <v>735</v>
      </c>
      <c r="B15" s="86" t="s">
        <v>1572</v>
      </c>
      <c r="C15" s="86">
        <v>0</v>
      </c>
      <c r="D15" s="86">
        <f t="shared" si="0"/>
        <v>73200</v>
      </c>
      <c r="E15" s="86">
        <v>23850</v>
      </c>
      <c r="F15" s="86">
        <v>49350</v>
      </c>
      <c r="H15" s="85" t="s">
        <v>744</v>
      </c>
      <c r="I15" s="86" t="s">
        <v>1574</v>
      </c>
      <c r="J15" s="86">
        <v>53600</v>
      </c>
      <c r="K15" s="86">
        <f t="shared" si="1"/>
        <v>59538</v>
      </c>
      <c r="L15" s="86">
        <v>0</v>
      </c>
      <c r="M15" s="86">
        <v>59538</v>
      </c>
      <c r="O15" s="85" t="s">
        <v>732</v>
      </c>
      <c r="P15" s="86" t="s">
        <v>1571</v>
      </c>
      <c r="Q15" s="86">
        <v>2771800</v>
      </c>
      <c r="R15" s="86">
        <f t="shared" si="2"/>
        <v>2123275</v>
      </c>
      <c r="S15" s="86">
        <v>460532</v>
      </c>
      <c r="T15" s="86">
        <v>1662743</v>
      </c>
      <c r="V15" s="85" t="s">
        <v>735</v>
      </c>
      <c r="W15" s="86" t="s">
        <v>1572</v>
      </c>
      <c r="X15" s="86">
        <v>0</v>
      </c>
      <c r="Y15" s="86">
        <f t="shared" si="3"/>
        <v>1847045</v>
      </c>
      <c r="Z15" s="86">
        <v>0</v>
      </c>
      <c r="AA15" s="86">
        <v>1847045</v>
      </c>
    </row>
    <row r="16" spans="1:27" ht="15">
      <c r="A16" s="85" t="s">
        <v>738</v>
      </c>
      <c r="B16" s="86" t="s">
        <v>2086</v>
      </c>
      <c r="C16" s="86">
        <v>337876</v>
      </c>
      <c r="D16" s="86">
        <f t="shared" si="0"/>
        <v>84105</v>
      </c>
      <c r="E16" s="86">
        <v>0</v>
      </c>
      <c r="F16" s="86">
        <v>84105</v>
      </c>
      <c r="H16" s="85" t="s">
        <v>747</v>
      </c>
      <c r="I16" s="86" t="s">
        <v>1575</v>
      </c>
      <c r="J16" s="86">
        <v>0</v>
      </c>
      <c r="K16" s="86">
        <f t="shared" si="1"/>
        <v>118588</v>
      </c>
      <c r="L16" s="86">
        <v>0</v>
      </c>
      <c r="M16" s="86">
        <v>118588</v>
      </c>
      <c r="O16" s="85" t="s">
        <v>735</v>
      </c>
      <c r="P16" s="86" t="s">
        <v>1572</v>
      </c>
      <c r="Q16" s="86">
        <v>1660250</v>
      </c>
      <c r="R16" s="86">
        <f t="shared" si="2"/>
        <v>4256200</v>
      </c>
      <c r="S16" s="86">
        <v>2401590</v>
      </c>
      <c r="T16" s="86">
        <v>1854610</v>
      </c>
      <c r="V16" s="85" t="s">
        <v>738</v>
      </c>
      <c r="W16" s="86" t="s">
        <v>2086</v>
      </c>
      <c r="X16" s="86">
        <v>0</v>
      </c>
      <c r="Y16" s="86">
        <f t="shared" si="3"/>
        <v>18075</v>
      </c>
      <c r="Z16" s="86">
        <v>0</v>
      </c>
      <c r="AA16" s="86">
        <v>18075</v>
      </c>
    </row>
    <row r="17" spans="1:27" ht="15">
      <c r="A17" s="85" t="s">
        <v>741</v>
      </c>
      <c r="B17" s="86" t="s">
        <v>1573</v>
      </c>
      <c r="C17" s="86">
        <v>894800</v>
      </c>
      <c r="D17" s="86">
        <f t="shared" si="0"/>
        <v>738582</v>
      </c>
      <c r="E17" s="86">
        <v>131800</v>
      </c>
      <c r="F17" s="86">
        <v>606782</v>
      </c>
      <c r="H17" s="85" t="s">
        <v>750</v>
      </c>
      <c r="I17" s="86" t="s">
        <v>1576</v>
      </c>
      <c r="J17" s="86">
        <v>7500</v>
      </c>
      <c r="K17" s="86">
        <f t="shared" si="1"/>
        <v>62500</v>
      </c>
      <c r="L17" s="86">
        <v>0</v>
      </c>
      <c r="M17" s="86">
        <v>62500</v>
      </c>
      <c r="O17" s="85" t="s">
        <v>738</v>
      </c>
      <c r="P17" s="86" t="s">
        <v>2086</v>
      </c>
      <c r="Q17" s="86">
        <v>2347315</v>
      </c>
      <c r="R17" s="86">
        <f t="shared" si="2"/>
        <v>3226128</v>
      </c>
      <c r="S17" s="86">
        <v>1018271</v>
      </c>
      <c r="T17" s="86">
        <v>2207857</v>
      </c>
      <c r="V17" s="85" t="s">
        <v>741</v>
      </c>
      <c r="W17" s="86" t="s">
        <v>1573</v>
      </c>
      <c r="X17" s="86">
        <v>22300</v>
      </c>
      <c r="Y17" s="86">
        <f t="shared" si="3"/>
        <v>725378</v>
      </c>
      <c r="Z17" s="86">
        <v>0</v>
      </c>
      <c r="AA17" s="86">
        <v>725378</v>
      </c>
    </row>
    <row r="18" spans="1:27" ht="15">
      <c r="A18" s="85" t="s">
        <v>744</v>
      </c>
      <c r="B18" s="86" t="s">
        <v>1574</v>
      </c>
      <c r="C18" s="86">
        <v>85500</v>
      </c>
      <c r="D18" s="86">
        <f t="shared" si="0"/>
        <v>100050</v>
      </c>
      <c r="E18" s="86">
        <v>39000</v>
      </c>
      <c r="F18" s="86">
        <v>61050</v>
      </c>
      <c r="H18" s="85" t="s">
        <v>756</v>
      </c>
      <c r="I18" s="86" t="s">
        <v>1577</v>
      </c>
      <c r="J18" s="86">
        <v>0</v>
      </c>
      <c r="K18" s="86">
        <f t="shared" si="1"/>
        <v>15404</v>
      </c>
      <c r="L18" s="86">
        <v>0</v>
      </c>
      <c r="M18" s="86">
        <v>15404</v>
      </c>
      <c r="O18" s="85" t="s">
        <v>741</v>
      </c>
      <c r="P18" s="86" t="s">
        <v>1573</v>
      </c>
      <c r="Q18" s="86">
        <v>7249105</v>
      </c>
      <c r="R18" s="86">
        <f t="shared" si="2"/>
        <v>7013059</v>
      </c>
      <c r="S18" s="86">
        <v>1608494</v>
      </c>
      <c r="T18" s="86">
        <v>5404565</v>
      </c>
      <c r="V18" s="85" t="s">
        <v>744</v>
      </c>
      <c r="W18" s="86" t="s">
        <v>1574</v>
      </c>
      <c r="X18" s="86">
        <v>332214</v>
      </c>
      <c r="Y18" s="86">
        <f t="shared" si="3"/>
        <v>410650</v>
      </c>
      <c r="Z18" s="86">
        <v>25300</v>
      </c>
      <c r="AA18" s="86">
        <v>385350</v>
      </c>
    </row>
    <row r="19" spans="1:27" ht="15">
      <c r="A19" s="85" t="s">
        <v>747</v>
      </c>
      <c r="B19" s="86" t="s">
        <v>1575</v>
      </c>
      <c r="C19" s="86">
        <v>0</v>
      </c>
      <c r="D19" s="86">
        <f t="shared" si="0"/>
        <v>122900</v>
      </c>
      <c r="E19" s="86">
        <v>51600</v>
      </c>
      <c r="F19" s="86">
        <v>71300</v>
      </c>
      <c r="H19" s="85" t="s">
        <v>762</v>
      </c>
      <c r="I19" s="86" t="s">
        <v>1579</v>
      </c>
      <c r="J19" s="86">
        <v>13600</v>
      </c>
      <c r="K19" s="86">
        <f t="shared" si="1"/>
        <v>0</v>
      </c>
      <c r="L19" s="86">
        <v>0</v>
      </c>
      <c r="M19" s="86">
        <v>0</v>
      </c>
      <c r="O19" s="85" t="s">
        <v>744</v>
      </c>
      <c r="P19" s="86" t="s">
        <v>1574</v>
      </c>
      <c r="Q19" s="86">
        <v>1063746</v>
      </c>
      <c r="R19" s="86">
        <f t="shared" si="2"/>
        <v>1050834</v>
      </c>
      <c r="S19" s="86">
        <v>555967</v>
      </c>
      <c r="T19" s="86">
        <v>494867</v>
      </c>
      <c r="V19" s="85" t="s">
        <v>747</v>
      </c>
      <c r="W19" s="86" t="s">
        <v>1575</v>
      </c>
      <c r="X19" s="86">
        <v>452000</v>
      </c>
      <c r="Y19" s="86">
        <f t="shared" si="3"/>
        <v>3988346</v>
      </c>
      <c r="Z19" s="86">
        <v>0</v>
      </c>
      <c r="AA19" s="86">
        <v>3988346</v>
      </c>
    </row>
    <row r="20" spans="1:27" ht="15">
      <c r="A20" s="85" t="s">
        <v>750</v>
      </c>
      <c r="B20" s="86" t="s">
        <v>1576</v>
      </c>
      <c r="C20" s="86">
        <v>340406</v>
      </c>
      <c r="D20" s="86">
        <f t="shared" si="0"/>
        <v>74983</v>
      </c>
      <c r="E20" s="86">
        <v>0</v>
      </c>
      <c r="F20" s="86">
        <v>74983</v>
      </c>
      <c r="H20" s="85" t="s">
        <v>766</v>
      </c>
      <c r="I20" s="86" t="s">
        <v>1580</v>
      </c>
      <c r="J20" s="86">
        <v>0</v>
      </c>
      <c r="K20" s="86">
        <f t="shared" si="1"/>
        <v>118157</v>
      </c>
      <c r="L20" s="86">
        <v>600</v>
      </c>
      <c r="M20" s="86">
        <v>117557</v>
      </c>
      <c r="O20" s="85" t="s">
        <v>747</v>
      </c>
      <c r="P20" s="86" t="s">
        <v>1575</v>
      </c>
      <c r="Q20" s="86">
        <v>199325</v>
      </c>
      <c r="R20" s="86">
        <f t="shared" si="2"/>
        <v>1829998</v>
      </c>
      <c r="S20" s="86">
        <v>584500</v>
      </c>
      <c r="T20" s="86">
        <v>1245498</v>
      </c>
      <c r="V20" s="85" t="s">
        <v>750</v>
      </c>
      <c r="W20" s="86" t="s">
        <v>1576</v>
      </c>
      <c r="X20" s="86">
        <v>452300</v>
      </c>
      <c r="Y20" s="86">
        <f t="shared" si="3"/>
        <v>2368979</v>
      </c>
      <c r="Z20" s="86">
        <v>0</v>
      </c>
      <c r="AA20" s="86">
        <v>2368979</v>
      </c>
    </row>
    <row r="21" spans="1:27" ht="15">
      <c r="A21" s="85" t="s">
        <v>753</v>
      </c>
      <c r="B21" s="86" t="s">
        <v>2087</v>
      </c>
      <c r="C21" s="86">
        <v>0</v>
      </c>
      <c r="D21" s="86">
        <f t="shared" si="0"/>
        <v>58900</v>
      </c>
      <c r="E21" s="86">
        <v>0</v>
      </c>
      <c r="F21" s="86">
        <v>58900</v>
      </c>
      <c r="H21" s="85" t="s">
        <v>769</v>
      </c>
      <c r="I21" s="86" t="s">
        <v>1581</v>
      </c>
      <c r="J21" s="86">
        <v>0</v>
      </c>
      <c r="K21" s="86">
        <f t="shared" si="1"/>
        <v>69300</v>
      </c>
      <c r="L21" s="86">
        <v>0</v>
      </c>
      <c r="M21" s="86">
        <v>69300</v>
      </c>
      <c r="O21" s="85" t="s">
        <v>750</v>
      </c>
      <c r="P21" s="86" t="s">
        <v>1576</v>
      </c>
      <c r="Q21" s="86">
        <v>3097205</v>
      </c>
      <c r="R21" s="86">
        <f t="shared" si="2"/>
        <v>2026090</v>
      </c>
      <c r="S21" s="86">
        <v>347950</v>
      </c>
      <c r="T21" s="86">
        <v>1678140</v>
      </c>
      <c r="V21" s="85" t="s">
        <v>756</v>
      </c>
      <c r="W21" s="86" t="s">
        <v>1577</v>
      </c>
      <c r="X21" s="86">
        <v>31526421</v>
      </c>
      <c r="Y21" s="86">
        <f t="shared" si="3"/>
        <v>1820156</v>
      </c>
      <c r="Z21" s="86">
        <v>705370</v>
      </c>
      <c r="AA21" s="86">
        <v>1114786</v>
      </c>
    </row>
    <row r="22" spans="1:27" ht="15">
      <c r="A22" s="85" t="s">
        <v>756</v>
      </c>
      <c r="B22" s="86" t="s">
        <v>1577</v>
      </c>
      <c r="C22" s="86">
        <v>775440</v>
      </c>
      <c r="D22" s="86">
        <f t="shared" si="0"/>
        <v>65420</v>
      </c>
      <c r="E22" s="86">
        <v>15800</v>
      </c>
      <c r="F22" s="86">
        <v>49620</v>
      </c>
      <c r="H22" s="85" t="s">
        <v>772</v>
      </c>
      <c r="I22" s="86" t="s">
        <v>1582</v>
      </c>
      <c r="J22" s="86">
        <v>5000</v>
      </c>
      <c r="K22" s="86">
        <f t="shared" si="1"/>
        <v>396910</v>
      </c>
      <c r="L22" s="86">
        <v>0</v>
      </c>
      <c r="M22" s="86">
        <v>396910</v>
      </c>
      <c r="O22" s="85" t="s">
        <v>753</v>
      </c>
      <c r="P22" s="86" t="s">
        <v>2087</v>
      </c>
      <c r="Q22" s="86">
        <v>1359700</v>
      </c>
      <c r="R22" s="86">
        <f t="shared" si="2"/>
        <v>406439</v>
      </c>
      <c r="S22" s="86">
        <v>55000</v>
      </c>
      <c r="T22" s="86">
        <v>351439</v>
      </c>
      <c r="V22" s="85" t="s">
        <v>759</v>
      </c>
      <c r="W22" s="86" t="s">
        <v>1578</v>
      </c>
      <c r="X22" s="86">
        <v>0</v>
      </c>
      <c r="Y22" s="86">
        <f t="shared" si="3"/>
        <v>13500</v>
      </c>
      <c r="Z22" s="86">
        <v>0</v>
      </c>
      <c r="AA22" s="86">
        <v>13500</v>
      </c>
    </row>
    <row r="23" spans="1:27" ht="15">
      <c r="A23" s="85" t="s">
        <v>762</v>
      </c>
      <c r="B23" s="86" t="s">
        <v>1579</v>
      </c>
      <c r="C23" s="86">
        <v>0</v>
      </c>
      <c r="D23" s="86">
        <f t="shared" si="0"/>
        <v>16134</v>
      </c>
      <c r="E23" s="86">
        <v>0</v>
      </c>
      <c r="F23" s="86">
        <v>16134</v>
      </c>
      <c r="H23" s="85" t="s">
        <v>775</v>
      </c>
      <c r="I23" s="86" t="s">
        <v>1583</v>
      </c>
      <c r="J23" s="86">
        <v>0</v>
      </c>
      <c r="K23" s="86">
        <f t="shared" si="1"/>
        <v>36950</v>
      </c>
      <c r="L23" s="86">
        <v>0</v>
      </c>
      <c r="M23" s="86">
        <v>36950</v>
      </c>
      <c r="O23" s="85" t="s">
        <v>756</v>
      </c>
      <c r="P23" s="86" t="s">
        <v>1577</v>
      </c>
      <c r="Q23" s="86">
        <v>1935629</v>
      </c>
      <c r="R23" s="86">
        <f t="shared" si="2"/>
        <v>2210244</v>
      </c>
      <c r="S23" s="86">
        <v>720525</v>
      </c>
      <c r="T23" s="86">
        <v>1489719</v>
      </c>
      <c r="V23" s="85" t="s">
        <v>762</v>
      </c>
      <c r="W23" s="86" t="s">
        <v>1579</v>
      </c>
      <c r="X23" s="86">
        <v>44900</v>
      </c>
      <c r="Y23" s="86">
        <f t="shared" si="3"/>
        <v>97053</v>
      </c>
      <c r="Z23" s="86">
        <v>65650</v>
      </c>
      <c r="AA23" s="86">
        <v>31403</v>
      </c>
    </row>
    <row r="24" spans="1:27" ht="15">
      <c r="A24" s="85" t="s">
        <v>766</v>
      </c>
      <c r="B24" s="86" t="s">
        <v>1580</v>
      </c>
      <c r="C24" s="86">
        <v>1041000</v>
      </c>
      <c r="D24" s="86">
        <f t="shared" si="0"/>
        <v>241129</v>
      </c>
      <c r="E24" s="86">
        <v>7145</v>
      </c>
      <c r="F24" s="86">
        <v>233984</v>
      </c>
      <c r="H24" s="85" t="s">
        <v>778</v>
      </c>
      <c r="I24" s="86" t="s">
        <v>1584</v>
      </c>
      <c r="J24" s="86">
        <v>0</v>
      </c>
      <c r="K24" s="86">
        <f t="shared" si="1"/>
        <v>2682982</v>
      </c>
      <c r="L24" s="86">
        <v>0</v>
      </c>
      <c r="M24" s="86">
        <v>2682982</v>
      </c>
      <c r="O24" s="85" t="s">
        <v>759</v>
      </c>
      <c r="P24" s="86" t="s">
        <v>1578</v>
      </c>
      <c r="Q24" s="86">
        <v>3207400</v>
      </c>
      <c r="R24" s="86">
        <f t="shared" si="2"/>
        <v>4547279</v>
      </c>
      <c r="S24" s="86">
        <v>488350</v>
      </c>
      <c r="T24" s="86">
        <v>4058929</v>
      </c>
      <c r="V24" s="85" t="s">
        <v>766</v>
      </c>
      <c r="W24" s="86" t="s">
        <v>1580</v>
      </c>
      <c r="X24" s="86">
        <v>81850</v>
      </c>
      <c r="Y24" s="86">
        <f t="shared" si="3"/>
        <v>2663213</v>
      </c>
      <c r="Z24" s="86">
        <v>699600</v>
      </c>
      <c r="AA24" s="86">
        <v>1963613</v>
      </c>
    </row>
    <row r="25" spans="1:27" ht="15">
      <c r="A25" s="85" t="s">
        <v>769</v>
      </c>
      <c r="B25" s="86" t="s">
        <v>1581</v>
      </c>
      <c r="C25" s="86">
        <v>1109500</v>
      </c>
      <c r="D25" s="86">
        <f t="shared" si="0"/>
        <v>27200</v>
      </c>
      <c r="E25" s="86">
        <v>15000</v>
      </c>
      <c r="F25" s="86">
        <v>12200</v>
      </c>
      <c r="H25" s="85" t="s">
        <v>781</v>
      </c>
      <c r="I25" s="86" t="s">
        <v>1585</v>
      </c>
      <c r="J25" s="86">
        <v>0</v>
      </c>
      <c r="K25" s="86">
        <f t="shared" si="1"/>
        <v>9050</v>
      </c>
      <c r="L25" s="86">
        <v>0</v>
      </c>
      <c r="M25" s="86">
        <v>9050</v>
      </c>
      <c r="O25" s="85" t="s">
        <v>762</v>
      </c>
      <c r="P25" s="86" t="s">
        <v>1579</v>
      </c>
      <c r="Q25" s="86">
        <v>857475</v>
      </c>
      <c r="R25" s="86">
        <f t="shared" si="2"/>
        <v>422309</v>
      </c>
      <c r="S25" s="86">
        <v>249250</v>
      </c>
      <c r="T25" s="86">
        <v>173059</v>
      </c>
      <c r="V25" s="85" t="s">
        <v>769</v>
      </c>
      <c r="W25" s="86" t="s">
        <v>1581</v>
      </c>
      <c r="X25" s="86">
        <v>151500</v>
      </c>
      <c r="Y25" s="86">
        <f t="shared" si="3"/>
        <v>3019682</v>
      </c>
      <c r="Z25" s="86">
        <v>0</v>
      </c>
      <c r="AA25" s="86">
        <v>3019682</v>
      </c>
    </row>
    <row r="26" spans="1:27" ht="15">
      <c r="A26" s="85" t="s">
        <v>772</v>
      </c>
      <c r="B26" s="86" t="s">
        <v>1582</v>
      </c>
      <c r="C26" s="86">
        <v>2011000</v>
      </c>
      <c r="D26" s="86">
        <f t="shared" si="0"/>
        <v>374829</v>
      </c>
      <c r="E26" s="86">
        <v>168734</v>
      </c>
      <c r="F26" s="86">
        <v>206095</v>
      </c>
      <c r="H26" s="85" t="s">
        <v>784</v>
      </c>
      <c r="I26" s="86" t="s">
        <v>1586</v>
      </c>
      <c r="J26" s="86">
        <v>12600</v>
      </c>
      <c r="K26" s="86">
        <f t="shared" si="1"/>
        <v>51000</v>
      </c>
      <c r="L26" s="86">
        <v>0</v>
      </c>
      <c r="M26" s="86">
        <v>51000</v>
      </c>
      <c r="O26" s="85" t="s">
        <v>766</v>
      </c>
      <c r="P26" s="86" t="s">
        <v>1580</v>
      </c>
      <c r="Q26" s="86">
        <v>3587700</v>
      </c>
      <c r="R26" s="86">
        <f t="shared" si="2"/>
        <v>2760189</v>
      </c>
      <c r="S26" s="86">
        <v>939420</v>
      </c>
      <c r="T26" s="86">
        <v>1820769</v>
      </c>
      <c r="V26" s="85" t="s">
        <v>772</v>
      </c>
      <c r="W26" s="86" t="s">
        <v>1582</v>
      </c>
      <c r="X26" s="86">
        <v>590800</v>
      </c>
      <c r="Y26" s="86">
        <f t="shared" si="3"/>
        <v>1790289</v>
      </c>
      <c r="Z26" s="86">
        <v>11000</v>
      </c>
      <c r="AA26" s="86">
        <v>1779289</v>
      </c>
    </row>
    <row r="27" spans="1:27" ht="15">
      <c r="A27" s="85" t="s">
        <v>775</v>
      </c>
      <c r="B27" s="86" t="s">
        <v>1583</v>
      </c>
      <c r="C27" s="86">
        <v>0</v>
      </c>
      <c r="D27" s="86">
        <f t="shared" si="0"/>
        <v>157103</v>
      </c>
      <c r="E27" s="86">
        <v>0</v>
      </c>
      <c r="F27" s="86">
        <v>157103</v>
      </c>
      <c r="H27" s="85" t="s">
        <v>787</v>
      </c>
      <c r="I27" s="86" t="s">
        <v>1587</v>
      </c>
      <c r="J27" s="86">
        <v>0</v>
      </c>
      <c r="K27" s="86">
        <f t="shared" si="1"/>
        <v>121700</v>
      </c>
      <c r="L27" s="86">
        <v>0</v>
      </c>
      <c r="M27" s="86">
        <v>121700</v>
      </c>
      <c r="O27" s="85" t="s">
        <v>769</v>
      </c>
      <c r="P27" s="86" t="s">
        <v>1581</v>
      </c>
      <c r="Q27" s="86">
        <v>13216355</v>
      </c>
      <c r="R27" s="86">
        <f t="shared" si="2"/>
        <v>2726518</v>
      </c>
      <c r="S27" s="86">
        <v>871725</v>
      </c>
      <c r="T27" s="86">
        <v>1854793</v>
      </c>
      <c r="V27" s="85" t="s">
        <v>775</v>
      </c>
      <c r="W27" s="86" t="s">
        <v>1583</v>
      </c>
      <c r="X27" s="86">
        <v>0</v>
      </c>
      <c r="Y27" s="86">
        <f t="shared" si="3"/>
        <v>1218201</v>
      </c>
      <c r="Z27" s="86">
        <v>8000</v>
      </c>
      <c r="AA27" s="86">
        <v>1210201</v>
      </c>
    </row>
    <row r="28" spans="1:27" ht="15">
      <c r="A28" s="85" t="s">
        <v>778</v>
      </c>
      <c r="B28" s="86" t="s">
        <v>1584</v>
      </c>
      <c r="C28" s="86">
        <v>0</v>
      </c>
      <c r="D28" s="86">
        <f t="shared" si="0"/>
        <v>82800</v>
      </c>
      <c r="E28" s="86">
        <v>0</v>
      </c>
      <c r="F28" s="86">
        <v>82800</v>
      </c>
      <c r="H28" s="85" t="s">
        <v>790</v>
      </c>
      <c r="I28" s="86" t="s">
        <v>1588</v>
      </c>
      <c r="J28" s="86">
        <v>0</v>
      </c>
      <c r="K28" s="86">
        <f t="shared" si="1"/>
        <v>780250</v>
      </c>
      <c r="L28" s="86">
        <v>0</v>
      </c>
      <c r="M28" s="86">
        <v>780250</v>
      </c>
      <c r="O28" s="85" t="s">
        <v>772</v>
      </c>
      <c r="P28" s="86" t="s">
        <v>1582</v>
      </c>
      <c r="Q28" s="86">
        <v>4193950</v>
      </c>
      <c r="R28" s="86">
        <f t="shared" si="2"/>
        <v>5139863</v>
      </c>
      <c r="S28" s="86">
        <v>2114828</v>
      </c>
      <c r="T28" s="86">
        <v>3025035</v>
      </c>
      <c r="V28" s="85" t="s">
        <v>778</v>
      </c>
      <c r="W28" s="86" t="s">
        <v>1584</v>
      </c>
      <c r="X28" s="86">
        <v>24000</v>
      </c>
      <c r="Y28" s="86">
        <f t="shared" si="3"/>
        <v>12749619</v>
      </c>
      <c r="Z28" s="86">
        <v>83250</v>
      </c>
      <c r="AA28" s="86">
        <v>12666369</v>
      </c>
    </row>
    <row r="29" spans="1:27" ht="15">
      <c r="A29" s="85" t="s">
        <v>781</v>
      </c>
      <c r="B29" s="86" t="s">
        <v>1585</v>
      </c>
      <c r="C29" s="86">
        <v>0</v>
      </c>
      <c r="D29" s="86">
        <f t="shared" si="0"/>
        <v>416528</v>
      </c>
      <c r="E29" s="86">
        <v>0</v>
      </c>
      <c r="F29" s="86">
        <v>416528</v>
      </c>
      <c r="H29" s="85" t="s">
        <v>796</v>
      </c>
      <c r="I29" s="86" t="s">
        <v>1590</v>
      </c>
      <c r="J29" s="86">
        <v>16400</v>
      </c>
      <c r="K29" s="86">
        <f t="shared" si="1"/>
        <v>148550</v>
      </c>
      <c r="L29" s="86">
        <v>0</v>
      </c>
      <c r="M29" s="86">
        <v>148550</v>
      </c>
      <c r="O29" s="85" t="s">
        <v>775</v>
      </c>
      <c r="P29" s="86" t="s">
        <v>1583</v>
      </c>
      <c r="Q29" s="86">
        <v>0</v>
      </c>
      <c r="R29" s="86">
        <f t="shared" si="2"/>
        <v>1533475</v>
      </c>
      <c r="S29" s="86">
        <v>145408</v>
      </c>
      <c r="T29" s="86">
        <v>1388067</v>
      </c>
      <c r="V29" s="85" t="s">
        <v>781</v>
      </c>
      <c r="W29" s="86" t="s">
        <v>1585</v>
      </c>
      <c r="X29" s="86">
        <v>0</v>
      </c>
      <c r="Y29" s="86">
        <f t="shared" si="3"/>
        <v>2969812</v>
      </c>
      <c r="Z29" s="86">
        <v>0</v>
      </c>
      <c r="AA29" s="86">
        <v>2969812</v>
      </c>
    </row>
    <row r="30" spans="1:27" ht="15">
      <c r="A30" s="85" t="s">
        <v>784</v>
      </c>
      <c r="B30" s="86" t="s">
        <v>1586</v>
      </c>
      <c r="C30" s="86">
        <v>0</v>
      </c>
      <c r="D30" s="86">
        <f t="shared" si="0"/>
        <v>98422</v>
      </c>
      <c r="E30" s="86">
        <v>0</v>
      </c>
      <c r="F30" s="86">
        <v>98422</v>
      </c>
      <c r="H30" s="85" t="s">
        <v>799</v>
      </c>
      <c r="I30" s="86" t="s">
        <v>1822</v>
      </c>
      <c r="J30" s="86">
        <v>90000</v>
      </c>
      <c r="K30" s="86">
        <f t="shared" si="1"/>
        <v>114001</v>
      </c>
      <c r="L30" s="86">
        <v>0</v>
      </c>
      <c r="M30" s="86">
        <v>114001</v>
      </c>
      <c r="O30" s="85" t="s">
        <v>778</v>
      </c>
      <c r="P30" s="86" t="s">
        <v>1584</v>
      </c>
      <c r="Q30" s="86">
        <v>0</v>
      </c>
      <c r="R30" s="86">
        <f t="shared" si="2"/>
        <v>913843</v>
      </c>
      <c r="S30" s="86">
        <v>140050</v>
      </c>
      <c r="T30" s="86">
        <v>773793</v>
      </c>
      <c r="V30" s="85" t="s">
        <v>784</v>
      </c>
      <c r="W30" s="86" t="s">
        <v>1586</v>
      </c>
      <c r="X30" s="86">
        <v>872599</v>
      </c>
      <c r="Y30" s="86">
        <f t="shared" si="3"/>
        <v>1387086</v>
      </c>
      <c r="Z30" s="86">
        <v>50</v>
      </c>
      <c r="AA30" s="86">
        <v>1387036</v>
      </c>
    </row>
    <row r="31" spans="1:27" ht="15">
      <c r="A31" s="85" t="s">
        <v>787</v>
      </c>
      <c r="B31" s="86" t="s">
        <v>1587</v>
      </c>
      <c r="C31" s="86">
        <v>0</v>
      </c>
      <c r="D31" s="86">
        <f t="shared" si="0"/>
        <v>450219</v>
      </c>
      <c r="E31" s="86">
        <v>319200</v>
      </c>
      <c r="F31" s="86">
        <v>131019</v>
      </c>
      <c r="H31" s="85" t="s">
        <v>802</v>
      </c>
      <c r="I31" s="86" t="s">
        <v>1591</v>
      </c>
      <c r="J31" s="86">
        <v>20000</v>
      </c>
      <c r="K31" s="86">
        <f t="shared" si="1"/>
        <v>277300</v>
      </c>
      <c r="L31" s="86">
        <v>0</v>
      </c>
      <c r="M31" s="86">
        <v>277300</v>
      </c>
      <c r="O31" s="85" t="s">
        <v>781</v>
      </c>
      <c r="P31" s="86" t="s">
        <v>1585</v>
      </c>
      <c r="Q31" s="86">
        <v>10282100</v>
      </c>
      <c r="R31" s="86">
        <f t="shared" si="2"/>
        <v>6441537</v>
      </c>
      <c r="S31" s="86">
        <v>993700</v>
      </c>
      <c r="T31" s="86">
        <v>5447837</v>
      </c>
      <c r="V31" s="85" t="s">
        <v>787</v>
      </c>
      <c r="W31" s="86" t="s">
        <v>1587</v>
      </c>
      <c r="X31" s="86">
        <v>1014000</v>
      </c>
      <c r="Y31" s="86">
        <f t="shared" si="3"/>
        <v>1191119</v>
      </c>
      <c r="Z31" s="86">
        <v>682475</v>
      </c>
      <c r="AA31" s="86">
        <v>508644</v>
      </c>
    </row>
    <row r="32" spans="1:27" ht="15">
      <c r="A32" s="85" t="s">
        <v>790</v>
      </c>
      <c r="B32" s="86" t="s">
        <v>1588</v>
      </c>
      <c r="C32" s="86">
        <v>0</v>
      </c>
      <c r="D32" s="86">
        <f t="shared" si="0"/>
        <v>298613</v>
      </c>
      <c r="E32" s="86">
        <v>216000</v>
      </c>
      <c r="F32" s="86">
        <v>82613</v>
      </c>
      <c r="H32" s="85" t="s">
        <v>805</v>
      </c>
      <c r="I32" s="86" t="s">
        <v>1592</v>
      </c>
      <c r="J32" s="86">
        <v>0</v>
      </c>
      <c r="K32" s="86">
        <f t="shared" si="1"/>
        <v>600430</v>
      </c>
      <c r="L32" s="86">
        <v>0</v>
      </c>
      <c r="M32" s="86">
        <v>600430</v>
      </c>
      <c r="O32" s="85" t="s">
        <v>784</v>
      </c>
      <c r="P32" s="86" t="s">
        <v>1586</v>
      </c>
      <c r="Q32" s="86">
        <v>1234798</v>
      </c>
      <c r="R32" s="86">
        <f t="shared" si="2"/>
        <v>2644134</v>
      </c>
      <c r="S32" s="86">
        <v>1371155</v>
      </c>
      <c r="T32" s="86">
        <v>1272979</v>
      </c>
      <c r="V32" s="85" t="s">
        <v>790</v>
      </c>
      <c r="W32" s="86" t="s">
        <v>1588</v>
      </c>
      <c r="X32" s="86">
        <v>12300</v>
      </c>
      <c r="Y32" s="86">
        <f t="shared" si="3"/>
        <v>1588678</v>
      </c>
      <c r="Z32" s="86">
        <v>0</v>
      </c>
      <c r="AA32" s="86">
        <v>1588678</v>
      </c>
    </row>
    <row r="33" spans="1:27" ht="15">
      <c r="A33" s="85" t="s">
        <v>796</v>
      </c>
      <c r="B33" s="86" t="s">
        <v>1590</v>
      </c>
      <c r="C33" s="86">
        <v>233500</v>
      </c>
      <c r="D33" s="86">
        <f t="shared" si="0"/>
        <v>199474</v>
      </c>
      <c r="E33" s="86">
        <v>2100</v>
      </c>
      <c r="F33" s="86">
        <v>197374</v>
      </c>
      <c r="H33" s="85" t="s">
        <v>808</v>
      </c>
      <c r="I33" s="86" t="s">
        <v>1593</v>
      </c>
      <c r="J33" s="86">
        <v>0</v>
      </c>
      <c r="K33" s="86">
        <f t="shared" si="1"/>
        <v>421917</v>
      </c>
      <c r="L33" s="86">
        <v>0</v>
      </c>
      <c r="M33" s="86">
        <v>421917</v>
      </c>
      <c r="O33" s="85" t="s">
        <v>787</v>
      </c>
      <c r="P33" s="86" t="s">
        <v>1587</v>
      </c>
      <c r="Q33" s="86">
        <v>3486485</v>
      </c>
      <c r="R33" s="86">
        <f t="shared" si="2"/>
        <v>3898165</v>
      </c>
      <c r="S33" s="86">
        <v>2085525</v>
      </c>
      <c r="T33" s="86">
        <v>1812640</v>
      </c>
      <c r="V33" s="85" t="s">
        <v>793</v>
      </c>
      <c r="W33" s="86" t="s">
        <v>1589</v>
      </c>
      <c r="X33" s="86">
        <v>1504820</v>
      </c>
      <c r="Y33" s="86">
        <f t="shared" si="3"/>
        <v>1044358</v>
      </c>
      <c r="Z33" s="86">
        <v>83400</v>
      </c>
      <c r="AA33" s="86">
        <v>960958</v>
      </c>
    </row>
    <row r="34" spans="1:27" ht="15">
      <c r="A34" s="85" t="s">
        <v>799</v>
      </c>
      <c r="B34" s="86" t="s">
        <v>1822</v>
      </c>
      <c r="C34" s="86">
        <v>0</v>
      </c>
      <c r="D34" s="86">
        <f t="shared" si="0"/>
        <v>224988</v>
      </c>
      <c r="E34" s="86">
        <v>0</v>
      </c>
      <c r="F34" s="86">
        <v>224988</v>
      </c>
      <c r="H34" s="85" t="s">
        <v>811</v>
      </c>
      <c r="I34" s="86" t="s">
        <v>1594</v>
      </c>
      <c r="J34" s="86">
        <v>0</v>
      </c>
      <c r="K34" s="86">
        <f t="shared" si="1"/>
        <v>219450</v>
      </c>
      <c r="L34" s="86">
        <v>0</v>
      </c>
      <c r="M34" s="86">
        <v>219450</v>
      </c>
      <c r="O34" s="85" t="s">
        <v>790</v>
      </c>
      <c r="P34" s="86" t="s">
        <v>1588</v>
      </c>
      <c r="Q34" s="86">
        <v>4042700</v>
      </c>
      <c r="R34" s="86">
        <f t="shared" si="2"/>
        <v>4390831</v>
      </c>
      <c r="S34" s="86">
        <v>3487350</v>
      </c>
      <c r="T34" s="86">
        <v>903481</v>
      </c>
      <c r="V34" s="85" t="s">
        <v>796</v>
      </c>
      <c r="W34" s="86" t="s">
        <v>1590</v>
      </c>
      <c r="X34" s="86">
        <v>39150</v>
      </c>
      <c r="Y34" s="86">
        <f t="shared" si="3"/>
        <v>1503200</v>
      </c>
      <c r="Z34" s="86">
        <v>0</v>
      </c>
      <c r="AA34" s="86">
        <v>1503200</v>
      </c>
    </row>
    <row r="35" spans="1:27" ht="15">
      <c r="A35" s="85" t="s">
        <v>802</v>
      </c>
      <c r="B35" s="86" t="s">
        <v>1591</v>
      </c>
      <c r="C35" s="86">
        <v>470000</v>
      </c>
      <c r="D35" s="86">
        <f t="shared" si="0"/>
        <v>110852</v>
      </c>
      <c r="E35" s="86">
        <v>0</v>
      </c>
      <c r="F35" s="86">
        <v>110852</v>
      </c>
      <c r="H35" s="85" t="s">
        <v>814</v>
      </c>
      <c r="I35" s="86" t="s">
        <v>1993</v>
      </c>
      <c r="J35" s="86">
        <v>0</v>
      </c>
      <c r="K35" s="86">
        <f t="shared" si="1"/>
        <v>145907</v>
      </c>
      <c r="L35" s="86">
        <v>0</v>
      </c>
      <c r="M35" s="86">
        <v>145907</v>
      </c>
      <c r="O35" s="85" t="s">
        <v>793</v>
      </c>
      <c r="P35" s="86" t="s">
        <v>1589</v>
      </c>
      <c r="Q35" s="86">
        <v>814750</v>
      </c>
      <c r="R35" s="86">
        <f t="shared" si="2"/>
        <v>3345354</v>
      </c>
      <c r="S35" s="86">
        <v>539041</v>
      </c>
      <c r="T35" s="86">
        <v>2806313</v>
      </c>
      <c r="V35" s="85" t="s">
        <v>799</v>
      </c>
      <c r="W35" s="86" t="s">
        <v>1822</v>
      </c>
      <c r="X35" s="86">
        <v>105500</v>
      </c>
      <c r="Y35" s="86">
        <f t="shared" si="3"/>
        <v>11797192</v>
      </c>
      <c r="Z35" s="86">
        <v>2242850</v>
      </c>
      <c r="AA35" s="86">
        <v>9554342</v>
      </c>
    </row>
    <row r="36" spans="1:27" ht="15">
      <c r="A36" s="85" t="s">
        <v>805</v>
      </c>
      <c r="B36" s="86" t="s">
        <v>1592</v>
      </c>
      <c r="C36" s="86">
        <v>1900</v>
      </c>
      <c r="D36" s="86">
        <f t="shared" si="0"/>
        <v>238352</v>
      </c>
      <c r="E36" s="86">
        <v>158000</v>
      </c>
      <c r="F36" s="86">
        <v>80352</v>
      </c>
      <c r="H36" s="85" t="s">
        <v>817</v>
      </c>
      <c r="I36" s="86" t="s">
        <v>1595</v>
      </c>
      <c r="J36" s="86">
        <v>0</v>
      </c>
      <c r="K36" s="86">
        <f t="shared" si="1"/>
        <v>163456</v>
      </c>
      <c r="L36" s="86">
        <v>0</v>
      </c>
      <c r="M36" s="86">
        <v>163456</v>
      </c>
      <c r="O36" s="85" t="s">
        <v>796</v>
      </c>
      <c r="P36" s="86" t="s">
        <v>1590</v>
      </c>
      <c r="Q36" s="86">
        <v>1427650</v>
      </c>
      <c r="R36" s="86">
        <f t="shared" si="2"/>
        <v>4091459</v>
      </c>
      <c r="S36" s="86">
        <v>994915</v>
      </c>
      <c r="T36" s="86">
        <v>3096544</v>
      </c>
      <c r="V36" s="85" t="s">
        <v>802</v>
      </c>
      <c r="W36" s="86" t="s">
        <v>1591</v>
      </c>
      <c r="X36" s="86">
        <v>3094250</v>
      </c>
      <c r="Y36" s="86">
        <f t="shared" si="3"/>
        <v>1671739</v>
      </c>
      <c r="Z36" s="86">
        <v>4000</v>
      </c>
      <c r="AA36" s="86">
        <v>1667739</v>
      </c>
    </row>
    <row r="37" spans="1:27" ht="15">
      <c r="A37" s="85" t="s">
        <v>808</v>
      </c>
      <c r="B37" s="86" t="s">
        <v>1593</v>
      </c>
      <c r="C37" s="86">
        <v>49339</v>
      </c>
      <c r="D37" s="86">
        <f t="shared" si="0"/>
        <v>379197</v>
      </c>
      <c r="E37" s="86">
        <v>9274</v>
      </c>
      <c r="F37" s="86">
        <v>369923</v>
      </c>
      <c r="H37" s="85" t="s">
        <v>820</v>
      </c>
      <c r="I37" s="86" t="s">
        <v>1596</v>
      </c>
      <c r="J37" s="86">
        <v>0</v>
      </c>
      <c r="K37" s="86">
        <f t="shared" si="1"/>
        <v>197035</v>
      </c>
      <c r="L37" s="86">
        <v>0</v>
      </c>
      <c r="M37" s="86">
        <v>197035</v>
      </c>
      <c r="O37" s="85" t="s">
        <v>799</v>
      </c>
      <c r="P37" s="86" t="s">
        <v>1822</v>
      </c>
      <c r="Q37" s="86">
        <v>15500</v>
      </c>
      <c r="R37" s="86">
        <f t="shared" si="2"/>
        <v>2712314</v>
      </c>
      <c r="S37" s="86">
        <v>305050</v>
      </c>
      <c r="T37" s="86">
        <v>2407264</v>
      </c>
      <c r="V37" s="85" t="s">
        <v>805</v>
      </c>
      <c r="W37" s="86" t="s">
        <v>1592</v>
      </c>
      <c r="X37" s="86">
        <v>0</v>
      </c>
      <c r="Y37" s="86">
        <f t="shared" si="3"/>
        <v>3731738</v>
      </c>
      <c r="Z37" s="86">
        <v>441500</v>
      </c>
      <c r="AA37" s="86">
        <v>3290238</v>
      </c>
    </row>
    <row r="38" spans="1:27" ht="15">
      <c r="A38" s="85" t="s">
        <v>811</v>
      </c>
      <c r="B38" s="86" t="s">
        <v>1594</v>
      </c>
      <c r="C38" s="86">
        <v>0</v>
      </c>
      <c r="D38" s="86">
        <f t="shared" si="0"/>
        <v>184020</v>
      </c>
      <c r="E38" s="86">
        <v>0</v>
      </c>
      <c r="F38" s="86">
        <v>184020</v>
      </c>
      <c r="H38" s="85" t="s">
        <v>823</v>
      </c>
      <c r="I38" s="86" t="s">
        <v>1597</v>
      </c>
      <c r="J38" s="86">
        <v>0</v>
      </c>
      <c r="K38" s="86">
        <f t="shared" si="1"/>
        <v>195582</v>
      </c>
      <c r="L38" s="86">
        <v>0</v>
      </c>
      <c r="M38" s="86">
        <v>195582</v>
      </c>
      <c r="O38" s="85" t="s">
        <v>802</v>
      </c>
      <c r="P38" s="86" t="s">
        <v>1591</v>
      </c>
      <c r="Q38" s="86">
        <v>23010859</v>
      </c>
      <c r="R38" s="86">
        <f t="shared" si="2"/>
        <v>4567232</v>
      </c>
      <c r="S38" s="86">
        <v>0</v>
      </c>
      <c r="T38" s="86">
        <v>4567232</v>
      </c>
      <c r="V38" s="85" t="s">
        <v>808</v>
      </c>
      <c r="W38" s="86" t="s">
        <v>1593</v>
      </c>
      <c r="X38" s="86">
        <v>1997755</v>
      </c>
      <c r="Y38" s="86">
        <f t="shared" si="3"/>
        <v>8654721</v>
      </c>
      <c r="Z38" s="86">
        <v>1909492</v>
      </c>
      <c r="AA38" s="86">
        <v>6745229</v>
      </c>
    </row>
    <row r="39" spans="1:27" ht="15">
      <c r="A39" s="85" t="s">
        <v>814</v>
      </c>
      <c r="B39" s="86" t="s">
        <v>1993</v>
      </c>
      <c r="C39" s="86">
        <v>25075</v>
      </c>
      <c r="D39" s="86">
        <f t="shared" si="0"/>
        <v>696587</v>
      </c>
      <c r="E39" s="86">
        <v>262463</v>
      </c>
      <c r="F39" s="86">
        <v>434124</v>
      </c>
      <c r="H39" s="85" t="s">
        <v>826</v>
      </c>
      <c r="I39" s="86" t="s">
        <v>1823</v>
      </c>
      <c r="J39" s="86">
        <v>0</v>
      </c>
      <c r="K39" s="86">
        <f t="shared" si="1"/>
        <v>1833430</v>
      </c>
      <c r="L39" s="86">
        <v>0</v>
      </c>
      <c r="M39" s="86">
        <v>1833430</v>
      </c>
      <c r="O39" s="85" t="s">
        <v>805</v>
      </c>
      <c r="P39" s="86" t="s">
        <v>1592</v>
      </c>
      <c r="Q39" s="86">
        <v>284300</v>
      </c>
      <c r="R39" s="86">
        <f t="shared" si="2"/>
        <v>3069254</v>
      </c>
      <c r="S39" s="86">
        <v>1304131</v>
      </c>
      <c r="T39" s="86">
        <v>1765123</v>
      </c>
      <c r="V39" s="85" t="s">
        <v>811</v>
      </c>
      <c r="W39" s="86" t="s">
        <v>1594</v>
      </c>
      <c r="X39" s="86">
        <v>0</v>
      </c>
      <c r="Y39" s="86">
        <f t="shared" si="3"/>
        <v>5432857</v>
      </c>
      <c r="Z39" s="86">
        <v>0</v>
      </c>
      <c r="AA39" s="86">
        <v>5432857</v>
      </c>
    </row>
    <row r="40" spans="1:27" ht="15">
      <c r="A40" s="85" t="s">
        <v>817</v>
      </c>
      <c r="B40" s="86" t="s">
        <v>1595</v>
      </c>
      <c r="C40" s="86">
        <v>0</v>
      </c>
      <c r="D40" s="86">
        <f t="shared" si="0"/>
        <v>91600</v>
      </c>
      <c r="E40" s="86">
        <v>0</v>
      </c>
      <c r="F40" s="86">
        <v>91600</v>
      </c>
      <c r="H40" s="85" t="s">
        <v>829</v>
      </c>
      <c r="I40" s="86" t="s">
        <v>1598</v>
      </c>
      <c r="J40" s="86">
        <v>0</v>
      </c>
      <c r="K40" s="86">
        <f t="shared" si="1"/>
        <v>331000</v>
      </c>
      <c r="L40" s="86">
        <v>0</v>
      </c>
      <c r="M40" s="86">
        <v>331000</v>
      </c>
      <c r="O40" s="85" t="s">
        <v>808</v>
      </c>
      <c r="P40" s="86" t="s">
        <v>1593</v>
      </c>
      <c r="Q40" s="86">
        <v>4622968</v>
      </c>
      <c r="R40" s="86">
        <f t="shared" si="2"/>
        <v>9962361</v>
      </c>
      <c r="S40" s="86">
        <v>4979193</v>
      </c>
      <c r="T40" s="86">
        <v>4983168</v>
      </c>
      <c r="V40" s="85" t="s">
        <v>814</v>
      </c>
      <c r="W40" s="86" t="s">
        <v>1993</v>
      </c>
      <c r="X40" s="86">
        <v>117000</v>
      </c>
      <c r="Y40" s="86">
        <f t="shared" si="3"/>
        <v>10565105</v>
      </c>
      <c r="Z40" s="86">
        <v>317400</v>
      </c>
      <c r="AA40" s="86">
        <v>10247705</v>
      </c>
    </row>
    <row r="41" spans="1:27" ht="15">
      <c r="A41" s="85" t="s">
        <v>820</v>
      </c>
      <c r="B41" s="86" t="s">
        <v>1596</v>
      </c>
      <c r="C41" s="86">
        <v>0</v>
      </c>
      <c r="D41" s="86">
        <f t="shared" si="0"/>
        <v>676997</v>
      </c>
      <c r="E41" s="86">
        <v>0</v>
      </c>
      <c r="F41" s="86">
        <v>676997</v>
      </c>
      <c r="H41" s="85" t="s">
        <v>832</v>
      </c>
      <c r="I41" s="86" t="s">
        <v>1599</v>
      </c>
      <c r="J41" s="86">
        <v>80500</v>
      </c>
      <c r="K41" s="86">
        <f t="shared" si="1"/>
        <v>1112590</v>
      </c>
      <c r="L41" s="86">
        <v>0</v>
      </c>
      <c r="M41" s="86">
        <v>1112590</v>
      </c>
      <c r="O41" s="85" t="s">
        <v>811</v>
      </c>
      <c r="P41" s="86" t="s">
        <v>1594</v>
      </c>
      <c r="Q41" s="86">
        <v>3378625</v>
      </c>
      <c r="R41" s="86">
        <f t="shared" si="2"/>
        <v>3405675</v>
      </c>
      <c r="S41" s="86">
        <v>91200</v>
      </c>
      <c r="T41" s="86">
        <v>3314475</v>
      </c>
      <c r="V41" s="85" t="s">
        <v>817</v>
      </c>
      <c r="W41" s="86" t="s">
        <v>1595</v>
      </c>
      <c r="X41" s="86">
        <v>133000</v>
      </c>
      <c r="Y41" s="86">
        <f t="shared" si="3"/>
        <v>1913368</v>
      </c>
      <c r="Z41" s="86">
        <v>0</v>
      </c>
      <c r="AA41" s="86">
        <v>1913368</v>
      </c>
    </row>
    <row r="42" spans="1:27" ht="15">
      <c r="A42" s="85" t="s">
        <v>823</v>
      </c>
      <c r="B42" s="86" t="s">
        <v>1597</v>
      </c>
      <c r="C42" s="86">
        <v>13000</v>
      </c>
      <c r="D42" s="86">
        <f t="shared" si="0"/>
        <v>946145</v>
      </c>
      <c r="E42" s="86">
        <v>567204</v>
      </c>
      <c r="F42" s="86">
        <v>378941</v>
      </c>
      <c r="H42" s="85" t="s">
        <v>835</v>
      </c>
      <c r="I42" s="86" t="s">
        <v>1600</v>
      </c>
      <c r="J42" s="86">
        <v>0</v>
      </c>
      <c r="K42" s="86">
        <f t="shared" si="1"/>
        <v>12577</v>
      </c>
      <c r="L42" s="86">
        <v>8400</v>
      </c>
      <c r="M42" s="86">
        <v>4177</v>
      </c>
      <c r="O42" s="85" t="s">
        <v>814</v>
      </c>
      <c r="P42" s="86" t="s">
        <v>1993</v>
      </c>
      <c r="Q42" s="86">
        <v>932760</v>
      </c>
      <c r="R42" s="86">
        <f t="shared" si="2"/>
        <v>10044330</v>
      </c>
      <c r="S42" s="86">
        <v>4052909</v>
      </c>
      <c r="T42" s="86">
        <v>5991421</v>
      </c>
      <c r="V42" s="85" t="s">
        <v>820</v>
      </c>
      <c r="W42" s="86" t="s">
        <v>1596</v>
      </c>
      <c r="X42" s="86">
        <v>0</v>
      </c>
      <c r="Y42" s="86">
        <f t="shared" si="3"/>
        <v>8386493</v>
      </c>
      <c r="Z42" s="86">
        <v>2017480</v>
      </c>
      <c r="AA42" s="86">
        <v>6369013</v>
      </c>
    </row>
    <row r="43" spans="1:27" ht="15">
      <c r="A43" s="85" t="s">
        <v>826</v>
      </c>
      <c r="B43" s="86" t="s">
        <v>1823</v>
      </c>
      <c r="C43" s="86">
        <v>0</v>
      </c>
      <c r="D43" s="86">
        <f t="shared" si="0"/>
        <v>443098</v>
      </c>
      <c r="E43" s="86">
        <v>0</v>
      </c>
      <c r="F43" s="86">
        <v>443098</v>
      </c>
      <c r="H43" s="85" t="s">
        <v>838</v>
      </c>
      <c r="I43" s="86" t="s">
        <v>1601</v>
      </c>
      <c r="J43" s="86">
        <v>0</v>
      </c>
      <c r="K43" s="86">
        <f t="shared" si="1"/>
        <v>246350</v>
      </c>
      <c r="L43" s="86">
        <v>0</v>
      </c>
      <c r="M43" s="86">
        <v>246350</v>
      </c>
      <c r="O43" s="85" t="s">
        <v>817</v>
      </c>
      <c r="P43" s="86" t="s">
        <v>1595</v>
      </c>
      <c r="Q43" s="86">
        <v>2449903</v>
      </c>
      <c r="R43" s="86">
        <f t="shared" si="2"/>
        <v>1107615</v>
      </c>
      <c r="S43" s="86">
        <v>10400</v>
      </c>
      <c r="T43" s="86">
        <v>1097215</v>
      </c>
      <c r="V43" s="85" t="s">
        <v>823</v>
      </c>
      <c r="W43" s="86" t="s">
        <v>1597</v>
      </c>
      <c r="X43" s="86">
        <v>198460</v>
      </c>
      <c r="Y43" s="86">
        <f t="shared" si="3"/>
        <v>5402493</v>
      </c>
      <c r="Z43" s="86">
        <v>171658</v>
      </c>
      <c r="AA43" s="86">
        <v>5230835</v>
      </c>
    </row>
    <row r="44" spans="1:27" ht="15">
      <c r="A44" s="85" t="s">
        <v>829</v>
      </c>
      <c r="B44" s="86" t="s">
        <v>1598</v>
      </c>
      <c r="C44" s="86">
        <v>0</v>
      </c>
      <c r="D44" s="86">
        <f t="shared" si="0"/>
        <v>317375</v>
      </c>
      <c r="E44" s="86">
        <v>92100</v>
      </c>
      <c r="F44" s="86">
        <v>225275</v>
      </c>
      <c r="H44" s="85" t="s">
        <v>844</v>
      </c>
      <c r="I44" s="86" t="s">
        <v>1603</v>
      </c>
      <c r="J44" s="86">
        <v>0</v>
      </c>
      <c r="K44" s="86">
        <f t="shared" si="1"/>
        <v>6001</v>
      </c>
      <c r="L44" s="86">
        <v>0</v>
      </c>
      <c r="M44" s="86">
        <v>6001</v>
      </c>
      <c r="O44" s="85" t="s">
        <v>820</v>
      </c>
      <c r="P44" s="86" t="s">
        <v>1596</v>
      </c>
      <c r="Q44" s="86">
        <v>2885040</v>
      </c>
      <c r="R44" s="86">
        <f t="shared" si="2"/>
        <v>16587894</v>
      </c>
      <c r="S44" s="86">
        <v>114100</v>
      </c>
      <c r="T44" s="86">
        <v>16473794</v>
      </c>
      <c r="V44" s="85" t="s">
        <v>826</v>
      </c>
      <c r="W44" s="86" t="s">
        <v>1823</v>
      </c>
      <c r="X44" s="86">
        <v>12934000</v>
      </c>
      <c r="Y44" s="86">
        <f t="shared" si="3"/>
        <v>7357042</v>
      </c>
      <c r="Z44" s="86">
        <v>12800</v>
      </c>
      <c r="AA44" s="86">
        <v>7344242</v>
      </c>
    </row>
    <row r="45" spans="1:27" ht="15">
      <c r="A45" s="85" t="s">
        <v>832</v>
      </c>
      <c r="B45" s="86" t="s">
        <v>1599</v>
      </c>
      <c r="C45" s="86">
        <v>0</v>
      </c>
      <c r="D45" s="86">
        <f t="shared" si="0"/>
        <v>364958</v>
      </c>
      <c r="E45" s="86">
        <v>1700</v>
      </c>
      <c r="F45" s="86">
        <v>363258</v>
      </c>
      <c r="H45" s="85" t="s">
        <v>847</v>
      </c>
      <c r="I45" s="86" t="s">
        <v>1604</v>
      </c>
      <c r="J45" s="86">
        <v>23000</v>
      </c>
      <c r="K45" s="86">
        <f t="shared" si="1"/>
        <v>400</v>
      </c>
      <c r="L45" s="86">
        <v>0</v>
      </c>
      <c r="M45" s="86">
        <v>400</v>
      </c>
      <c r="O45" s="85" t="s">
        <v>823</v>
      </c>
      <c r="P45" s="86" t="s">
        <v>1597</v>
      </c>
      <c r="Q45" s="86">
        <v>4349460</v>
      </c>
      <c r="R45" s="86">
        <f t="shared" si="2"/>
        <v>9744976</v>
      </c>
      <c r="S45" s="86">
        <v>4494670</v>
      </c>
      <c r="T45" s="86">
        <v>5250306</v>
      </c>
      <c r="V45" s="85" t="s">
        <v>829</v>
      </c>
      <c r="W45" s="86" t="s">
        <v>1598</v>
      </c>
      <c r="X45" s="86">
        <v>0</v>
      </c>
      <c r="Y45" s="86">
        <f t="shared" si="3"/>
        <v>17430482</v>
      </c>
      <c r="Z45" s="86">
        <v>15365000</v>
      </c>
      <c r="AA45" s="86">
        <v>2065482</v>
      </c>
    </row>
    <row r="46" spans="1:27" ht="15">
      <c r="A46" s="85" t="s">
        <v>835</v>
      </c>
      <c r="B46" s="86" t="s">
        <v>1600</v>
      </c>
      <c r="C46" s="86">
        <v>0</v>
      </c>
      <c r="D46" s="86">
        <f t="shared" si="0"/>
        <v>122228</v>
      </c>
      <c r="E46" s="86">
        <v>10400</v>
      </c>
      <c r="F46" s="86">
        <v>111828</v>
      </c>
      <c r="H46" s="85" t="s">
        <v>850</v>
      </c>
      <c r="I46" s="86" t="s">
        <v>1605</v>
      </c>
      <c r="J46" s="86">
        <v>0</v>
      </c>
      <c r="K46" s="86">
        <f t="shared" si="1"/>
        <v>255815</v>
      </c>
      <c r="L46" s="86">
        <v>0</v>
      </c>
      <c r="M46" s="86">
        <v>255815</v>
      </c>
      <c r="O46" s="85" t="s">
        <v>826</v>
      </c>
      <c r="P46" s="86" t="s">
        <v>1823</v>
      </c>
      <c r="Q46" s="86">
        <v>568890</v>
      </c>
      <c r="R46" s="86">
        <f t="shared" si="2"/>
        <v>4231716</v>
      </c>
      <c r="S46" s="86">
        <v>210840</v>
      </c>
      <c r="T46" s="86">
        <v>4020876</v>
      </c>
      <c r="V46" s="85" t="s">
        <v>832</v>
      </c>
      <c r="W46" s="86" t="s">
        <v>1599</v>
      </c>
      <c r="X46" s="86">
        <v>2991527</v>
      </c>
      <c r="Y46" s="86">
        <f t="shared" si="3"/>
        <v>11956833</v>
      </c>
      <c r="Z46" s="86">
        <v>898050</v>
      </c>
      <c r="AA46" s="86">
        <v>11058783</v>
      </c>
    </row>
    <row r="47" spans="1:27" ht="15">
      <c r="A47" s="85" t="s">
        <v>838</v>
      </c>
      <c r="B47" s="86" t="s">
        <v>1601</v>
      </c>
      <c r="C47" s="86">
        <v>0</v>
      </c>
      <c r="D47" s="86">
        <f t="shared" si="0"/>
        <v>407970</v>
      </c>
      <c r="E47" s="86">
        <v>14196</v>
      </c>
      <c r="F47" s="86">
        <v>393774</v>
      </c>
      <c r="H47" s="85" t="s">
        <v>853</v>
      </c>
      <c r="I47" s="86" t="s">
        <v>1606</v>
      </c>
      <c r="J47" s="86">
        <v>0</v>
      </c>
      <c r="K47" s="86">
        <f t="shared" si="1"/>
        <v>25825</v>
      </c>
      <c r="L47" s="86">
        <v>0</v>
      </c>
      <c r="M47" s="86">
        <v>25825</v>
      </c>
      <c r="O47" s="85" t="s">
        <v>829</v>
      </c>
      <c r="P47" s="86" t="s">
        <v>1598</v>
      </c>
      <c r="Q47" s="86">
        <v>1103850</v>
      </c>
      <c r="R47" s="86">
        <f t="shared" si="2"/>
        <v>8589616</v>
      </c>
      <c r="S47" s="86">
        <v>5035805</v>
      </c>
      <c r="T47" s="86">
        <v>3553811</v>
      </c>
      <c r="V47" s="85" t="s">
        <v>835</v>
      </c>
      <c r="W47" s="86" t="s">
        <v>1600</v>
      </c>
      <c r="X47" s="86">
        <v>2000</v>
      </c>
      <c r="Y47" s="86">
        <f t="shared" si="3"/>
        <v>193677</v>
      </c>
      <c r="Z47" s="86">
        <v>8400</v>
      </c>
      <c r="AA47" s="86">
        <v>185277</v>
      </c>
    </row>
    <row r="48" spans="1:27" ht="15">
      <c r="A48" s="85" t="s">
        <v>841</v>
      </c>
      <c r="B48" s="86" t="s">
        <v>1602</v>
      </c>
      <c r="C48" s="86">
        <v>0</v>
      </c>
      <c r="D48" s="86">
        <f t="shared" si="0"/>
        <v>588501</v>
      </c>
      <c r="E48" s="86">
        <v>529725</v>
      </c>
      <c r="F48" s="86">
        <v>58776</v>
      </c>
      <c r="H48" s="85" t="s">
        <v>856</v>
      </c>
      <c r="I48" s="86" t="s">
        <v>1607</v>
      </c>
      <c r="J48" s="86">
        <v>25000</v>
      </c>
      <c r="K48" s="86">
        <f t="shared" si="1"/>
        <v>78245</v>
      </c>
      <c r="L48" s="86">
        <v>0</v>
      </c>
      <c r="M48" s="86">
        <v>78245</v>
      </c>
      <c r="O48" s="85" t="s">
        <v>832</v>
      </c>
      <c r="P48" s="86" t="s">
        <v>1599</v>
      </c>
      <c r="Q48" s="86">
        <v>13025900</v>
      </c>
      <c r="R48" s="86">
        <f t="shared" si="2"/>
        <v>5398313</v>
      </c>
      <c r="S48" s="86">
        <v>99200</v>
      </c>
      <c r="T48" s="86">
        <v>5299113</v>
      </c>
      <c r="V48" s="85" t="s">
        <v>838</v>
      </c>
      <c r="W48" s="86" t="s">
        <v>1601</v>
      </c>
      <c r="X48" s="86">
        <v>373026</v>
      </c>
      <c r="Y48" s="86">
        <f t="shared" si="3"/>
        <v>7307225</v>
      </c>
      <c r="Z48" s="86">
        <v>312100</v>
      </c>
      <c r="AA48" s="86">
        <v>6995125</v>
      </c>
    </row>
    <row r="49" spans="1:27" ht="15">
      <c r="A49" s="85" t="s">
        <v>844</v>
      </c>
      <c r="B49" s="86" t="s">
        <v>1603</v>
      </c>
      <c r="C49" s="86">
        <v>0</v>
      </c>
      <c r="D49" s="86">
        <f t="shared" si="0"/>
        <v>346497</v>
      </c>
      <c r="E49" s="86">
        <v>95600</v>
      </c>
      <c r="F49" s="86">
        <v>250897</v>
      </c>
      <c r="H49" s="85" t="s">
        <v>859</v>
      </c>
      <c r="I49" s="86" t="s">
        <v>1608</v>
      </c>
      <c r="J49" s="86">
        <v>0</v>
      </c>
      <c r="K49" s="86">
        <f t="shared" si="1"/>
        <v>9500</v>
      </c>
      <c r="L49" s="86">
        <v>0</v>
      </c>
      <c r="M49" s="86">
        <v>9500</v>
      </c>
      <c r="O49" s="85" t="s">
        <v>835</v>
      </c>
      <c r="P49" s="86" t="s">
        <v>1600</v>
      </c>
      <c r="Q49" s="86">
        <v>23400</v>
      </c>
      <c r="R49" s="86">
        <f t="shared" si="2"/>
        <v>2091957</v>
      </c>
      <c r="S49" s="86">
        <v>1052710</v>
      </c>
      <c r="T49" s="86">
        <v>1039247</v>
      </c>
      <c r="V49" s="85" t="s">
        <v>841</v>
      </c>
      <c r="W49" s="86" t="s">
        <v>1602</v>
      </c>
      <c r="X49" s="86">
        <v>22300</v>
      </c>
      <c r="Y49" s="86">
        <f t="shared" si="3"/>
        <v>838015</v>
      </c>
      <c r="Z49" s="86">
        <v>11250</v>
      </c>
      <c r="AA49" s="86">
        <v>826765</v>
      </c>
    </row>
    <row r="50" spans="1:27" ht="15">
      <c r="A50" s="85" t="s">
        <v>847</v>
      </c>
      <c r="B50" s="86" t="s">
        <v>1604</v>
      </c>
      <c r="C50" s="86">
        <v>0</v>
      </c>
      <c r="D50" s="86">
        <f t="shared" si="0"/>
        <v>1258907</v>
      </c>
      <c r="E50" s="86">
        <v>1214601</v>
      </c>
      <c r="F50" s="86">
        <v>44306</v>
      </c>
      <c r="H50" s="85" t="s">
        <v>862</v>
      </c>
      <c r="I50" s="86" t="s">
        <v>1609</v>
      </c>
      <c r="J50" s="86">
        <v>12500</v>
      </c>
      <c r="K50" s="86">
        <f t="shared" si="1"/>
        <v>8458976</v>
      </c>
      <c r="L50" s="86">
        <v>60200</v>
      </c>
      <c r="M50" s="86">
        <v>8398776</v>
      </c>
      <c r="O50" s="85" t="s">
        <v>838</v>
      </c>
      <c r="P50" s="86" t="s">
        <v>1601</v>
      </c>
      <c r="Q50" s="86">
        <v>0</v>
      </c>
      <c r="R50" s="86">
        <f t="shared" si="2"/>
        <v>4287470</v>
      </c>
      <c r="S50" s="86">
        <v>1716746</v>
      </c>
      <c r="T50" s="86">
        <v>2570724</v>
      </c>
      <c r="V50" s="85" t="s">
        <v>844</v>
      </c>
      <c r="W50" s="86" t="s">
        <v>1603</v>
      </c>
      <c r="X50" s="86">
        <v>580100</v>
      </c>
      <c r="Y50" s="86">
        <f t="shared" si="3"/>
        <v>1252357</v>
      </c>
      <c r="Z50" s="86">
        <v>219750</v>
      </c>
      <c r="AA50" s="86">
        <v>1032607</v>
      </c>
    </row>
    <row r="51" spans="1:27" ht="15">
      <c r="A51" s="85" t="s">
        <v>850</v>
      </c>
      <c r="B51" s="86" t="s">
        <v>1605</v>
      </c>
      <c r="C51" s="86">
        <v>0</v>
      </c>
      <c r="D51" s="86">
        <f t="shared" si="0"/>
        <v>206750</v>
      </c>
      <c r="E51" s="86">
        <v>83350</v>
      </c>
      <c r="F51" s="86">
        <v>123400</v>
      </c>
      <c r="H51" s="85" t="s">
        <v>865</v>
      </c>
      <c r="I51" s="86" t="s">
        <v>1610</v>
      </c>
      <c r="J51" s="86">
        <v>0</v>
      </c>
      <c r="K51" s="86">
        <f t="shared" si="1"/>
        <v>183821</v>
      </c>
      <c r="L51" s="86">
        <v>0</v>
      </c>
      <c r="M51" s="86">
        <v>183821</v>
      </c>
      <c r="O51" s="85" t="s">
        <v>841</v>
      </c>
      <c r="P51" s="86" t="s">
        <v>1602</v>
      </c>
      <c r="Q51" s="86">
        <v>2000</v>
      </c>
      <c r="R51" s="86">
        <f t="shared" si="2"/>
        <v>3817805</v>
      </c>
      <c r="S51" s="86">
        <v>1291975</v>
      </c>
      <c r="T51" s="86">
        <v>2525830</v>
      </c>
      <c r="V51" s="85" t="s">
        <v>847</v>
      </c>
      <c r="W51" s="86" t="s">
        <v>1604</v>
      </c>
      <c r="X51" s="86">
        <v>62500</v>
      </c>
      <c r="Y51" s="86">
        <f t="shared" si="3"/>
        <v>584071</v>
      </c>
      <c r="Z51" s="86">
        <v>82250</v>
      </c>
      <c r="AA51" s="86">
        <v>501821</v>
      </c>
    </row>
    <row r="52" spans="1:27" ht="15">
      <c r="A52" s="85" t="s">
        <v>853</v>
      </c>
      <c r="B52" s="86" t="s">
        <v>1606</v>
      </c>
      <c r="C52" s="86">
        <v>22000</v>
      </c>
      <c r="D52" s="86">
        <f t="shared" si="0"/>
        <v>94803</v>
      </c>
      <c r="E52" s="86">
        <v>60000</v>
      </c>
      <c r="F52" s="86">
        <v>34803</v>
      </c>
      <c r="H52" s="85" t="s">
        <v>868</v>
      </c>
      <c r="I52" s="86" t="s">
        <v>1611</v>
      </c>
      <c r="J52" s="86">
        <v>0</v>
      </c>
      <c r="K52" s="86">
        <f t="shared" si="1"/>
        <v>97012</v>
      </c>
      <c r="L52" s="86">
        <v>56700</v>
      </c>
      <c r="M52" s="86">
        <v>40312</v>
      </c>
      <c r="O52" s="85" t="s">
        <v>844</v>
      </c>
      <c r="P52" s="86" t="s">
        <v>1603</v>
      </c>
      <c r="Q52" s="86">
        <v>1734251</v>
      </c>
      <c r="R52" s="86">
        <f t="shared" si="2"/>
        <v>5475461</v>
      </c>
      <c r="S52" s="86">
        <v>2131338</v>
      </c>
      <c r="T52" s="86">
        <v>3344123</v>
      </c>
      <c r="V52" s="85" t="s">
        <v>850</v>
      </c>
      <c r="W52" s="86" t="s">
        <v>1605</v>
      </c>
      <c r="X52" s="86">
        <v>8432851</v>
      </c>
      <c r="Y52" s="86">
        <f t="shared" si="3"/>
        <v>3941092</v>
      </c>
      <c r="Z52" s="86">
        <v>3236700</v>
      </c>
      <c r="AA52" s="86">
        <v>704392</v>
      </c>
    </row>
    <row r="53" spans="1:27" ht="15">
      <c r="A53" s="85" t="s">
        <v>856</v>
      </c>
      <c r="B53" s="86" t="s">
        <v>1607</v>
      </c>
      <c r="C53" s="86">
        <v>0</v>
      </c>
      <c r="D53" s="86">
        <f t="shared" si="0"/>
        <v>185854</v>
      </c>
      <c r="E53" s="86">
        <v>0</v>
      </c>
      <c r="F53" s="86">
        <v>185854</v>
      </c>
      <c r="H53" s="85" t="s">
        <v>871</v>
      </c>
      <c r="I53" s="86" t="s">
        <v>1612</v>
      </c>
      <c r="J53" s="86">
        <v>0</v>
      </c>
      <c r="K53" s="86">
        <f t="shared" si="1"/>
        <v>1465400</v>
      </c>
      <c r="L53" s="86">
        <v>3500</v>
      </c>
      <c r="M53" s="86">
        <v>1461900</v>
      </c>
      <c r="O53" s="85" t="s">
        <v>847</v>
      </c>
      <c r="P53" s="86" t="s">
        <v>1604</v>
      </c>
      <c r="Q53" s="86">
        <v>1783945</v>
      </c>
      <c r="R53" s="86">
        <f t="shared" si="2"/>
        <v>4886000</v>
      </c>
      <c r="S53" s="86">
        <v>3753209</v>
      </c>
      <c r="T53" s="86">
        <v>1132791</v>
      </c>
      <c r="V53" s="85" t="s">
        <v>853</v>
      </c>
      <c r="W53" s="86" t="s">
        <v>1606</v>
      </c>
      <c r="X53" s="86">
        <v>33000</v>
      </c>
      <c r="Y53" s="86">
        <f t="shared" si="3"/>
        <v>2736013</v>
      </c>
      <c r="Z53" s="86">
        <v>0</v>
      </c>
      <c r="AA53" s="86">
        <v>2736013</v>
      </c>
    </row>
    <row r="54" spans="1:27" ht="15">
      <c r="A54" s="85" t="s">
        <v>859</v>
      </c>
      <c r="B54" s="86" t="s">
        <v>1608</v>
      </c>
      <c r="C54" s="86">
        <v>0</v>
      </c>
      <c r="D54" s="86">
        <f t="shared" si="0"/>
        <v>17929</v>
      </c>
      <c r="E54" s="86">
        <v>0</v>
      </c>
      <c r="F54" s="86">
        <v>17929</v>
      </c>
      <c r="H54" s="85" t="s">
        <v>874</v>
      </c>
      <c r="I54" s="86" t="s">
        <v>1613</v>
      </c>
      <c r="J54" s="86">
        <v>0</v>
      </c>
      <c r="K54" s="86">
        <f t="shared" si="1"/>
        <v>953849</v>
      </c>
      <c r="L54" s="86">
        <v>0</v>
      </c>
      <c r="M54" s="86">
        <v>953849</v>
      </c>
      <c r="O54" s="85" t="s">
        <v>850</v>
      </c>
      <c r="P54" s="86" t="s">
        <v>1605</v>
      </c>
      <c r="Q54" s="86">
        <v>24000</v>
      </c>
      <c r="R54" s="86">
        <f t="shared" si="2"/>
        <v>2340844</v>
      </c>
      <c r="S54" s="86">
        <v>389500</v>
      </c>
      <c r="T54" s="86">
        <v>1951344</v>
      </c>
      <c r="V54" s="85" t="s">
        <v>856</v>
      </c>
      <c r="W54" s="86" t="s">
        <v>1607</v>
      </c>
      <c r="X54" s="86">
        <v>1991560</v>
      </c>
      <c r="Y54" s="86">
        <f t="shared" si="3"/>
        <v>3356180</v>
      </c>
      <c r="Z54" s="86">
        <v>4000</v>
      </c>
      <c r="AA54" s="86">
        <v>3352180</v>
      </c>
    </row>
    <row r="55" spans="1:27" ht="15">
      <c r="A55" s="85" t="s">
        <v>862</v>
      </c>
      <c r="B55" s="86" t="s">
        <v>1609</v>
      </c>
      <c r="C55" s="86">
        <v>31834</v>
      </c>
      <c r="D55" s="86">
        <f t="shared" si="0"/>
        <v>892433</v>
      </c>
      <c r="E55" s="86">
        <v>225451</v>
      </c>
      <c r="F55" s="86">
        <v>666982</v>
      </c>
      <c r="H55" s="85" t="s">
        <v>877</v>
      </c>
      <c r="I55" s="86" t="s">
        <v>1614</v>
      </c>
      <c r="J55" s="86">
        <v>0</v>
      </c>
      <c r="K55" s="86">
        <f t="shared" si="1"/>
        <v>60427</v>
      </c>
      <c r="L55" s="86">
        <v>0</v>
      </c>
      <c r="M55" s="86">
        <v>60427</v>
      </c>
      <c r="O55" s="85" t="s">
        <v>853</v>
      </c>
      <c r="P55" s="86" t="s">
        <v>1606</v>
      </c>
      <c r="Q55" s="86">
        <v>355200</v>
      </c>
      <c r="R55" s="86">
        <f t="shared" si="2"/>
        <v>1029654</v>
      </c>
      <c r="S55" s="86">
        <v>182425</v>
      </c>
      <c r="T55" s="86">
        <v>847229</v>
      </c>
      <c r="V55" s="85" t="s">
        <v>859</v>
      </c>
      <c r="W55" s="86" t="s">
        <v>1608</v>
      </c>
      <c r="X55" s="86">
        <v>241900</v>
      </c>
      <c r="Y55" s="86">
        <f t="shared" si="3"/>
        <v>6125815</v>
      </c>
      <c r="Z55" s="86">
        <v>245000</v>
      </c>
      <c r="AA55" s="86">
        <v>5880815</v>
      </c>
    </row>
    <row r="56" spans="1:27" ht="15">
      <c r="A56" s="85" t="s">
        <v>865</v>
      </c>
      <c r="B56" s="86" t="s">
        <v>1610</v>
      </c>
      <c r="C56" s="86">
        <v>0</v>
      </c>
      <c r="D56" s="86">
        <f t="shared" si="0"/>
        <v>246732</v>
      </c>
      <c r="E56" s="86">
        <v>23100</v>
      </c>
      <c r="F56" s="86">
        <v>223632</v>
      </c>
      <c r="H56" s="85" t="s">
        <v>880</v>
      </c>
      <c r="I56" s="86" t="s">
        <v>1615</v>
      </c>
      <c r="J56" s="86">
        <v>0</v>
      </c>
      <c r="K56" s="86">
        <f t="shared" si="1"/>
        <v>78351</v>
      </c>
      <c r="L56" s="86">
        <v>0</v>
      </c>
      <c r="M56" s="86">
        <v>78351</v>
      </c>
      <c r="O56" s="85" t="s">
        <v>856</v>
      </c>
      <c r="P56" s="86" t="s">
        <v>1607</v>
      </c>
      <c r="Q56" s="86">
        <v>196500</v>
      </c>
      <c r="R56" s="86">
        <f t="shared" si="2"/>
        <v>2480269</v>
      </c>
      <c r="S56" s="86">
        <v>317300</v>
      </c>
      <c r="T56" s="86">
        <v>2162969</v>
      </c>
      <c r="V56" s="85" t="s">
        <v>862</v>
      </c>
      <c r="W56" s="86" t="s">
        <v>1609</v>
      </c>
      <c r="X56" s="86">
        <v>11509629</v>
      </c>
      <c r="Y56" s="86">
        <f t="shared" si="3"/>
        <v>39266922</v>
      </c>
      <c r="Z56" s="86">
        <v>424153</v>
      </c>
      <c r="AA56" s="86">
        <v>38842769</v>
      </c>
    </row>
    <row r="57" spans="1:27" ht="15">
      <c r="A57" s="85" t="s">
        <v>868</v>
      </c>
      <c r="B57" s="86" t="s">
        <v>1611</v>
      </c>
      <c r="C57" s="86">
        <v>0</v>
      </c>
      <c r="D57" s="86">
        <f t="shared" si="0"/>
        <v>207140</v>
      </c>
      <c r="E57" s="86">
        <v>84500</v>
      </c>
      <c r="F57" s="86">
        <v>122640</v>
      </c>
      <c r="H57" s="85" t="s">
        <v>883</v>
      </c>
      <c r="I57" s="86" t="s">
        <v>1616</v>
      </c>
      <c r="J57" s="86">
        <v>0</v>
      </c>
      <c r="K57" s="86">
        <f t="shared" si="1"/>
        <v>1277000</v>
      </c>
      <c r="L57" s="86">
        <v>0</v>
      </c>
      <c r="M57" s="86">
        <v>1277000</v>
      </c>
      <c r="O57" s="85" t="s">
        <v>859</v>
      </c>
      <c r="P57" s="86" t="s">
        <v>1608</v>
      </c>
      <c r="Q57" s="86">
        <v>687750</v>
      </c>
      <c r="R57" s="86">
        <f t="shared" si="2"/>
        <v>3864291</v>
      </c>
      <c r="S57" s="86">
        <v>1052991</v>
      </c>
      <c r="T57" s="86">
        <v>2811300</v>
      </c>
      <c r="V57" s="85" t="s">
        <v>865</v>
      </c>
      <c r="W57" s="86" t="s">
        <v>1610</v>
      </c>
      <c r="X57" s="86">
        <v>1512250</v>
      </c>
      <c r="Y57" s="86">
        <f t="shared" si="3"/>
        <v>2421308</v>
      </c>
      <c r="Z57" s="86">
        <v>254200</v>
      </c>
      <c r="AA57" s="86">
        <v>2167108</v>
      </c>
    </row>
    <row r="58" spans="1:27" ht="15">
      <c r="A58" s="85" t="s">
        <v>871</v>
      </c>
      <c r="B58" s="86" t="s">
        <v>1612</v>
      </c>
      <c r="C58" s="86">
        <v>0</v>
      </c>
      <c r="D58" s="86">
        <f t="shared" si="0"/>
        <v>397426</v>
      </c>
      <c r="E58" s="86">
        <v>255500</v>
      </c>
      <c r="F58" s="86">
        <v>141926</v>
      </c>
      <c r="H58" s="85" t="s">
        <v>889</v>
      </c>
      <c r="I58" s="86" t="s">
        <v>1618</v>
      </c>
      <c r="J58" s="86">
        <v>1420000</v>
      </c>
      <c r="K58" s="86">
        <f t="shared" si="1"/>
        <v>16850</v>
      </c>
      <c r="L58" s="86">
        <v>0</v>
      </c>
      <c r="M58" s="86">
        <v>16850</v>
      </c>
      <c r="O58" s="85" t="s">
        <v>862</v>
      </c>
      <c r="P58" s="86" t="s">
        <v>1609</v>
      </c>
      <c r="Q58" s="86">
        <v>2209040</v>
      </c>
      <c r="R58" s="86">
        <f t="shared" si="2"/>
        <v>12466546</v>
      </c>
      <c r="S58" s="86">
        <v>3809984</v>
      </c>
      <c r="T58" s="86">
        <v>8656562</v>
      </c>
      <c r="V58" s="85" t="s">
        <v>868</v>
      </c>
      <c r="W58" s="86" t="s">
        <v>1611</v>
      </c>
      <c r="X58" s="86">
        <v>0</v>
      </c>
      <c r="Y58" s="86">
        <f t="shared" si="3"/>
        <v>1053927</v>
      </c>
      <c r="Z58" s="86">
        <v>105300</v>
      </c>
      <c r="AA58" s="86">
        <v>948627</v>
      </c>
    </row>
    <row r="59" spans="1:27" ht="15">
      <c r="A59" s="85" t="s">
        <v>874</v>
      </c>
      <c r="B59" s="86" t="s">
        <v>1613</v>
      </c>
      <c r="C59" s="86">
        <v>0</v>
      </c>
      <c r="D59" s="86">
        <f t="shared" si="0"/>
        <v>33104</v>
      </c>
      <c r="E59" s="86">
        <v>0</v>
      </c>
      <c r="F59" s="86">
        <v>33104</v>
      </c>
      <c r="H59" s="85" t="s">
        <v>893</v>
      </c>
      <c r="I59" s="86" t="s">
        <v>1619</v>
      </c>
      <c r="J59" s="86">
        <v>0</v>
      </c>
      <c r="K59" s="86">
        <f t="shared" si="1"/>
        <v>246000</v>
      </c>
      <c r="L59" s="86">
        <v>241000</v>
      </c>
      <c r="M59" s="86">
        <v>5000</v>
      </c>
      <c r="O59" s="85" t="s">
        <v>865</v>
      </c>
      <c r="P59" s="86" t="s">
        <v>1610</v>
      </c>
      <c r="Q59" s="86">
        <v>506000</v>
      </c>
      <c r="R59" s="86">
        <f t="shared" si="2"/>
        <v>2141847</v>
      </c>
      <c r="S59" s="86">
        <v>427850</v>
      </c>
      <c r="T59" s="86">
        <v>1713997</v>
      </c>
      <c r="V59" s="85" t="s">
        <v>871</v>
      </c>
      <c r="W59" s="86" t="s">
        <v>1612</v>
      </c>
      <c r="X59" s="86">
        <v>461520</v>
      </c>
      <c r="Y59" s="86">
        <f t="shared" si="3"/>
        <v>7319658</v>
      </c>
      <c r="Z59" s="86">
        <v>9500</v>
      </c>
      <c r="AA59" s="86">
        <v>7310158</v>
      </c>
    </row>
    <row r="60" spans="1:27" ht="15">
      <c r="A60" s="85" t="s">
        <v>877</v>
      </c>
      <c r="B60" s="86" t="s">
        <v>1614</v>
      </c>
      <c r="C60" s="86">
        <v>196500</v>
      </c>
      <c r="D60" s="86">
        <f t="shared" si="0"/>
        <v>153629</v>
      </c>
      <c r="E60" s="86">
        <v>25</v>
      </c>
      <c r="F60" s="86">
        <v>153604</v>
      </c>
      <c r="H60" s="85" t="s">
        <v>896</v>
      </c>
      <c r="I60" s="86" t="s">
        <v>1620</v>
      </c>
      <c r="J60" s="86">
        <v>25500</v>
      </c>
      <c r="K60" s="86">
        <f t="shared" si="1"/>
        <v>26995</v>
      </c>
      <c r="L60" s="86">
        <v>0</v>
      </c>
      <c r="M60" s="86">
        <v>26995</v>
      </c>
      <c r="O60" s="85" t="s">
        <v>868</v>
      </c>
      <c r="P60" s="86" t="s">
        <v>1611</v>
      </c>
      <c r="Q60" s="86">
        <v>300</v>
      </c>
      <c r="R60" s="86">
        <f t="shared" si="2"/>
        <v>1944653</v>
      </c>
      <c r="S60" s="86">
        <v>873800</v>
      </c>
      <c r="T60" s="86">
        <v>1070853</v>
      </c>
      <c r="V60" s="85" t="s">
        <v>874</v>
      </c>
      <c r="W60" s="86" t="s">
        <v>1613</v>
      </c>
      <c r="X60" s="86">
        <v>0</v>
      </c>
      <c r="Y60" s="86">
        <f t="shared" si="3"/>
        <v>3934359</v>
      </c>
      <c r="Z60" s="86">
        <v>498000</v>
      </c>
      <c r="AA60" s="86">
        <v>3436359</v>
      </c>
    </row>
    <row r="61" spans="1:27" ht="15">
      <c r="A61" s="85" t="s">
        <v>880</v>
      </c>
      <c r="B61" s="86" t="s">
        <v>1615</v>
      </c>
      <c r="C61" s="86">
        <v>0</v>
      </c>
      <c r="D61" s="86">
        <f t="shared" si="0"/>
        <v>161244</v>
      </c>
      <c r="E61" s="86">
        <v>0</v>
      </c>
      <c r="F61" s="86">
        <v>161244</v>
      </c>
      <c r="H61" s="85" t="s">
        <v>899</v>
      </c>
      <c r="I61" s="86" t="s">
        <v>1621</v>
      </c>
      <c r="J61" s="86">
        <v>0</v>
      </c>
      <c r="K61" s="86">
        <f t="shared" si="1"/>
        <v>90390</v>
      </c>
      <c r="L61" s="86">
        <v>0</v>
      </c>
      <c r="M61" s="86">
        <v>90390</v>
      </c>
      <c r="O61" s="85" t="s">
        <v>871</v>
      </c>
      <c r="P61" s="86" t="s">
        <v>1612</v>
      </c>
      <c r="Q61" s="86">
        <v>1668250</v>
      </c>
      <c r="R61" s="86">
        <f t="shared" si="2"/>
        <v>4285750</v>
      </c>
      <c r="S61" s="86">
        <v>2418695</v>
      </c>
      <c r="T61" s="86">
        <v>1867055</v>
      </c>
      <c r="V61" s="85" t="s">
        <v>877</v>
      </c>
      <c r="W61" s="86" t="s">
        <v>1614</v>
      </c>
      <c r="X61" s="86">
        <v>0</v>
      </c>
      <c r="Y61" s="86">
        <f t="shared" si="3"/>
        <v>1106870</v>
      </c>
      <c r="Z61" s="86">
        <v>75895</v>
      </c>
      <c r="AA61" s="86">
        <v>1030975</v>
      </c>
    </row>
    <row r="62" spans="1:27" ht="15">
      <c r="A62" s="85" t="s">
        <v>883</v>
      </c>
      <c r="B62" s="86" t="s">
        <v>1616</v>
      </c>
      <c r="C62" s="86">
        <v>271000</v>
      </c>
      <c r="D62" s="86">
        <f t="shared" si="0"/>
        <v>70055</v>
      </c>
      <c r="E62" s="86">
        <v>0</v>
      </c>
      <c r="F62" s="86">
        <v>70055</v>
      </c>
      <c r="H62" s="85" t="s">
        <v>902</v>
      </c>
      <c r="I62" s="86" t="s">
        <v>1622</v>
      </c>
      <c r="J62" s="86">
        <v>0</v>
      </c>
      <c r="K62" s="86">
        <f t="shared" si="1"/>
        <v>2025064</v>
      </c>
      <c r="L62" s="86">
        <v>0</v>
      </c>
      <c r="M62" s="86">
        <v>2025064</v>
      </c>
      <c r="O62" s="85" t="s">
        <v>874</v>
      </c>
      <c r="P62" s="86" t="s">
        <v>1613</v>
      </c>
      <c r="Q62" s="86">
        <v>0</v>
      </c>
      <c r="R62" s="86">
        <f t="shared" si="2"/>
        <v>591032</v>
      </c>
      <c r="S62" s="86">
        <v>159200</v>
      </c>
      <c r="T62" s="86">
        <v>431832</v>
      </c>
      <c r="V62" s="85" t="s">
        <v>880</v>
      </c>
      <c r="W62" s="86" t="s">
        <v>1615</v>
      </c>
      <c r="X62" s="86">
        <v>0</v>
      </c>
      <c r="Y62" s="86">
        <f t="shared" si="3"/>
        <v>2321812</v>
      </c>
      <c r="Z62" s="86">
        <v>16000</v>
      </c>
      <c r="AA62" s="86">
        <v>2305812</v>
      </c>
    </row>
    <row r="63" spans="1:27" ht="15">
      <c r="A63" s="85" t="s">
        <v>886</v>
      </c>
      <c r="B63" s="86" t="s">
        <v>1617</v>
      </c>
      <c r="C63" s="86">
        <v>0</v>
      </c>
      <c r="D63" s="86">
        <f t="shared" si="0"/>
        <v>92502</v>
      </c>
      <c r="E63" s="86">
        <v>0</v>
      </c>
      <c r="F63" s="86">
        <v>92502</v>
      </c>
      <c r="H63" s="85" t="s">
        <v>905</v>
      </c>
      <c r="I63" s="86" t="s">
        <v>1623</v>
      </c>
      <c r="J63" s="86">
        <v>0</v>
      </c>
      <c r="K63" s="86">
        <f t="shared" si="1"/>
        <v>172691</v>
      </c>
      <c r="L63" s="86">
        <v>0</v>
      </c>
      <c r="M63" s="86">
        <v>172691</v>
      </c>
      <c r="O63" s="85" t="s">
        <v>877</v>
      </c>
      <c r="P63" s="86" t="s">
        <v>1614</v>
      </c>
      <c r="Q63" s="86">
        <v>322500</v>
      </c>
      <c r="R63" s="86">
        <f t="shared" si="2"/>
        <v>4149283</v>
      </c>
      <c r="S63" s="86">
        <v>2099934</v>
      </c>
      <c r="T63" s="86">
        <v>2049349</v>
      </c>
      <c r="V63" s="85" t="s">
        <v>883</v>
      </c>
      <c r="W63" s="86" t="s">
        <v>1616</v>
      </c>
      <c r="X63" s="86">
        <v>4000</v>
      </c>
      <c r="Y63" s="86">
        <f t="shared" si="3"/>
        <v>1916834</v>
      </c>
      <c r="Z63" s="86">
        <v>0</v>
      </c>
      <c r="AA63" s="86">
        <v>1916834</v>
      </c>
    </row>
    <row r="64" spans="1:27" ht="15">
      <c r="A64" s="85" t="s">
        <v>889</v>
      </c>
      <c r="B64" s="86" t="s">
        <v>1618</v>
      </c>
      <c r="C64" s="86">
        <v>0</v>
      </c>
      <c r="D64" s="86">
        <f t="shared" si="0"/>
        <v>378695</v>
      </c>
      <c r="E64" s="86">
        <v>177700</v>
      </c>
      <c r="F64" s="86">
        <v>200995</v>
      </c>
      <c r="H64" s="85" t="s">
        <v>908</v>
      </c>
      <c r="I64" s="86" t="s">
        <v>1624</v>
      </c>
      <c r="J64" s="86">
        <v>10700</v>
      </c>
      <c r="K64" s="86">
        <f t="shared" si="1"/>
        <v>2675900</v>
      </c>
      <c r="L64" s="86">
        <v>0</v>
      </c>
      <c r="M64" s="86">
        <v>2675900</v>
      </c>
      <c r="O64" s="85" t="s">
        <v>880</v>
      </c>
      <c r="P64" s="86" t="s">
        <v>1615</v>
      </c>
      <c r="Q64" s="86">
        <v>804900</v>
      </c>
      <c r="R64" s="86">
        <f t="shared" si="2"/>
        <v>2519259</v>
      </c>
      <c r="S64" s="86">
        <v>141930</v>
      </c>
      <c r="T64" s="86">
        <v>2377329</v>
      </c>
      <c r="V64" s="85" t="s">
        <v>886</v>
      </c>
      <c r="W64" s="86" t="s">
        <v>1617</v>
      </c>
      <c r="X64" s="86">
        <v>10800</v>
      </c>
      <c r="Y64" s="86">
        <f t="shared" si="3"/>
        <v>1137304</v>
      </c>
      <c r="Z64" s="86">
        <v>0</v>
      </c>
      <c r="AA64" s="86">
        <v>1137304</v>
      </c>
    </row>
    <row r="65" spans="1:27" ht="15">
      <c r="A65" s="85" t="s">
        <v>893</v>
      </c>
      <c r="B65" s="86" t="s">
        <v>1619</v>
      </c>
      <c r="C65" s="86">
        <v>602550</v>
      </c>
      <c r="D65" s="86">
        <f t="shared" si="0"/>
        <v>258797</v>
      </c>
      <c r="E65" s="86">
        <v>2500</v>
      </c>
      <c r="F65" s="86">
        <v>256297</v>
      </c>
      <c r="H65" s="85" t="s">
        <v>911</v>
      </c>
      <c r="I65" s="86" t="s">
        <v>1625</v>
      </c>
      <c r="J65" s="86">
        <v>0</v>
      </c>
      <c r="K65" s="86">
        <f t="shared" si="1"/>
        <v>163960</v>
      </c>
      <c r="L65" s="86">
        <v>0</v>
      </c>
      <c r="M65" s="86">
        <v>163960</v>
      </c>
      <c r="O65" s="85" t="s">
        <v>883</v>
      </c>
      <c r="P65" s="86" t="s">
        <v>1616</v>
      </c>
      <c r="Q65" s="86">
        <v>1028400</v>
      </c>
      <c r="R65" s="86">
        <f t="shared" si="2"/>
        <v>1185920</v>
      </c>
      <c r="S65" s="86">
        <v>512368</v>
      </c>
      <c r="T65" s="86">
        <v>673552</v>
      </c>
      <c r="V65" s="85" t="s">
        <v>889</v>
      </c>
      <c r="W65" s="86" t="s">
        <v>1618</v>
      </c>
      <c r="X65" s="86">
        <v>5352000</v>
      </c>
      <c r="Y65" s="86">
        <f t="shared" si="3"/>
        <v>2568477</v>
      </c>
      <c r="Z65" s="86">
        <v>20000</v>
      </c>
      <c r="AA65" s="86">
        <v>2548477</v>
      </c>
    </row>
    <row r="66" spans="1:27" ht="15">
      <c r="A66" s="85" t="s">
        <v>896</v>
      </c>
      <c r="B66" s="86" t="s">
        <v>1620</v>
      </c>
      <c r="C66" s="86">
        <v>223100</v>
      </c>
      <c r="D66" s="86">
        <f t="shared" si="0"/>
        <v>338522</v>
      </c>
      <c r="E66" s="86">
        <v>177900</v>
      </c>
      <c r="F66" s="86">
        <v>160622</v>
      </c>
      <c r="H66" s="85" t="s">
        <v>914</v>
      </c>
      <c r="I66" s="86" t="s">
        <v>1626</v>
      </c>
      <c r="J66" s="86">
        <v>0</v>
      </c>
      <c r="K66" s="86">
        <f t="shared" si="1"/>
        <v>3600</v>
      </c>
      <c r="L66" s="86">
        <v>0</v>
      </c>
      <c r="M66" s="86">
        <v>3600</v>
      </c>
      <c r="O66" s="85" t="s">
        <v>886</v>
      </c>
      <c r="P66" s="86" t="s">
        <v>1617</v>
      </c>
      <c r="Q66" s="86">
        <v>0</v>
      </c>
      <c r="R66" s="86">
        <f t="shared" si="2"/>
        <v>1848761</v>
      </c>
      <c r="S66" s="86">
        <v>454700</v>
      </c>
      <c r="T66" s="86">
        <v>1394061</v>
      </c>
      <c r="V66" s="85" t="s">
        <v>893</v>
      </c>
      <c r="W66" s="86" t="s">
        <v>1619</v>
      </c>
      <c r="X66" s="86">
        <v>0</v>
      </c>
      <c r="Y66" s="86">
        <f t="shared" si="3"/>
        <v>1423679</v>
      </c>
      <c r="Z66" s="86">
        <v>241000</v>
      </c>
      <c r="AA66" s="86">
        <v>1182679</v>
      </c>
    </row>
    <row r="67" spans="1:27" ht="15">
      <c r="A67" s="85" t="s">
        <v>899</v>
      </c>
      <c r="B67" s="86" t="s">
        <v>1621</v>
      </c>
      <c r="C67" s="86">
        <v>0</v>
      </c>
      <c r="D67" s="86">
        <f t="shared" si="0"/>
        <v>110555</v>
      </c>
      <c r="E67" s="86">
        <v>0</v>
      </c>
      <c r="F67" s="86">
        <v>110555</v>
      </c>
      <c r="H67" s="85" t="s">
        <v>917</v>
      </c>
      <c r="I67" s="86" t="s">
        <v>1627</v>
      </c>
      <c r="J67" s="86">
        <v>45500</v>
      </c>
      <c r="K67" s="86">
        <f t="shared" si="1"/>
        <v>334686</v>
      </c>
      <c r="L67" s="86">
        <v>15000</v>
      </c>
      <c r="M67" s="86">
        <v>319686</v>
      </c>
      <c r="O67" s="85" t="s">
        <v>889</v>
      </c>
      <c r="P67" s="86" t="s">
        <v>1618</v>
      </c>
      <c r="Q67" s="86">
        <v>70000</v>
      </c>
      <c r="R67" s="86">
        <f t="shared" si="2"/>
        <v>4988750</v>
      </c>
      <c r="S67" s="86">
        <v>2561691</v>
      </c>
      <c r="T67" s="86">
        <v>2427059</v>
      </c>
      <c r="V67" s="85" t="s">
        <v>896</v>
      </c>
      <c r="W67" s="86" t="s">
        <v>1620</v>
      </c>
      <c r="X67" s="86">
        <v>662100</v>
      </c>
      <c r="Y67" s="86">
        <f t="shared" si="3"/>
        <v>552355</v>
      </c>
      <c r="Z67" s="86">
        <v>0</v>
      </c>
      <c r="AA67" s="86">
        <v>552355</v>
      </c>
    </row>
    <row r="68" spans="1:27" ht="15">
      <c r="A68" s="85" t="s">
        <v>902</v>
      </c>
      <c r="B68" s="86" t="s">
        <v>1622</v>
      </c>
      <c r="C68" s="86">
        <v>736300</v>
      </c>
      <c r="D68" s="86">
        <f aca="true" t="shared" si="4" ref="D68:D131">E68+F68</f>
        <v>1609507</v>
      </c>
      <c r="E68" s="86">
        <v>1025300</v>
      </c>
      <c r="F68" s="86">
        <v>584207</v>
      </c>
      <c r="H68" s="85" t="s">
        <v>920</v>
      </c>
      <c r="I68" s="86" t="s">
        <v>1628</v>
      </c>
      <c r="J68" s="86">
        <v>0</v>
      </c>
      <c r="K68" s="86">
        <f aca="true" t="shared" si="5" ref="K68:K131">L68+M68</f>
        <v>35501</v>
      </c>
      <c r="L68" s="86">
        <v>0</v>
      </c>
      <c r="M68" s="86">
        <v>35501</v>
      </c>
      <c r="O68" s="85" t="s">
        <v>893</v>
      </c>
      <c r="P68" s="86" t="s">
        <v>1619</v>
      </c>
      <c r="Q68" s="86">
        <v>3607650</v>
      </c>
      <c r="R68" s="86">
        <f aca="true" t="shared" si="6" ref="R68:R131">S68+T68</f>
        <v>4017844</v>
      </c>
      <c r="S68" s="86">
        <v>2482110</v>
      </c>
      <c r="T68" s="86">
        <v>1535734</v>
      </c>
      <c r="V68" s="85" t="s">
        <v>899</v>
      </c>
      <c r="W68" s="86" t="s">
        <v>1621</v>
      </c>
      <c r="X68" s="86">
        <v>189160</v>
      </c>
      <c r="Y68" s="86">
        <f aca="true" t="shared" si="7" ref="Y68:Y131">Z68+AA68</f>
        <v>2099891</v>
      </c>
      <c r="Z68" s="86">
        <v>0</v>
      </c>
      <c r="AA68" s="86">
        <v>2099891</v>
      </c>
    </row>
    <row r="69" spans="1:27" ht="15">
      <c r="A69" s="85" t="s">
        <v>905</v>
      </c>
      <c r="B69" s="86" t="s">
        <v>1623</v>
      </c>
      <c r="C69" s="86">
        <v>0</v>
      </c>
      <c r="D69" s="86">
        <f t="shared" si="4"/>
        <v>336666</v>
      </c>
      <c r="E69" s="86">
        <v>220000</v>
      </c>
      <c r="F69" s="86">
        <v>116666</v>
      </c>
      <c r="H69" s="85" t="s">
        <v>923</v>
      </c>
      <c r="I69" s="86" t="s">
        <v>1629</v>
      </c>
      <c r="J69" s="86">
        <v>0</v>
      </c>
      <c r="K69" s="86">
        <f t="shared" si="5"/>
        <v>99204</v>
      </c>
      <c r="L69" s="86">
        <v>0</v>
      </c>
      <c r="M69" s="86">
        <v>99204</v>
      </c>
      <c r="O69" s="85" t="s">
        <v>896</v>
      </c>
      <c r="P69" s="86" t="s">
        <v>1620</v>
      </c>
      <c r="Q69" s="86">
        <v>1035250</v>
      </c>
      <c r="R69" s="86">
        <f t="shared" si="6"/>
        <v>4373672</v>
      </c>
      <c r="S69" s="86">
        <v>1760337</v>
      </c>
      <c r="T69" s="86">
        <v>2613335</v>
      </c>
      <c r="V69" s="85" t="s">
        <v>902</v>
      </c>
      <c r="W69" s="86" t="s">
        <v>1622</v>
      </c>
      <c r="X69" s="86">
        <v>0</v>
      </c>
      <c r="Y69" s="86">
        <f t="shared" si="7"/>
        <v>42546473</v>
      </c>
      <c r="Z69" s="86">
        <v>0</v>
      </c>
      <c r="AA69" s="86">
        <v>42546473</v>
      </c>
    </row>
    <row r="70" spans="1:27" ht="15">
      <c r="A70" s="85" t="s">
        <v>908</v>
      </c>
      <c r="B70" s="86" t="s">
        <v>1624</v>
      </c>
      <c r="C70" s="86">
        <v>20100</v>
      </c>
      <c r="D70" s="86">
        <f t="shared" si="4"/>
        <v>308711</v>
      </c>
      <c r="E70" s="86">
        <v>79700</v>
      </c>
      <c r="F70" s="86">
        <v>229011</v>
      </c>
      <c r="H70" s="85" t="s">
        <v>926</v>
      </c>
      <c r="I70" s="86" t="s">
        <v>1630</v>
      </c>
      <c r="J70" s="86">
        <v>0</v>
      </c>
      <c r="K70" s="86">
        <f t="shared" si="5"/>
        <v>355200</v>
      </c>
      <c r="L70" s="86">
        <v>27500</v>
      </c>
      <c r="M70" s="86">
        <v>327700</v>
      </c>
      <c r="O70" s="85" t="s">
        <v>899</v>
      </c>
      <c r="P70" s="86" t="s">
        <v>1621</v>
      </c>
      <c r="Q70" s="86">
        <v>3645000</v>
      </c>
      <c r="R70" s="86">
        <f t="shared" si="6"/>
        <v>1021214</v>
      </c>
      <c r="S70" s="86">
        <v>16700</v>
      </c>
      <c r="T70" s="86">
        <v>1004514</v>
      </c>
      <c r="V70" s="85" t="s">
        <v>905</v>
      </c>
      <c r="W70" s="86" t="s">
        <v>1623</v>
      </c>
      <c r="X70" s="86">
        <v>0</v>
      </c>
      <c r="Y70" s="86">
        <f t="shared" si="7"/>
        <v>1547969</v>
      </c>
      <c r="Z70" s="86">
        <v>0</v>
      </c>
      <c r="AA70" s="86">
        <v>1547969</v>
      </c>
    </row>
    <row r="71" spans="1:27" ht="15">
      <c r="A71" s="85" t="s">
        <v>911</v>
      </c>
      <c r="B71" s="86" t="s">
        <v>1625</v>
      </c>
      <c r="C71" s="86">
        <v>0</v>
      </c>
      <c r="D71" s="86">
        <f t="shared" si="4"/>
        <v>92963</v>
      </c>
      <c r="E71" s="86">
        <v>4000</v>
      </c>
      <c r="F71" s="86">
        <v>88963</v>
      </c>
      <c r="H71" s="85" t="s">
        <v>932</v>
      </c>
      <c r="I71" s="86" t="s">
        <v>1632</v>
      </c>
      <c r="J71" s="86">
        <v>16500</v>
      </c>
      <c r="K71" s="86">
        <f t="shared" si="5"/>
        <v>52450</v>
      </c>
      <c r="L71" s="86">
        <v>0</v>
      </c>
      <c r="M71" s="86">
        <v>52450</v>
      </c>
      <c r="O71" s="85" t="s">
        <v>902</v>
      </c>
      <c r="P71" s="86" t="s">
        <v>1622</v>
      </c>
      <c r="Q71" s="86">
        <v>5604900</v>
      </c>
      <c r="R71" s="86">
        <f t="shared" si="6"/>
        <v>12981811</v>
      </c>
      <c r="S71" s="86">
        <v>6791014</v>
      </c>
      <c r="T71" s="86">
        <v>6190797</v>
      </c>
      <c r="V71" s="85" t="s">
        <v>908</v>
      </c>
      <c r="W71" s="86" t="s">
        <v>1624</v>
      </c>
      <c r="X71" s="86">
        <v>398900</v>
      </c>
      <c r="Y71" s="86">
        <f t="shared" si="7"/>
        <v>5888181</v>
      </c>
      <c r="Z71" s="86">
        <v>0</v>
      </c>
      <c r="AA71" s="86">
        <v>5888181</v>
      </c>
    </row>
    <row r="72" spans="1:27" ht="15">
      <c r="A72" s="85" t="s">
        <v>914</v>
      </c>
      <c r="B72" s="86" t="s">
        <v>1626</v>
      </c>
      <c r="C72" s="86">
        <v>0</v>
      </c>
      <c r="D72" s="86">
        <f t="shared" si="4"/>
        <v>70064</v>
      </c>
      <c r="E72" s="86">
        <v>0</v>
      </c>
      <c r="F72" s="86">
        <v>70064</v>
      </c>
      <c r="H72" s="85" t="s">
        <v>935</v>
      </c>
      <c r="I72" s="86" t="s">
        <v>1633</v>
      </c>
      <c r="J72" s="86">
        <v>0</v>
      </c>
      <c r="K72" s="86">
        <f t="shared" si="5"/>
        <v>230602</v>
      </c>
      <c r="L72" s="86">
        <v>0</v>
      </c>
      <c r="M72" s="86">
        <v>230602</v>
      </c>
      <c r="O72" s="85" t="s">
        <v>905</v>
      </c>
      <c r="P72" s="86" t="s">
        <v>1623</v>
      </c>
      <c r="Q72" s="86">
        <v>0</v>
      </c>
      <c r="R72" s="86">
        <f t="shared" si="6"/>
        <v>3634337</v>
      </c>
      <c r="S72" s="86">
        <v>1445482</v>
      </c>
      <c r="T72" s="86">
        <v>2188855</v>
      </c>
      <c r="V72" s="85" t="s">
        <v>911</v>
      </c>
      <c r="W72" s="86" t="s">
        <v>1625</v>
      </c>
      <c r="X72" s="86">
        <v>189520</v>
      </c>
      <c r="Y72" s="86">
        <f t="shared" si="7"/>
        <v>2415520</v>
      </c>
      <c r="Z72" s="86">
        <v>0</v>
      </c>
      <c r="AA72" s="86">
        <v>2415520</v>
      </c>
    </row>
    <row r="73" spans="1:27" ht="15">
      <c r="A73" s="85" t="s">
        <v>917</v>
      </c>
      <c r="B73" s="86" t="s">
        <v>1627</v>
      </c>
      <c r="C73" s="86">
        <v>0</v>
      </c>
      <c r="D73" s="86">
        <f t="shared" si="4"/>
        <v>1428231</v>
      </c>
      <c r="E73" s="86">
        <v>746800</v>
      </c>
      <c r="F73" s="86">
        <v>681431</v>
      </c>
      <c r="H73" s="85" t="s">
        <v>938</v>
      </c>
      <c r="I73" s="86" t="s">
        <v>1634</v>
      </c>
      <c r="J73" s="86">
        <v>0</v>
      </c>
      <c r="K73" s="86">
        <f t="shared" si="5"/>
        <v>79474</v>
      </c>
      <c r="L73" s="86">
        <v>0</v>
      </c>
      <c r="M73" s="86">
        <v>79474</v>
      </c>
      <c r="O73" s="85" t="s">
        <v>908</v>
      </c>
      <c r="P73" s="86" t="s">
        <v>1624</v>
      </c>
      <c r="Q73" s="86">
        <v>3373815</v>
      </c>
      <c r="R73" s="86">
        <f t="shared" si="6"/>
        <v>6904768</v>
      </c>
      <c r="S73" s="86">
        <v>3211211</v>
      </c>
      <c r="T73" s="86">
        <v>3693557</v>
      </c>
      <c r="V73" s="85" t="s">
        <v>914</v>
      </c>
      <c r="W73" s="86" t="s">
        <v>1626</v>
      </c>
      <c r="X73" s="86">
        <v>5035200</v>
      </c>
      <c r="Y73" s="86">
        <f t="shared" si="7"/>
        <v>1093990</v>
      </c>
      <c r="Z73" s="86">
        <v>0</v>
      </c>
      <c r="AA73" s="86">
        <v>1093990</v>
      </c>
    </row>
    <row r="74" spans="1:27" ht="15">
      <c r="A74" s="85" t="s">
        <v>920</v>
      </c>
      <c r="B74" s="86" t="s">
        <v>1628</v>
      </c>
      <c r="C74" s="86">
        <v>0</v>
      </c>
      <c r="D74" s="86">
        <f t="shared" si="4"/>
        <v>333716</v>
      </c>
      <c r="E74" s="86">
        <v>209300</v>
      </c>
      <c r="F74" s="86">
        <v>124416</v>
      </c>
      <c r="H74" s="85" t="s">
        <v>941</v>
      </c>
      <c r="I74" s="86" t="s">
        <v>1635</v>
      </c>
      <c r="J74" s="86">
        <v>0</v>
      </c>
      <c r="K74" s="86">
        <f t="shared" si="5"/>
        <v>66900</v>
      </c>
      <c r="L74" s="86">
        <v>0</v>
      </c>
      <c r="M74" s="86">
        <v>66900</v>
      </c>
      <c r="O74" s="85" t="s">
        <v>911</v>
      </c>
      <c r="P74" s="86" t="s">
        <v>1625</v>
      </c>
      <c r="Q74" s="86">
        <v>1138200</v>
      </c>
      <c r="R74" s="86">
        <f t="shared" si="6"/>
        <v>3153768</v>
      </c>
      <c r="S74" s="86">
        <v>1009159</v>
      </c>
      <c r="T74" s="86">
        <v>2144609</v>
      </c>
      <c r="V74" s="85" t="s">
        <v>917</v>
      </c>
      <c r="W74" s="86" t="s">
        <v>1627</v>
      </c>
      <c r="X74" s="86">
        <v>1272800</v>
      </c>
      <c r="Y74" s="86">
        <f t="shared" si="7"/>
        <v>3791783</v>
      </c>
      <c r="Z74" s="86">
        <v>428500</v>
      </c>
      <c r="AA74" s="86">
        <v>3363283</v>
      </c>
    </row>
    <row r="75" spans="1:27" ht="15">
      <c r="A75" s="85" t="s">
        <v>923</v>
      </c>
      <c r="B75" s="86" t="s">
        <v>1629</v>
      </c>
      <c r="C75" s="86">
        <v>20300</v>
      </c>
      <c r="D75" s="86">
        <f t="shared" si="4"/>
        <v>576490</v>
      </c>
      <c r="E75" s="86">
        <v>233335</v>
      </c>
      <c r="F75" s="86">
        <v>343155</v>
      </c>
      <c r="H75" s="85" t="s">
        <v>943</v>
      </c>
      <c r="I75" s="86" t="s">
        <v>1636</v>
      </c>
      <c r="J75" s="86">
        <v>0</v>
      </c>
      <c r="K75" s="86">
        <f t="shared" si="5"/>
        <v>192100</v>
      </c>
      <c r="L75" s="86">
        <v>0</v>
      </c>
      <c r="M75" s="86">
        <v>192100</v>
      </c>
      <c r="O75" s="85" t="s">
        <v>914</v>
      </c>
      <c r="P75" s="86" t="s">
        <v>1626</v>
      </c>
      <c r="Q75" s="86">
        <v>0</v>
      </c>
      <c r="R75" s="86">
        <f t="shared" si="6"/>
        <v>3213699</v>
      </c>
      <c r="S75" s="86">
        <v>971300</v>
      </c>
      <c r="T75" s="86">
        <v>2242399</v>
      </c>
      <c r="V75" s="85" t="s">
        <v>920</v>
      </c>
      <c r="W75" s="86" t="s">
        <v>1628</v>
      </c>
      <c r="X75" s="86">
        <v>4872000</v>
      </c>
      <c r="Y75" s="86">
        <f t="shared" si="7"/>
        <v>1302380</v>
      </c>
      <c r="Z75" s="86">
        <v>0</v>
      </c>
      <c r="AA75" s="86">
        <v>1302380</v>
      </c>
    </row>
    <row r="76" spans="1:27" ht="15">
      <c r="A76" s="85" t="s">
        <v>926</v>
      </c>
      <c r="B76" s="86" t="s">
        <v>1630</v>
      </c>
      <c r="C76" s="86">
        <v>0</v>
      </c>
      <c r="D76" s="86">
        <f t="shared" si="4"/>
        <v>52845</v>
      </c>
      <c r="E76" s="86">
        <v>0</v>
      </c>
      <c r="F76" s="86">
        <v>52845</v>
      </c>
      <c r="H76" s="85" t="s">
        <v>946</v>
      </c>
      <c r="I76" s="86" t="s">
        <v>1637</v>
      </c>
      <c r="J76" s="86">
        <v>15900</v>
      </c>
      <c r="K76" s="86">
        <f t="shared" si="5"/>
        <v>341628</v>
      </c>
      <c r="L76" s="86">
        <v>0</v>
      </c>
      <c r="M76" s="86">
        <v>341628</v>
      </c>
      <c r="O76" s="85" t="s">
        <v>917</v>
      </c>
      <c r="P76" s="86" t="s">
        <v>1627</v>
      </c>
      <c r="Q76" s="86">
        <v>972201</v>
      </c>
      <c r="R76" s="86">
        <f t="shared" si="6"/>
        <v>20024009</v>
      </c>
      <c r="S76" s="86">
        <v>12135179</v>
      </c>
      <c r="T76" s="86">
        <v>7888830</v>
      </c>
      <c r="V76" s="85" t="s">
        <v>923</v>
      </c>
      <c r="W76" s="86" t="s">
        <v>1629</v>
      </c>
      <c r="X76" s="86">
        <v>108300</v>
      </c>
      <c r="Y76" s="86">
        <f t="shared" si="7"/>
        <v>409749</v>
      </c>
      <c r="Z76" s="86">
        <v>0</v>
      </c>
      <c r="AA76" s="86">
        <v>409749</v>
      </c>
    </row>
    <row r="77" spans="1:27" ht="15">
      <c r="A77" s="85" t="s">
        <v>929</v>
      </c>
      <c r="B77" s="86" t="s">
        <v>1631</v>
      </c>
      <c r="C77" s="86">
        <v>0</v>
      </c>
      <c r="D77" s="86">
        <f t="shared" si="4"/>
        <v>1800</v>
      </c>
      <c r="E77" s="86">
        <v>0</v>
      </c>
      <c r="F77" s="86">
        <v>1800</v>
      </c>
      <c r="H77" s="85" t="s">
        <v>949</v>
      </c>
      <c r="I77" s="86" t="s">
        <v>1638</v>
      </c>
      <c r="J77" s="86">
        <v>0</v>
      </c>
      <c r="K77" s="86">
        <f t="shared" si="5"/>
        <v>86700</v>
      </c>
      <c r="L77" s="86">
        <v>0</v>
      </c>
      <c r="M77" s="86">
        <v>86700</v>
      </c>
      <c r="O77" s="85" t="s">
        <v>920</v>
      </c>
      <c r="P77" s="86" t="s">
        <v>1628</v>
      </c>
      <c r="Q77" s="86">
        <v>12000</v>
      </c>
      <c r="R77" s="86">
        <f t="shared" si="6"/>
        <v>5599544</v>
      </c>
      <c r="S77" s="86">
        <v>3761338</v>
      </c>
      <c r="T77" s="86">
        <v>1838206</v>
      </c>
      <c r="V77" s="85" t="s">
        <v>926</v>
      </c>
      <c r="W77" s="86" t="s">
        <v>1630</v>
      </c>
      <c r="X77" s="86">
        <v>2494175</v>
      </c>
      <c r="Y77" s="86">
        <f t="shared" si="7"/>
        <v>2348724</v>
      </c>
      <c r="Z77" s="86">
        <v>29400</v>
      </c>
      <c r="AA77" s="86">
        <v>2319324</v>
      </c>
    </row>
    <row r="78" spans="1:27" ht="15">
      <c r="A78" s="85" t="s">
        <v>932</v>
      </c>
      <c r="B78" s="86" t="s">
        <v>1632</v>
      </c>
      <c r="C78" s="86">
        <v>0</v>
      </c>
      <c r="D78" s="86">
        <f t="shared" si="4"/>
        <v>462073</v>
      </c>
      <c r="E78" s="86">
        <v>46000</v>
      </c>
      <c r="F78" s="86">
        <v>416073</v>
      </c>
      <c r="H78" s="85" t="s">
        <v>952</v>
      </c>
      <c r="I78" s="86" t="s">
        <v>1639</v>
      </c>
      <c r="J78" s="86">
        <v>11900</v>
      </c>
      <c r="K78" s="86">
        <f t="shared" si="5"/>
        <v>95000</v>
      </c>
      <c r="L78" s="86">
        <v>0</v>
      </c>
      <c r="M78" s="86">
        <v>95000</v>
      </c>
      <c r="O78" s="85" t="s">
        <v>923</v>
      </c>
      <c r="P78" s="86" t="s">
        <v>1629</v>
      </c>
      <c r="Q78" s="86">
        <v>2781554</v>
      </c>
      <c r="R78" s="86">
        <f t="shared" si="6"/>
        <v>6056634</v>
      </c>
      <c r="S78" s="86">
        <v>3091465</v>
      </c>
      <c r="T78" s="86">
        <v>2965169</v>
      </c>
      <c r="V78" s="85" t="s">
        <v>929</v>
      </c>
      <c r="W78" s="86" t="s">
        <v>1631</v>
      </c>
      <c r="X78" s="86">
        <v>0</v>
      </c>
      <c r="Y78" s="86">
        <f t="shared" si="7"/>
        <v>602902</v>
      </c>
      <c r="Z78" s="86">
        <v>0</v>
      </c>
      <c r="AA78" s="86">
        <v>602902</v>
      </c>
    </row>
    <row r="79" spans="1:27" ht="15">
      <c r="A79" s="85" t="s">
        <v>935</v>
      </c>
      <c r="B79" s="86" t="s">
        <v>1633</v>
      </c>
      <c r="C79" s="86">
        <v>0</v>
      </c>
      <c r="D79" s="86">
        <f t="shared" si="4"/>
        <v>183483</v>
      </c>
      <c r="E79" s="86">
        <v>92671</v>
      </c>
      <c r="F79" s="86">
        <v>90812</v>
      </c>
      <c r="H79" s="85" t="s">
        <v>955</v>
      </c>
      <c r="I79" s="86" t="s">
        <v>1640</v>
      </c>
      <c r="J79" s="86">
        <v>0</v>
      </c>
      <c r="K79" s="86">
        <f t="shared" si="5"/>
        <v>568050</v>
      </c>
      <c r="L79" s="86">
        <v>0</v>
      </c>
      <c r="M79" s="86">
        <v>568050</v>
      </c>
      <c r="O79" s="85" t="s">
        <v>926</v>
      </c>
      <c r="P79" s="86" t="s">
        <v>1630</v>
      </c>
      <c r="Q79" s="86">
        <v>0</v>
      </c>
      <c r="R79" s="86">
        <f t="shared" si="6"/>
        <v>1273138</v>
      </c>
      <c r="S79" s="86">
        <v>533050</v>
      </c>
      <c r="T79" s="86">
        <v>740088</v>
      </c>
      <c r="V79" s="85" t="s">
        <v>932</v>
      </c>
      <c r="W79" s="86" t="s">
        <v>1632</v>
      </c>
      <c r="X79" s="86">
        <v>182510</v>
      </c>
      <c r="Y79" s="86">
        <f t="shared" si="7"/>
        <v>11958196</v>
      </c>
      <c r="Z79" s="86">
        <v>0</v>
      </c>
      <c r="AA79" s="86">
        <v>11958196</v>
      </c>
    </row>
    <row r="80" spans="1:27" ht="15">
      <c r="A80" s="85" t="s">
        <v>938</v>
      </c>
      <c r="B80" s="86" t="s">
        <v>1634</v>
      </c>
      <c r="C80" s="86">
        <v>2000</v>
      </c>
      <c r="D80" s="86">
        <f t="shared" si="4"/>
        <v>305561</v>
      </c>
      <c r="E80" s="86">
        <v>25200</v>
      </c>
      <c r="F80" s="86">
        <v>280361</v>
      </c>
      <c r="H80" s="85" t="s">
        <v>958</v>
      </c>
      <c r="I80" s="86" t="s">
        <v>1641</v>
      </c>
      <c r="J80" s="86">
        <v>15000</v>
      </c>
      <c r="K80" s="86">
        <f t="shared" si="5"/>
        <v>52300</v>
      </c>
      <c r="L80" s="86">
        <v>0</v>
      </c>
      <c r="M80" s="86">
        <v>52300</v>
      </c>
      <c r="O80" s="85" t="s">
        <v>929</v>
      </c>
      <c r="P80" s="86" t="s">
        <v>1631</v>
      </c>
      <c r="Q80" s="86">
        <v>0</v>
      </c>
      <c r="R80" s="86">
        <f t="shared" si="6"/>
        <v>1304101</v>
      </c>
      <c r="S80" s="86">
        <v>1036501</v>
      </c>
      <c r="T80" s="86">
        <v>267600</v>
      </c>
      <c r="V80" s="85" t="s">
        <v>935</v>
      </c>
      <c r="W80" s="86" t="s">
        <v>1633</v>
      </c>
      <c r="X80" s="86">
        <v>804950</v>
      </c>
      <c r="Y80" s="86">
        <f t="shared" si="7"/>
        <v>2492774</v>
      </c>
      <c r="Z80" s="86">
        <v>133500</v>
      </c>
      <c r="AA80" s="86">
        <v>2359274</v>
      </c>
    </row>
    <row r="81" spans="1:27" ht="15">
      <c r="A81" s="85" t="s">
        <v>941</v>
      </c>
      <c r="B81" s="86" t="s">
        <v>1635</v>
      </c>
      <c r="C81" s="86">
        <v>0</v>
      </c>
      <c r="D81" s="86">
        <f t="shared" si="4"/>
        <v>74150</v>
      </c>
      <c r="E81" s="86">
        <v>0</v>
      </c>
      <c r="F81" s="86">
        <v>74150</v>
      </c>
      <c r="H81" s="85" t="s">
        <v>964</v>
      </c>
      <c r="I81" s="86" t="s">
        <v>1643</v>
      </c>
      <c r="J81" s="86">
        <v>60000</v>
      </c>
      <c r="K81" s="86">
        <f t="shared" si="5"/>
        <v>8450</v>
      </c>
      <c r="L81" s="86">
        <v>0</v>
      </c>
      <c r="M81" s="86">
        <v>8450</v>
      </c>
      <c r="O81" s="85" t="s">
        <v>932</v>
      </c>
      <c r="P81" s="86" t="s">
        <v>1632</v>
      </c>
      <c r="Q81" s="86">
        <v>1641301</v>
      </c>
      <c r="R81" s="86">
        <f t="shared" si="6"/>
        <v>8063532</v>
      </c>
      <c r="S81" s="86">
        <v>1843138</v>
      </c>
      <c r="T81" s="86">
        <v>6220394</v>
      </c>
      <c r="V81" s="85" t="s">
        <v>938</v>
      </c>
      <c r="W81" s="86" t="s">
        <v>1634</v>
      </c>
      <c r="X81" s="86">
        <v>112800</v>
      </c>
      <c r="Y81" s="86">
        <f t="shared" si="7"/>
        <v>2244350</v>
      </c>
      <c r="Z81" s="86">
        <v>0</v>
      </c>
      <c r="AA81" s="86">
        <v>2244350</v>
      </c>
    </row>
    <row r="82" spans="1:27" ht="15">
      <c r="A82" s="85" t="s">
        <v>943</v>
      </c>
      <c r="B82" s="86" t="s">
        <v>1636</v>
      </c>
      <c r="C82" s="86">
        <v>162476</v>
      </c>
      <c r="D82" s="86">
        <f t="shared" si="4"/>
        <v>837032</v>
      </c>
      <c r="E82" s="86">
        <v>156151</v>
      </c>
      <c r="F82" s="86">
        <v>680881</v>
      </c>
      <c r="H82" s="85" t="s">
        <v>967</v>
      </c>
      <c r="I82" s="86" t="s">
        <v>1644</v>
      </c>
      <c r="J82" s="86">
        <v>0</v>
      </c>
      <c r="K82" s="86">
        <f t="shared" si="5"/>
        <v>50600</v>
      </c>
      <c r="L82" s="86">
        <v>0</v>
      </c>
      <c r="M82" s="86">
        <v>50600</v>
      </c>
      <c r="O82" s="85" t="s">
        <v>935</v>
      </c>
      <c r="P82" s="86" t="s">
        <v>1633</v>
      </c>
      <c r="Q82" s="86">
        <v>326500</v>
      </c>
      <c r="R82" s="86">
        <f t="shared" si="6"/>
        <v>2959438</v>
      </c>
      <c r="S82" s="86">
        <v>1455817</v>
      </c>
      <c r="T82" s="86">
        <v>1503621</v>
      </c>
      <c r="V82" s="85" t="s">
        <v>941</v>
      </c>
      <c r="W82" s="86" t="s">
        <v>1635</v>
      </c>
      <c r="X82" s="86">
        <v>0</v>
      </c>
      <c r="Y82" s="86">
        <f t="shared" si="7"/>
        <v>1372991</v>
      </c>
      <c r="Z82" s="86">
        <v>250000</v>
      </c>
      <c r="AA82" s="86">
        <v>1122991</v>
      </c>
    </row>
    <row r="83" spans="1:27" ht="15">
      <c r="A83" s="85" t="s">
        <v>946</v>
      </c>
      <c r="B83" s="86" t="s">
        <v>1637</v>
      </c>
      <c r="C83" s="86">
        <v>1295325</v>
      </c>
      <c r="D83" s="86">
        <f t="shared" si="4"/>
        <v>441825</v>
      </c>
      <c r="E83" s="86">
        <v>279200</v>
      </c>
      <c r="F83" s="86">
        <v>162625</v>
      </c>
      <c r="H83" s="85" t="s">
        <v>970</v>
      </c>
      <c r="I83" s="86" t="s">
        <v>1645</v>
      </c>
      <c r="J83" s="86">
        <v>86200</v>
      </c>
      <c r="K83" s="86">
        <f t="shared" si="5"/>
        <v>9495</v>
      </c>
      <c r="L83" s="86">
        <v>0</v>
      </c>
      <c r="M83" s="86">
        <v>9495</v>
      </c>
      <c r="O83" s="85" t="s">
        <v>938</v>
      </c>
      <c r="P83" s="86" t="s">
        <v>1634</v>
      </c>
      <c r="Q83" s="86">
        <v>13410126</v>
      </c>
      <c r="R83" s="86">
        <f t="shared" si="6"/>
        <v>3767521</v>
      </c>
      <c r="S83" s="86">
        <v>1398326</v>
      </c>
      <c r="T83" s="86">
        <v>2369195</v>
      </c>
      <c r="V83" s="85" t="s">
        <v>943</v>
      </c>
      <c r="W83" s="86" t="s">
        <v>1636</v>
      </c>
      <c r="X83" s="86">
        <v>668000</v>
      </c>
      <c r="Y83" s="86">
        <f t="shared" si="7"/>
        <v>14813759</v>
      </c>
      <c r="Z83" s="86">
        <v>5217700</v>
      </c>
      <c r="AA83" s="86">
        <v>9596059</v>
      </c>
    </row>
    <row r="84" spans="1:27" ht="15">
      <c r="A84" s="85" t="s">
        <v>952</v>
      </c>
      <c r="B84" s="86" t="s">
        <v>1639</v>
      </c>
      <c r="C84" s="86">
        <v>3001</v>
      </c>
      <c r="D84" s="86">
        <f t="shared" si="4"/>
        <v>181656</v>
      </c>
      <c r="E84" s="86">
        <v>44000</v>
      </c>
      <c r="F84" s="86">
        <v>137656</v>
      </c>
      <c r="H84" s="85" t="s">
        <v>973</v>
      </c>
      <c r="I84" s="86" t="s">
        <v>1646</v>
      </c>
      <c r="J84" s="86">
        <v>451200</v>
      </c>
      <c r="K84" s="86">
        <f t="shared" si="5"/>
        <v>421350</v>
      </c>
      <c r="L84" s="86">
        <v>78300</v>
      </c>
      <c r="M84" s="86">
        <v>343050</v>
      </c>
      <c r="O84" s="85" t="s">
        <v>941</v>
      </c>
      <c r="P84" s="86" t="s">
        <v>1635</v>
      </c>
      <c r="Q84" s="86">
        <v>0</v>
      </c>
      <c r="R84" s="86">
        <f t="shared" si="6"/>
        <v>411977</v>
      </c>
      <c r="S84" s="86">
        <v>138800</v>
      </c>
      <c r="T84" s="86">
        <v>273177</v>
      </c>
      <c r="V84" s="85" t="s">
        <v>946</v>
      </c>
      <c r="W84" s="86" t="s">
        <v>1637</v>
      </c>
      <c r="X84" s="86">
        <v>1185050</v>
      </c>
      <c r="Y84" s="86">
        <f t="shared" si="7"/>
        <v>6872186</v>
      </c>
      <c r="Z84" s="86">
        <v>4827683</v>
      </c>
      <c r="AA84" s="86">
        <v>2044503</v>
      </c>
    </row>
    <row r="85" spans="1:27" ht="15">
      <c r="A85" s="85" t="s">
        <v>955</v>
      </c>
      <c r="B85" s="86" t="s">
        <v>1640</v>
      </c>
      <c r="C85" s="86">
        <v>321000</v>
      </c>
      <c r="D85" s="86">
        <f t="shared" si="4"/>
        <v>303524</v>
      </c>
      <c r="E85" s="86">
        <v>68000</v>
      </c>
      <c r="F85" s="86">
        <v>235524</v>
      </c>
      <c r="H85" s="85" t="s">
        <v>983</v>
      </c>
      <c r="I85" s="86" t="s">
        <v>1649</v>
      </c>
      <c r="J85" s="86">
        <v>0</v>
      </c>
      <c r="K85" s="86">
        <f t="shared" si="5"/>
        <v>9602</v>
      </c>
      <c r="L85" s="86">
        <v>0</v>
      </c>
      <c r="M85" s="86">
        <v>9602</v>
      </c>
      <c r="O85" s="85" t="s">
        <v>943</v>
      </c>
      <c r="P85" s="86" t="s">
        <v>1636</v>
      </c>
      <c r="Q85" s="86">
        <v>6055496</v>
      </c>
      <c r="R85" s="86">
        <f t="shared" si="6"/>
        <v>12859180</v>
      </c>
      <c r="S85" s="86">
        <v>4931092</v>
      </c>
      <c r="T85" s="86">
        <v>7928088</v>
      </c>
      <c r="V85" s="85" t="s">
        <v>949</v>
      </c>
      <c r="W85" s="86" t="s">
        <v>1638</v>
      </c>
      <c r="X85" s="86">
        <v>0</v>
      </c>
      <c r="Y85" s="86">
        <f t="shared" si="7"/>
        <v>2313248</v>
      </c>
      <c r="Z85" s="86">
        <v>0</v>
      </c>
      <c r="AA85" s="86">
        <v>2313248</v>
      </c>
    </row>
    <row r="86" spans="1:27" ht="15">
      <c r="A86" s="85" t="s">
        <v>958</v>
      </c>
      <c r="B86" s="86" t="s">
        <v>1641</v>
      </c>
      <c r="C86" s="86">
        <v>40110</v>
      </c>
      <c r="D86" s="86">
        <f t="shared" si="4"/>
        <v>68928</v>
      </c>
      <c r="E86" s="86">
        <v>0</v>
      </c>
      <c r="F86" s="86">
        <v>68928</v>
      </c>
      <c r="H86" s="85" t="s">
        <v>989</v>
      </c>
      <c r="I86" s="86" t="s">
        <v>1651</v>
      </c>
      <c r="J86" s="86">
        <v>760</v>
      </c>
      <c r="K86" s="86">
        <f t="shared" si="5"/>
        <v>22315</v>
      </c>
      <c r="L86" s="86">
        <v>0</v>
      </c>
      <c r="M86" s="86">
        <v>22315</v>
      </c>
      <c r="O86" s="85" t="s">
        <v>946</v>
      </c>
      <c r="P86" s="86" t="s">
        <v>1637</v>
      </c>
      <c r="Q86" s="86">
        <v>8753500</v>
      </c>
      <c r="R86" s="86">
        <f t="shared" si="6"/>
        <v>7484067</v>
      </c>
      <c r="S86" s="86">
        <v>3562596</v>
      </c>
      <c r="T86" s="86">
        <v>3921471</v>
      </c>
      <c r="V86" s="85" t="s">
        <v>952</v>
      </c>
      <c r="W86" s="86" t="s">
        <v>1639</v>
      </c>
      <c r="X86" s="86">
        <v>1481900</v>
      </c>
      <c r="Y86" s="86">
        <f t="shared" si="7"/>
        <v>1750897</v>
      </c>
      <c r="Z86" s="86">
        <v>188750</v>
      </c>
      <c r="AA86" s="86">
        <v>1562147</v>
      </c>
    </row>
    <row r="87" spans="1:27" ht="15">
      <c r="A87" s="85" t="s">
        <v>961</v>
      </c>
      <c r="B87" s="86" t="s">
        <v>1642</v>
      </c>
      <c r="C87" s="86">
        <v>71400</v>
      </c>
      <c r="D87" s="86">
        <f t="shared" si="4"/>
        <v>334402</v>
      </c>
      <c r="E87" s="86">
        <v>40300</v>
      </c>
      <c r="F87" s="86">
        <v>294102</v>
      </c>
      <c r="H87" s="85" t="s">
        <v>992</v>
      </c>
      <c r="I87" s="86" t="s">
        <v>1652</v>
      </c>
      <c r="J87" s="86">
        <v>1200</v>
      </c>
      <c r="K87" s="86">
        <f t="shared" si="5"/>
        <v>238133</v>
      </c>
      <c r="L87" s="86">
        <v>0</v>
      </c>
      <c r="M87" s="86">
        <v>238133</v>
      </c>
      <c r="O87" s="85" t="s">
        <v>949</v>
      </c>
      <c r="P87" s="86" t="s">
        <v>1638</v>
      </c>
      <c r="Q87" s="86">
        <v>0</v>
      </c>
      <c r="R87" s="86">
        <f t="shared" si="6"/>
        <v>2600</v>
      </c>
      <c r="S87" s="86">
        <v>0</v>
      </c>
      <c r="T87" s="86">
        <v>2600</v>
      </c>
      <c r="V87" s="85" t="s">
        <v>955</v>
      </c>
      <c r="W87" s="86" t="s">
        <v>1640</v>
      </c>
      <c r="X87" s="86">
        <v>0</v>
      </c>
      <c r="Y87" s="86">
        <f t="shared" si="7"/>
        <v>4817504</v>
      </c>
      <c r="Z87" s="86">
        <v>286075</v>
      </c>
      <c r="AA87" s="86">
        <v>4531429</v>
      </c>
    </row>
    <row r="88" spans="1:27" ht="15">
      <c r="A88" s="85" t="s">
        <v>964</v>
      </c>
      <c r="B88" s="86" t="s">
        <v>1643</v>
      </c>
      <c r="C88" s="86">
        <v>187200</v>
      </c>
      <c r="D88" s="86">
        <f t="shared" si="4"/>
        <v>197831</v>
      </c>
      <c r="E88" s="86">
        <v>0</v>
      </c>
      <c r="F88" s="86">
        <v>197831</v>
      </c>
      <c r="H88" s="85" t="s">
        <v>995</v>
      </c>
      <c r="I88" s="86" t="s">
        <v>1653</v>
      </c>
      <c r="J88" s="86">
        <v>21313</v>
      </c>
      <c r="K88" s="86">
        <f t="shared" si="5"/>
        <v>7900</v>
      </c>
      <c r="L88" s="86">
        <v>0</v>
      </c>
      <c r="M88" s="86">
        <v>7900</v>
      </c>
      <c r="O88" s="85" t="s">
        <v>952</v>
      </c>
      <c r="P88" s="86" t="s">
        <v>1639</v>
      </c>
      <c r="Q88" s="86">
        <v>4592953</v>
      </c>
      <c r="R88" s="86">
        <f t="shared" si="6"/>
        <v>6956602</v>
      </c>
      <c r="S88" s="86">
        <v>2363507</v>
      </c>
      <c r="T88" s="86">
        <v>4593095</v>
      </c>
      <c r="V88" s="85" t="s">
        <v>958</v>
      </c>
      <c r="W88" s="86" t="s">
        <v>1641</v>
      </c>
      <c r="X88" s="86">
        <v>15000</v>
      </c>
      <c r="Y88" s="86">
        <f t="shared" si="7"/>
        <v>329300</v>
      </c>
      <c r="Z88" s="86">
        <v>0</v>
      </c>
      <c r="AA88" s="86">
        <v>329300</v>
      </c>
    </row>
    <row r="89" spans="1:27" ht="15">
      <c r="A89" s="85" t="s">
        <v>967</v>
      </c>
      <c r="B89" s="86" t="s">
        <v>1644</v>
      </c>
      <c r="C89" s="86">
        <v>605500</v>
      </c>
      <c r="D89" s="86">
        <f t="shared" si="4"/>
        <v>302788</v>
      </c>
      <c r="E89" s="86">
        <v>0</v>
      </c>
      <c r="F89" s="86">
        <v>302788</v>
      </c>
      <c r="H89" s="85" t="s">
        <v>998</v>
      </c>
      <c r="I89" s="86" t="s">
        <v>1654</v>
      </c>
      <c r="J89" s="86">
        <v>2500</v>
      </c>
      <c r="K89" s="86">
        <f t="shared" si="5"/>
        <v>118049</v>
      </c>
      <c r="L89" s="86">
        <v>0</v>
      </c>
      <c r="M89" s="86">
        <v>118049</v>
      </c>
      <c r="O89" s="85" t="s">
        <v>955</v>
      </c>
      <c r="P89" s="86" t="s">
        <v>1640</v>
      </c>
      <c r="Q89" s="86">
        <v>686000</v>
      </c>
      <c r="R89" s="86">
        <f t="shared" si="6"/>
        <v>3600340</v>
      </c>
      <c r="S89" s="86">
        <v>1494760</v>
      </c>
      <c r="T89" s="86">
        <v>2105580</v>
      </c>
      <c r="V89" s="85" t="s">
        <v>961</v>
      </c>
      <c r="W89" s="86" t="s">
        <v>1642</v>
      </c>
      <c r="X89" s="86">
        <v>0</v>
      </c>
      <c r="Y89" s="86">
        <f t="shared" si="7"/>
        <v>38800</v>
      </c>
      <c r="Z89" s="86">
        <v>0</v>
      </c>
      <c r="AA89" s="86">
        <v>38800</v>
      </c>
    </row>
    <row r="90" spans="1:27" ht="15">
      <c r="A90" s="85" t="s">
        <v>970</v>
      </c>
      <c r="B90" s="86" t="s">
        <v>1645</v>
      </c>
      <c r="C90" s="86">
        <v>0</v>
      </c>
      <c r="D90" s="86">
        <f t="shared" si="4"/>
        <v>66100</v>
      </c>
      <c r="E90" s="86">
        <v>0</v>
      </c>
      <c r="F90" s="86">
        <v>66100</v>
      </c>
      <c r="H90" s="85" t="s">
        <v>1001</v>
      </c>
      <c r="I90" s="86" t="s">
        <v>1994</v>
      </c>
      <c r="J90" s="86">
        <v>0</v>
      </c>
      <c r="K90" s="86">
        <f t="shared" si="5"/>
        <v>34280</v>
      </c>
      <c r="L90" s="86">
        <v>0</v>
      </c>
      <c r="M90" s="86">
        <v>34280</v>
      </c>
      <c r="O90" s="85" t="s">
        <v>958</v>
      </c>
      <c r="P90" s="86" t="s">
        <v>1641</v>
      </c>
      <c r="Q90" s="86">
        <v>2736384</v>
      </c>
      <c r="R90" s="86">
        <f t="shared" si="6"/>
        <v>1597610</v>
      </c>
      <c r="S90" s="86">
        <v>704200</v>
      </c>
      <c r="T90" s="86">
        <v>893410</v>
      </c>
      <c r="V90" s="85" t="s">
        <v>964</v>
      </c>
      <c r="W90" s="86" t="s">
        <v>1643</v>
      </c>
      <c r="X90" s="86">
        <v>403961</v>
      </c>
      <c r="Y90" s="86">
        <f t="shared" si="7"/>
        <v>5052374</v>
      </c>
      <c r="Z90" s="86">
        <v>4010875</v>
      </c>
      <c r="AA90" s="86">
        <v>1041499</v>
      </c>
    </row>
    <row r="91" spans="1:27" ht="15">
      <c r="A91" s="85" t="s">
        <v>973</v>
      </c>
      <c r="B91" s="86" t="s">
        <v>1646</v>
      </c>
      <c r="C91" s="86">
        <v>850000</v>
      </c>
      <c r="D91" s="86">
        <f t="shared" si="4"/>
        <v>1266272</v>
      </c>
      <c r="E91" s="86">
        <v>708900</v>
      </c>
      <c r="F91" s="86">
        <v>557372</v>
      </c>
      <c r="H91" s="85" t="s">
        <v>1004</v>
      </c>
      <c r="I91" s="86" t="s">
        <v>1655</v>
      </c>
      <c r="J91" s="86">
        <v>0</v>
      </c>
      <c r="K91" s="86">
        <f t="shared" si="5"/>
        <v>74000</v>
      </c>
      <c r="L91" s="86">
        <v>0</v>
      </c>
      <c r="M91" s="86">
        <v>74000</v>
      </c>
      <c r="O91" s="85" t="s">
        <v>961</v>
      </c>
      <c r="P91" s="86" t="s">
        <v>1642</v>
      </c>
      <c r="Q91" s="86">
        <v>547674</v>
      </c>
      <c r="R91" s="86">
        <f t="shared" si="6"/>
        <v>6104198</v>
      </c>
      <c r="S91" s="86">
        <v>1217970</v>
      </c>
      <c r="T91" s="86">
        <v>4886228</v>
      </c>
      <c r="V91" s="85" t="s">
        <v>967</v>
      </c>
      <c r="W91" s="86" t="s">
        <v>1644</v>
      </c>
      <c r="X91" s="86">
        <v>0</v>
      </c>
      <c r="Y91" s="86">
        <f t="shared" si="7"/>
        <v>12429623</v>
      </c>
      <c r="Z91" s="86">
        <v>0</v>
      </c>
      <c r="AA91" s="86">
        <v>12429623</v>
      </c>
    </row>
    <row r="92" spans="1:27" ht="15">
      <c r="A92" s="85" t="s">
        <v>977</v>
      </c>
      <c r="B92" s="86" t="s">
        <v>1647</v>
      </c>
      <c r="C92" s="86">
        <v>0</v>
      </c>
      <c r="D92" s="86">
        <f t="shared" si="4"/>
        <v>3115</v>
      </c>
      <c r="E92" s="86">
        <v>0</v>
      </c>
      <c r="F92" s="86">
        <v>3115</v>
      </c>
      <c r="H92" s="85" t="s">
        <v>1007</v>
      </c>
      <c r="I92" s="86" t="s">
        <v>1656</v>
      </c>
      <c r="J92" s="86">
        <v>1500</v>
      </c>
      <c r="K92" s="86">
        <f t="shared" si="5"/>
        <v>34800</v>
      </c>
      <c r="L92" s="86">
        <v>0</v>
      </c>
      <c r="M92" s="86">
        <v>34800</v>
      </c>
      <c r="O92" s="85" t="s">
        <v>964</v>
      </c>
      <c r="P92" s="86" t="s">
        <v>1643</v>
      </c>
      <c r="Q92" s="86">
        <v>1253770</v>
      </c>
      <c r="R92" s="86">
        <f t="shared" si="6"/>
        <v>3608870</v>
      </c>
      <c r="S92" s="86">
        <v>1387416</v>
      </c>
      <c r="T92" s="86">
        <v>2221454</v>
      </c>
      <c r="V92" s="85" t="s">
        <v>970</v>
      </c>
      <c r="W92" s="86" t="s">
        <v>1645</v>
      </c>
      <c r="X92" s="86">
        <v>122900</v>
      </c>
      <c r="Y92" s="86">
        <f t="shared" si="7"/>
        <v>761596</v>
      </c>
      <c r="Z92" s="86">
        <v>0</v>
      </c>
      <c r="AA92" s="86">
        <v>761596</v>
      </c>
    </row>
    <row r="93" spans="1:27" ht="15">
      <c r="A93" s="85" t="s">
        <v>983</v>
      </c>
      <c r="B93" s="86" t="s">
        <v>1649</v>
      </c>
      <c r="C93" s="86">
        <v>0</v>
      </c>
      <c r="D93" s="86">
        <f t="shared" si="4"/>
        <v>73820</v>
      </c>
      <c r="E93" s="86">
        <v>0</v>
      </c>
      <c r="F93" s="86">
        <v>73820</v>
      </c>
      <c r="H93" s="85" t="s">
        <v>1010</v>
      </c>
      <c r="I93" s="86" t="s">
        <v>1657</v>
      </c>
      <c r="J93" s="86">
        <v>0</v>
      </c>
      <c r="K93" s="86">
        <f t="shared" si="5"/>
        <v>7500</v>
      </c>
      <c r="L93" s="86">
        <v>0</v>
      </c>
      <c r="M93" s="86">
        <v>7500</v>
      </c>
      <c r="O93" s="85" t="s">
        <v>967</v>
      </c>
      <c r="P93" s="86" t="s">
        <v>1644</v>
      </c>
      <c r="Q93" s="86">
        <v>1386700</v>
      </c>
      <c r="R93" s="86">
        <f t="shared" si="6"/>
        <v>3584515</v>
      </c>
      <c r="S93" s="86">
        <v>1289000</v>
      </c>
      <c r="T93" s="86">
        <v>2295515</v>
      </c>
      <c r="V93" s="85" t="s">
        <v>973</v>
      </c>
      <c r="W93" s="86" t="s">
        <v>1646</v>
      </c>
      <c r="X93" s="86">
        <v>953200</v>
      </c>
      <c r="Y93" s="86">
        <f t="shared" si="7"/>
        <v>4012513</v>
      </c>
      <c r="Z93" s="86">
        <v>78300</v>
      </c>
      <c r="AA93" s="86">
        <v>3934213</v>
      </c>
    </row>
    <row r="94" spans="1:27" ht="15">
      <c r="A94" s="85" t="s">
        <v>989</v>
      </c>
      <c r="B94" s="86" t="s">
        <v>1651</v>
      </c>
      <c r="C94" s="86">
        <v>0</v>
      </c>
      <c r="D94" s="86">
        <f t="shared" si="4"/>
        <v>90250</v>
      </c>
      <c r="E94" s="86">
        <v>32800</v>
      </c>
      <c r="F94" s="86">
        <v>57450</v>
      </c>
      <c r="H94" s="85" t="s">
        <v>1013</v>
      </c>
      <c r="I94" s="86" t="s">
        <v>1658</v>
      </c>
      <c r="J94" s="86">
        <v>8600</v>
      </c>
      <c r="K94" s="86">
        <f t="shared" si="5"/>
        <v>905530</v>
      </c>
      <c r="L94" s="86">
        <v>6001</v>
      </c>
      <c r="M94" s="86">
        <v>899529</v>
      </c>
      <c r="O94" s="85" t="s">
        <v>970</v>
      </c>
      <c r="P94" s="86" t="s">
        <v>1645</v>
      </c>
      <c r="Q94" s="86">
        <v>1257001</v>
      </c>
      <c r="R94" s="86">
        <f t="shared" si="6"/>
        <v>1724093</v>
      </c>
      <c r="S94" s="86">
        <v>748481</v>
      </c>
      <c r="T94" s="86">
        <v>975612</v>
      </c>
      <c r="V94" s="85" t="s">
        <v>977</v>
      </c>
      <c r="W94" s="86" t="s">
        <v>1647</v>
      </c>
      <c r="X94" s="86">
        <v>23600</v>
      </c>
      <c r="Y94" s="86">
        <f t="shared" si="7"/>
        <v>97031</v>
      </c>
      <c r="Z94" s="86">
        <v>0</v>
      </c>
      <c r="AA94" s="86">
        <v>97031</v>
      </c>
    </row>
    <row r="95" spans="1:27" ht="15">
      <c r="A95" s="85" t="s">
        <v>992</v>
      </c>
      <c r="B95" s="86" t="s">
        <v>1652</v>
      </c>
      <c r="C95" s="86">
        <v>213203</v>
      </c>
      <c r="D95" s="86">
        <f t="shared" si="4"/>
        <v>203634</v>
      </c>
      <c r="E95" s="86">
        <v>20000</v>
      </c>
      <c r="F95" s="86">
        <v>183634</v>
      </c>
      <c r="H95" s="85" t="s">
        <v>1016</v>
      </c>
      <c r="I95" s="86" t="s">
        <v>1659</v>
      </c>
      <c r="J95" s="86">
        <v>0</v>
      </c>
      <c r="K95" s="86">
        <f t="shared" si="5"/>
        <v>6000</v>
      </c>
      <c r="L95" s="86">
        <v>0</v>
      </c>
      <c r="M95" s="86">
        <v>6000</v>
      </c>
      <c r="O95" s="85" t="s">
        <v>973</v>
      </c>
      <c r="P95" s="86" t="s">
        <v>1646</v>
      </c>
      <c r="Q95" s="86">
        <v>3231750</v>
      </c>
      <c r="R95" s="86">
        <f t="shared" si="6"/>
        <v>12294440</v>
      </c>
      <c r="S95" s="86">
        <v>7146703</v>
      </c>
      <c r="T95" s="86">
        <v>5147737</v>
      </c>
      <c r="V95" s="85" t="s">
        <v>980</v>
      </c>
      <c r="W95" s="86" t="s">
        <v>1648</v>
      </c>
      <c r="X95" s="86">
        <v>0</v>
      </c>
      <c r="Y95" s="86">
        <f t="shared" si="7"/>
        <v>532591</v>
      </c>
      <c r="Z95" s="86">
        <v>0</v>
      </c>
      <c r="AA95" s="86">
        <v>532591</v>
      </c>
    </row>
    <row r="96" spans="1:27" ht="15">
      <c r="A96" s="85" t="s">
        <v>995</v>
      </c>
      <c r="B96" s="86" t="s">
        <v>1653</v>
      </c>
      <c r="C96" s="86">
        <v>1421287</v>
      </c>
      <c r="D96" s="86">
        <f t="shared" si="4"/>
        <v>51644</v>
      </c>
      <c r="E96" s="86">
        <v>500</v>
      </c>
      <c r="F96" s="86">
        <v>51144</v>
      </c>
      <c r="H96" s="85" t="s">
        <v>1019</v>
      </c>
      <c r="I96" s="86" t="s">
        <v>1660</v>
      </c>
      <c r="J96" s="86">
        <v>949500</v>
      </c>
      <c r="K96" s="86">
        <f t="shared" si="5"/>
        <v>124841</v>
      </c>
      <c r="L96" s="86">
        <v>0</v>
      </c>
      <c r="M96" s="86">
        <v>124841</v>
      </c>
      <c r="O96" s="85" t="s">
        <v>977</v>
      </c>
      <c r="P96" s="86" t="s">
        <v>1647</v>
      </c>
      <c r="Q96" s="86">
        <v>600000</v>
      </c>
      <c r="R96" s="86">
        <f t="shared" si="6"/>
        <v>275486</v>
      </c>
      <c r="S96" s="86">
        <v>191500</v>
      </c>
      <c r="T96" s="86">
        <v>83986</v>
      </c>
      <c r="V96" s="85" t="s">
        <v>983</v>
      </c>
      <c r="W96" s="86" t="s">
        <v>1649</v>
      </c>
      <c r="X96" s="86">
        <v>84750</v>
      </c>
      <c r="Y96" s="86">
        <f t="shared" si="7"/>
        <v>113049</v>
      </c>
      <c r="Z96" s="86">
        <v>700</v>
      </c>
      <c r="AA96" s="86">
        <v>112349</v>
      </c>
    </row>
    <row r="97" spans="1:27" ht="15">
      <c r="A97" s="85" t="s">
        <v>998</v>
      </c>
      <c r="B97" s="86" t="s">
        <v>1654</v>
      </c>
      <c r="C97" s="86">
        <v>1765</v>
      </c>
      <c r="D97" s="86">
        <f t="shared" si="4"/>
        <v>229145</v>
      </c>
      <c r="E97" s="86">
        <v>14500</v>
      </c>
      <c r="F97" s="86">
        <v>214645</v>
      </c>
      <c r="H97" s="85" t="s">
        <v>1022</v>
      </c>
      <c r="I97" s="86" t="s">
        <v>1661</v>
      </c>
      <c r="J97" s="86">
        <v>218000</v>
      </c>
      <c r="K97" s="86">
        <f t="shared" si="5"/>
        <v>218662</v>
      </c>
      <c r="L97" s="86">
        <v>0</v>
      </c>
      <c r="M97" s="86">
        <v>218662</v>
      </c>
      <c r="O97" s="85" t="s">
        <v>980</v>
      </c>
      <c r="P97" s="86" t="s">
        <v>1648</v>
      </c>
      <c r="Q97" s="86">
        <v>190900</v>
      </c>
      <c r="R97" s="86">
        <f t="shared" si="6"/>
        <v>437101</v>
      </c>
      <c r="S97" s="86">
        <v>33000</v>
      </c>
      <c r="T97" s="86">
        <v>404101</v>
      </c>
      <c r="V97" s="85" t="s">
        <v>986</v>
      </c>
      <c r="W97" s="86" t="s">
        <v>1650</v>
      </c>
      <c r="X97" s="86">
        <v>0</v>
      </c>
      <c r="Y97" s="86">
        <f t="shared" si="7"/>
        <v>2995372</v>
      </c>
      <c r="Z97" s="86">
        <v>1734204</v>
      </c>
      <c r="AA97" s="86">
        <v>1261168</v>
      </c>
    </row>
    <row r="98" spans="1:27" ht="15">
      <c r="A98" s="85" t="s">
        <v>1001</v>
      </c>
      <c r="B98" s="86" t="s">
        <v>1994</v>
      </c>
      <c r="C98" s="86">
        <v>259288</v>
      </c>
      <c r="D98" s="86">
        <f t="shared" si="4"/>
        <v>69664</v>
      </c>
      <c r="E98" s="86">
        <v>34000</v>
      </c>
      <c r="F98" s="86">
        <v>35664</v>
      </c>
      <c r="H98" s="85" t="s">
        <v>1025</v>
      </c>
      <c r="I98" s="86" t="s">
        <v>1662</v>
      </c>
      <c r="J98" s="86">
        <v>99930</v>
      </c>
      <c r="K98" s="86">
        <f t="shared" si="5"/>
        <v>110503</v>
      </c>
      <c r="L98" s="86">
        <v>0</v>
      </c>
      <c r="M98" s="86">
        <v>110503</v>
      </c>
      <c r="O98" s="85" t="s">
        <v>983</v>
      </c>
      <c r="P98" s="86" t="s">
        <v>1649</v>
      </c>
      <c r="Q98" s="86">
        <v>469900</v>
      </c>
      <c r="R98" s="86">
        <f t="shared" si="6"/>
        <v>1061813</v>
      </c>
      <c r="S98" s="86">
        <v>239451</v>
      </c>
      <c r="T98" s="86">
        <v>822362</v>
      </c>
      <c r="V98" s="85" t="s">
        <v>989</v>
      </c>
      <c r="W98" s="86" t="s">
        <v>1651</v>
      </c>
      <c r="X98" s="86">
        <v>1064660</v>
      </c>
      <c r="Y98" s="86">
        <f t="shared" si="7"/>
        <v>1896399</v>
      </c>
      <c r="Z98" s="86">
        <v>18900</v>
      </c>
      <c r="AA98" s="86">
        <v>1877499</v>
      </c>
    </row>
    <row r="99" spans="1:27" ht="15">
      <c r="A99" s="85" t="s">
        <v>1004</v>
      </c>
      <c r="B99" s="86" t="s">
        <v>1655</v>
      </c>
      <c r="C99" s="86">
        <v>174800</v>
      </c>
      <c r="D99" s="86">
        <f t="shared" si="4"/>
        <v>146034</v>
      </c>
      <c r="E99" s="86">
        <v>0</v>
      </c>
      <c r="F99" s="86">
        <v>146034</v>
      </c>
      <c r="H99" s="85" t="s">
        <v>1028</v>
      </c>
      <c r="I99" s="86" t="s">
        <v>1663</v>
      </c>
      <c r="J99" s="86">
        <v>0</v>
      </c>
      <c r="K99" s="86">
        <f t="shared" si="5"/>
        <v>17000</v>
      </c>
      <c r="L99" s="86">
        <v>0</v>
      </c>
      <c r="M99" s="86">
        <v>17000</v>
      </c>
      <c r="O99" s="85" t="s">
        <v>986</v>
      </c>
      <c r="P99" s="86" t="s">
        <v>1650</v>
      </c>
      <c r="Q99" s="86">
        <v>1605196</v>
      </c>
      <c r="R99" s="86">
        <f t="shared" si="6"/>
        <v>2009563</v>
      </c>
      <c r="S99" s="86">
        <v>461977</v>
      </c>
      <c r="T99" s="86">
        <v>1547586</v>
      </c>
      <c r="V99" s="85" t="s">
        <v>992</v>
      </c>
      <c r="W99" s="86" t="s">
        <v>1652</v>
      </c>
      <c r="X99" s="86">
        <v>5857270</v>
      </c>
      <c r="Y99" s="86">
        <f t="shared" si="7"/>
        <v>7046210</v>
      </c>
      <c r="Z99" s="86">
        <v>1074100</v>
      </c>
      <c r="AA99" s="86">
        <v>5972110</v>
      </c>
    </row>
    <row r="100" spans="1:27" ht="15">
      <c r="A100" s="85" t="s">
        <v>1007</v>
      </c>
      <c r="B100" s="86" t="s">
        <v>1656</v>
      </c>
      <c r="C100" s="86">
        <v>0</v>
      </c>
      <c r="D100" s="86">
        <f t="shared" si="4"/>
        <v>102727</v>
      </c>
      <c r="E100" s="86">
        <v>0</v>
      </c>
      <c r="F100" s="86">
        <v>102727</v>
      </c>
      <c r="H100" s="85" t="s">
        <v>1031</v>
      </c>
      <c r="I100" s="86" t="s">
        <v>1664</v>
      </c>
      <c r="J100" s="86">
        <v>0</v>
      </c>
      <c r="K100" s="86">
        <f t="shared" si="5"/>
        <v>21600</v>
      </c>
      <c r="L100" s="86">
        <v>0</v>
      </c>
      <c r="M100" s="86">
        <v>21600</v>
      </c>
      <c r="O100" s="85" t="s">
        <v>989</v>
      </c>
      <c r="P100" s="86" t="s">
        <v>1651</v>
      </c>
      <c r="Q100" s="86">
        <v>1127700</v>
      </c>
      <c r="R100" s="86">
        <f t="shared" si="6"/>
        <v>1191090</v>
      </c>
      <c r="S100" s="86">
        <v>84900</v>
      </c>
      <c r="T100" s="86">
        <v>1106190</v>
      </c>
      <c r="V100" s="85" t="s">
        <v>995</v>
      </c>
      <c r="W100" s="86" t="s">
        <v>1653</v>
      </c>
      <c r="X100" s="86">
        <v>19200136</v>
      </c>
      <c r="Y100" s="86">
        <f t="shared" si="7"/>
        <v>569920</v>
      </c>
      <c r="Z100" s="86">
        <v>285690</v>
      </c>
      <c r="AA100" s="86">
        <v>284230</v>
      </c>
    </row>
    <row r="101" spans="1:27" ht="15">
      <c r="A101" s="85" t="s">
        <v>1010</v>
      </c>
      <c r="B101" s="86" t="s">
        <v>1657</v>
      </c>
      <c r="C101" s="86">
        <v>0</v>
      </c>
      <c r="D101" s="86">
        <f t="shared" si="4"/>
        <v>60815</v>
      </c>
      <c r="E101" s="86">
        <v>0</v>
      </c>
      <c r="F101" s="86">
        <v>60815</v>
      </c>
      <c r="H101" s="85" t="s">
        <v>1034</v>
      </c>
      <c r="I101" s="86" t="s">
        <v>1665</v>
      </c>
      <c r="J101" s="86">
        <v>426500</v>
      </c>
      <c r="K101" s="86">
        <f t="shared" si="5"/>
        <v>136357</v>
      </c>
      <c r="L101" s="86">
        <v>0</v>
      </c>
      <c r="M101" s="86">
        <v>136357</v>
      </c>
      <c r="O101" s="85" t="s">
        <v>992</v>
      </c>
      <c r="P101" s="86" t="s">
        <v>1652</v>
      </c>
      <c r="Q101" s="86">
        <v>2162050</v>
      </c>
      <c r="R101" s="86">
        <f t="shared" si="6"/>
        <v>2890162</v>
      </c>
      <c r="S101" s="86">
        <v>366488</v>
      </c>
      <c r="T101" s="86">
        <v>2523674</v>
      </c>
      <c r="V101" s="85" t="s">
        <v>998</v>
      </c>
      <c r="W101" s="86" t="s">
        <v>1654</v>
      </c>
      <c r="X101" s="86">
        <v>1782277</v>
      </c>
      <c r="Y101" s="86">
        <f t="shared" si="7"/>
        <v>2313684</v>
      </c>
      <c r="Z101" s="86">
        <v>0</v>
      </c>
      <c r="AA101" s="86">
        <v>2313684</v>
      </c>
    </row>
    <row r="102" spans="1:27" ht="15">
      <c r="A102" s="85" t="s">
        <v>1013</v>
      </c>
      <c r="B102" s="86" t="s">
        <v>1658</v>
      </c>
      <c r="C102" s="86">
        <v>0</v>
      </c>
      <c r="D102" s="86">
        <f t="shared" si="4"/>
        <v>137402</v>
      </c>
      <c r="E102" s="86">
        <v>114700</v>
      </c>
      <c r="F102" s="86">
        <v>22702</v>
      </c>
      <c r="H102" s="85" t="s">
        <v>1040</v>
      </c>
      <c r="I102" s="86" t="s">
        <v>1666</v>
      </c>
      <c r="J102" s="86">
        <v>19200</v>
      </c>
      <c r="K102" s="86">
        <f t="shared" si="5"/>
        <v>1208106</v>
      </c>
      <c r="L102" s="86">
        <v>0</v>
      </c>
      <c r="M102" s="86">
        <v>1208106</v>
      </c>
      <c r="O102" s="85" t="s">
        <v>995</v>
      </c>
      <c r="P102" s="86" t="s">
        <v>1653</v>
      </c>
      <c r="Q102" s="86">
        <v>10286333</v>
      </c>
      <c r="R102" s="86">
        <f t="shared" si="6"/>
        <v>1530655</v>
      </c>
      <c r="S102" s="86">
        <v>520035</v>
      </c>
      <c r="T102" s="86">
        <v>1010620</v>
      </c>
      <c r="V102" s="85" t="s">
        <v>1001</v>
      </c>
      <c r="W102" s="86" t="s">
        <v>1994</v>
      </c>
      <c r="X102" s="86">
        <v>0</v>
      </c>
      <c r="Y102" s="86">
        <f t="shared" si="7"/>
        <v>267088</v>
      </c>
      <c r="Z102" s="86">
        <v>0</v>
      </c>
      <c r="AA102" s="86">
        <v>267088</v>
      </c>
    </row>
    <row r="103" spans="1:27" ht="15">
      <c r="A103" s="85" t="s">
        <v>1016</v>
      </c>
      <c r="B103" s="86" t="s">
        <v>1659</v>
      </c>
      <c r="C103" s="86">
        <v>0</v>
      </c>
      <c r="D103" s="86">
        <f t="shared" si="4"/>
        <v>11532</v>
      </c>
      <c r="E103" s="86">
        <v>0</v>
      </c>
      <c r="F103" s="86">
        <v>11532</v>
      </c>
      <c r="H103" s="85" t="s">
        <v>1043</v>
      </c>
      <c r="I103" s="86" t="s">
        <v>1667</v>
      </c>
      <c r="J103" s="86">
        <v>0</v>
      </c>
      <c r="K103" s="86">
        <f t="shared" si="5"/>
        <v>155527</v>
      </c>
      <c r="L103" s="86">
        <v>0</v>
      </c>
      <c r="M103" s="86">
        <v>155527</v>
      </c>
      <c r="O103" s="85" t="s">
        <v>998</v>
      </c>
      <c r="P103" s="86" t="s">
        <v>1654</v>
      </c>
      <c r="Q103" s="86">
        <v>3904992</v>
      </c>
      <c r="R103" s="86">
        <f t="shared" si="6"/>
        <v>2928594</v>
      </c>
      <c r="S103" s="86">
        <v>736680</v>
      </c>
      <c r="T103" s="86">
        <v>2191914</v>
      </c>
      <c r="V103" s="85" t="s">
        <v>1004</v>
      </c>
      <c r="W103" s="86" t="s">
        <v>1655</v>
      </c>
      <c r="X103" s="86">
        <v>61777</v>
      </c>
      <c r="Y103" s="86">
        <f t="shared" si="7"/>
        <v>4833207</v>
      </c>
      <c r="Z103" s="86">
        <v>166500</v>
      </c>
      <c r="AA103" s="86">
        <v>4666707</v>
      </c>
    </row>
    <row r="104" spans="1:27" ht="15">
      <c r="A104" s="85" t="s">
        <v>1019</v>
      </c>
      <c r="B104" s="86" t="s">
        <v>1660</v>
      </c>
      <c r="C104" s="86">
        <v>568263</v>
      </c>
      <c r="D104" s="86">
        <f t="shared" si="4"/>
        <v>100603</v>
      </c>
      <c r="E104" s="86">
        <v>0</v>
      </c>
      <c r="F104" s="86">
        <v>100603</v>
      </c>
      <c r="H104" s="85" t="s">
        <v>1046</v>
      </c>
      <c r="I104" s="86" t="s">
        <v>1668</v>
      </c>
      <c r="J104" s="86">
        <v>10000</v>
      </c>
      <c r="K104" s="86">
        <f t="shared" si="5"/>
        <v>648232</v>
      </c>
      <c r="L104" s="86">
        <v>25200</v>
      </c>
      <c r="M104" s="86">
        <v>623032</v>
      </c>
      <c r="O104" s="85" t="s">
        <v>1001</v>
      </c>
      <c r="P104" s="86" t="s">
        <v>1994</v>
      </c>
      <c r="Q104" s="86">
        <v>2774163</v>
      </c>
      <c r="R104" s="86">
        <f t="shared" si="6"/>
        <v>668541</v>
      </c>
      <c r="S104" s="86">
        <v>166225</v>
      </c>
      <c r="T104" s="86">
        <v>502316</v>
      </c>
      <c r="V104" s="85" t="s">
        <v>1007</v>
      </c>
      <c r="W104" s="86" t="s">
        <v>1656</v>
      </c>
      <c r="X104" s="86">
        <v>15062</v>
      </c>
      <c r="Y104" s="86">
        <f t="shared" si="7"/>
        <v>662639</v>
      </c>
      <c r="Z104" s="86">
        <v>2200</v>
      </c>
      <c r="AA104" s="86">
        <v>660439</v>
      </c>
    </row>
    <row r="105" spans="1:27" ht="15">
      <c r="A105" s="85" t="s">
        <v>1022</v>
      </c>
      <c r="B105" s="86" t="s">
        <v>1661</v>
      </c>
      <c r="C105" s="86">
        <v>114919</v>
      </c>
      <c r="D105" s="86">
        <f t="shared" si="4"/>
        <v>146548</v>
      </c>
      <c r="E105" s="86">
        <v>9780</v>
      </c>
      <c r="F105" s="86">
        <v>136768</v>
      </c>
      <c r="H105" s="85" t="s">
        <v>1049</v>
      </c>
      <c r="I105" s="86" t="s">
        <v>1995</v>
      </c>
      <c r="J105" s="86">
        <v>0</v>
      </c>
      <c r="K105" s="86">
        <f t="shared" si="5"/>
        <v>100</v>
      </c>
      <c r="L105" s="86">
        <v>0</v>
      </c>
      <c r="M105" s="86">
        <v>100</v>
      </c>
      <c r="O105" s="85" t="s">
        <v>1004</v>
      </c>
      <c r="P105" s="86" t="s">
        <v>1655</v>
      </c>
      <c r="Q105" s="86">
        <v>1107000</v>
      </c>
      <c r="R105" s="86">
        <f t="shared" si="6"/>
        <v>2389147</v>
      </c>
      <c r="S105" s="86">
        <v>493986</v>
      </c>
      <c r="T105" s="86">
        <v>1895161</v>
      </c>
      <c r="V105" s="85" t="s">
        <v>1010</v>
      </c>
      <c r="W105" s="86" t="s">
        <v>1657</v>
      </c>
      <c r="X105" s="86">
        <v>150000</v>
      </c>
      <c r="Y105" s="86">
        <f t="shared" si="7"/>
        <v>2126667</v>
      </c>
      <c r="Z105" s="86">
        <v>0</v>
      </c>
      <c r="AA105" s="86">
        <v>2126667</v>
      </c>
    </row>
    <row r="106" spans="1:27" ht="15">
      <c r="A106" s="85" t="s">
        <v>1025</v>
      </c>
      <c r="B106" s="86" t="s">
        <v>1662</v>
      </c>
      <c r="C106" s="86">
        <v>25000</v>
      </c>
      <c r="D106" s="86">
        <f t="shared" si="4"/>
        <v>308353</v>
      </c>
      <c r="E106" s="86">
        <v>112850</v>
      </c>
      <c r="F106" s="86">
        <v>195503</v>
      </c>
      <c r="H106" s="85" t="s">
        <v>1052</v>
      </c>
      <c r="I106" s="86" t="s">
        <v>1669</v>
      </c>
      <c r="J106" s="86">
        <v>1027086</v>
      </c>
      <c r="K106" s="86">
        <f t="shared" si="5"/>
        <v>3390</v>
      </c>
      <c r="L106" s="86">
        <v>0</v>
      </c>
      <c r="M106" s="86">
        <v>3390</v>
      </c>
      <c r="O106" s="85" t="s">
        <v>1007</v>
      </c>
      <c r="P106" s="86" t="s">
        <v>1656</v>
      </c>
      <c r="Q106" s="86">
        <v>81125</v>
      </c>
      <c r="R106" s="86">
        <f t="shared" si="6"/>
        <v>1026960</v>
      </c>
      <c r="S106" s="86">
        <v>236544</v>
      </c>
      <c r="T106" s="86">
        <v>790416</v>
      </c>
      <c r="V106" s="85" t="s">
        <v>1013</v>
      </c>
      <c r="W106" s="86" t="s">
        <v>1658</v>
      </c>
      <c r="X106" s="86">
        <v>4992102</v>
      </c>
      <c r="Y106" s="86">
        <f t="shared" si="7"/>
        <v>20595624</v>
      </c>
      <c r="Z106" s="86">
        <v>1722979</v>
      </c>
      <c r="AA106" s="86">
        <v>18872645</v>
      </c>
    </row>
    <row r="107" spans="1:27" ht="15">
      <c r="A107" s="85" t="s">
        <v>1028</v>
      </c>
      <c r="B107" s="86" t="s">
        <v>1663</v>
      </c>
      <c r="C107" s="86">
        <v>1039040</v>
      </c>
      <c r="D107" s="86">
        <f t="shared" si="4"/>
        <v>123893</v>
      </c>
      <c r="E107" s="86">
        <v>0</v>
      </c>
      <c r="F107" s="86">
        <v>123893</v>
      </c>
      <c r="H107" s="85" t="s">
        <v>1055</v>
      </c>
      <c r="I107" s="86" t="s">
        <v>2089</v>
      </c>
      <c r="J107" s="86">
        <v>0</v>
      </c>
      <c r="K107" s="86">
        <f t="shared" si="5"/>
        <v>89600</v>
      </c>
      <c r="L107" s="86">
        <v>0</v>
      </c>
      <c r="M107" s="86">
        <v>89600</v>
      </c>
      <c r="O107" s="85" t="s">
        <v>1010</v>
      </c>
      <c r="P107" s="86" t="s">
        <v>1657</v>
      </c>
      <c r="Q107" s="86">
        <v>277144</v>
      </c>
      <c r="R107" s="86">
        <f t="shared" si="6"/>
        <v>1187558</v>
      </c>
      <c r="S107" s="86">
        <v>0</v>
      </c>
      <c r="T107" s="86">
        <v>1187558</v>
      </c>
      <c r="V107" s="85" t="s">
        <v>1016</v>
      </c>
      <c r="W107" s="86" t="s">
        <v>1659</v>
      </c>
      <c r="X107" s="86">
        <v>19511</v>
      </c>
      <c r="Y107" s="86">
        <f t="shared" si="7"/>
        <v>21700</v>
      </c>
      <c r="Z107" s="86">
        <v>0</v>
      </c>
      <c r="AA107" s="86">
        <v>21700</v>
      </c>
    </row>
    <row r="108" spans="1:27" ht="15">
      <c r="A108" s="85" t="s">
        <v>1031</v>
      </c>
      <c r="B108" s="86" t="s">
        <v>1664</v>
      </c>
      <c r="C108" s="86">
        <v>0</v>
      </c>
      <c r="D108" s="86">
        <f t="shared" si="4"/>
        <v>178370</v>
      </c>
      <c r="E108" s="86">
        <v>200</v>
      </c>
      <c r="F108" s="86">
        <v>178170</v>
      </c>
      <c r="H108" s="85" t="s">
        <v>1058</v>
      </c>
      <c r="I108" s="86" t="s">
        <v>2090</v>
      </c>
      <c r="J108" s="86">
        <v>0</v>
      </c>
      <c r="K108" s="86">
        <f t="shared" si="5"/>
        <v>2700</v>
      </c>
      <c r="L108" s="86">
        <v>0</v>
      </c>
      <c r="M108" s="86">
        <v>2700</v>
      </c>
      <c r="O108" s="85" t="s">
        <v>1013</v>
      </c>
      <c r="P108" s="86" t="s">
        <v>1658</v>
      </c>
      <c r="Q108" s="86">
        <v>177953</v>
      </c>
      <c r="R108" s="86">
        <f t="shared" si="6"/>
        <v>1455124</v>
      </c>
      <c r="S108" s="86">
        <v>1151590</v>
      </c>
      <c r="T108" s="86">
        <v>303534</v>
      </c>
      <c r="V108" s="85" t="s">
        <v>1019</v>
      </c>
      <c r="W108" s="86" t="s">
        <v>1660</v>
      </c>
      <c r="X108" s="86">
        <v>1092506</v>
      </c>
      <c r="Y108" s="86">
        <f t="shared" si="7"/>
        <v>1735413</v>
      </c>
      <c r="Z108" s="86">
        <v>250</v>
      </c>
      <c r="AA108" s="86">
        <v>1735163</v>
      </c>
    </row>
    <row r="109" spans="1:27" ht="15">
      <c r="A109" s="85" t="s">
        <v>1034</v>
      </c>
      <c r="B109" s="86" t="s">
        <v>1665</v>
      </c>
      <c r="C109" s="86">
        <v>761937</v>
      </c>
      <c r="D109" s="86">
        <f t="shared" si="4"/>
        <v>799039</v>
      </c>
      <c r="E109" s="86">
        <v>397350</v>
      </c>
      <c r="F109" s="86">
        <v>401689</v>
      </c>
      <c r="H109" s="85" t="s">
        <v>1061</v>
      </c>
      <c r="I109" s="86" t="s">
        <v>1670</v>
      </c>
      <c r="J109" s="86">
        <v>45800</v>
      </c>
      <c r="K109" s="86">
        <f t="shared" si="5"/>
        <v>41220</v>
      </c>
      <c r="L109" s="86">
        <v>0</v>
      </c>
      <c r="M109" s="86">
        <v>41220</v>
      </c>
      <c r="O109" s="85" t="s">
        <v>1016</v>
      </c>
      <c r="P109" s="86" t="s">
        <v>1659</v>
      </c>
      <c r="Q109" s="86">
        <v>34000</v>
      </c>
      <c r="R109" s="86">
        <f t="shared" si="6"/>
        <v>61648</v>
      </c>
      <c r="S109" s="86">
        <v>12000</v>
      </c>
      <c r="T109" s="86">
        <v>49648</v>
      </c>
      <c r="V109" s="85" t="s">
        <v>1022</v>
      </c>
      <c r="W109" s="86" t="s">
        <v>1661</v>
      </c>
      <c r="X109" s="86">
        <v>595247</v>
      </c>
      <c r="Y109" s="86">
        <f t="shared" si="7"/>
        <v>829818</v>
      </c>
      <c r="Z109" s="86">
        <v>0</v>
      </c>
      <c r="AA109" s="86">
        <v>829818</v>
      </c>
    </row>
    <row r="110" spans="1:27" ht="15">
      <c r="A110" s="85" t="s">
        <v>1037</v>
      </c>
      <c r="B110" s="86" t="s">
        <v>2088</v>
      </c>
      <c r="C110" s="86">
        <v>0</v>
      </c>
      <c r="D110" s="86">
        <f t="shared" si="4"/>
        <v>197101</v>
      </c>
      <c r="E110" s="86">
        <v>2500</v>
      </c>
      <c r="F110" s="86">
        <v>194601</v>
      </c>
      <c r="H110" s="85" t="s">
        <v>1064</v>
      </c>
      <c r="I110" s="86" t="s">
        <v>1671</v>
      </c>
      <c r="J110" s="86">
        <v>0</v>
      </c>
      <c r="K110" s="86">
        <f t="shared" si="5"/>
        <v>500</v>
      </c>
      <c r="L110" s="86">
        <v>0</v>
      </c>
      <c r="M110" s="86">
        <v>500</v>
      </c>
      <c r="O110" s="85" t="s">
        <v>1019</v>
      </c>
      <c r="P110" s="86" t="s">
        <v>1660</v>
      </c>
      <c r="Q110" s="86">
        <v>9991411</v>
      </c>
      <c r="R110" s="86">
        <f t="shared" si="6"/>
        <v>2139463</v>
      </c>
      <c r="S110" s="86">
        <v>165575</v>
      </c>
      <c r="T110" s="86">
        <v>1973888</v>
      </c>
      <c r="V110" s="85" t="s">
        <v>1025</v>
      </c>
      <c r="W110" s="86" t="s">
        <v>1662</v>
      </c>
      <c r="X110" s="86">
        <v>3925355</v>
      </c>
      <c r="Y110" s="86">
        <f t="shared" si="7"/>
        <v>2961683</v>
      </c>
      <c r="Z110" s="86">
        <v>830629</v>
      </c>
      <c r="AA110" s="86">
        <v>2131054</v>
      </c>
    </row>
    <row r="111" spans="1:27" ht="15">
      <c r="A111" s="85" t="s">
        <v>1040</v>
      </c>
      <c r="B111" s="86" t="s">
        <v>1666</v>
      </c>
      <c r="C111" s="86">
        <v>1982605</v>
      </c>
      <c r="D111" s="86">
        <f t="shared" si="4"/>
        <v>942475</v>
      </c>
      <c r="E111" s="86">
        <v>415126</v>
      </c>
      <c r="F111" s="86">
        <v>527349</v>
      </c>
      <c r="H111" s="85" t="s">
        <v>1071</v>
      </c>
      <c r="I111" s="86" t="s">
        <v>1673</v>
      </c>
      <c r="J111" s="86">
        <v>28300</v>
      </c>
      <c r="K111" s="86">
        <f t="shared" si="5"/>
        <v>18825</v>
      </c>
      <c r="L111" s="86">
        <v>0</v>
      </c>
      <c r="M111" s="86">
        <v>18825</v>
      </c>
      <c r="O111" s="85" t="s">
        <v>1022</v>
      </c>
      <c r="P111" s="86" t="s">
        <v>1661</v>
      </c>
      <c r="Q111" s="86">
        <v>1617716</v>
      </c>
      <c r="R111" s="86">
        <f t="shared" si="6"/>
        <v>1276296</v>
      </c>
      <c r="S111" s="86">
        <v>273693</v>
      </c>
      <c r="T111" s="86">
        <v>1002603</v>
      </c>
      <c r="V111" s="85" t="s">
        <v>1028</v>
      </c>
      <c r="W111" s="86" t="s">
        <v>1663</v>
      </c>
      <c r="X111" s="86">
        <v>7134300</v>
      </c>
      <c r="Y111" s="86">
        <f t="shared" si="7"/>
        <v>3206690</v>
      </c>
      <c r="Z111" s="86">
        <v>0</v>
      </c>
      <c r="AA111" s="86">
        <v>3206690</v>
      </c>
    </row>
    <row r="112" spans="1:27" ht="15">
      <c r="A112" s="85" t="s">
        <v>1043</v>
      </c>
      <c r="B112" s="86" t="s">
        <v>1667</v>
      </c>
      <c r="C112" s="86">
        <v>0</v>
      </c>
      <c r="D112" s="86">
        <f t="shared" si="4"/>
        <v>155218</v>
      </c>
      <c r="E112" s="86">
        <v>0</v>
      </c>
      <c r="F112" s="86">
        <v>155218</v>
      </c>
      <c r="H112" s="85" t="s">
        <v>1074</v>
      </c>
      <c r="I112" s="86" t="s">
        <v>1674</v>
      </c>
      <c r="J112" s="86">
        <v>5500</v>
      </c>
      <c r="K112" s="86">
        <f t="shared" si="5"/>
        <v>94903</v>
      </c>
      <c r="L112" s="86">
        <v>40000</v>
      </c>
      <c r="M112" s="86">
        <v>54903</v>
      </c>
      <c r="O112" s="85" t="s">
        <v>1025</v>
      </c>
      <c r="P112" s="86" t="s">
        <v>1662</v>
      </c>
      <c r="Q112" s="86">
        <v>1128380</v>
      </c>
      <c r="R112" s="86">
        <f t="shared" si="6"/>
        <v>1624266</v>
      </c>
      <c r="S112" s="86">
        <v>399575</v>
      </c>
      <c r="T112" s="86">
        <v>1224691</v>
      </c>
      <c r="V112" s="85" t="s">
        <v>1031</v>
      </c>
      <c r="W112" s="86" t="s">
        <v>1664</v>
      </c>
      <c r="X112" s="86">
        <v>609403</v>
      </c>
      <c r="Y112" s="86">
        <f t="shared" si="7"/>
        <v>3607293</v>
      </c>
      <c r="Z112" s="86">
        <v>0</v>
      </c>
      <c r="AA112" s="86">
        <v>3607293</v>
      </c>
    </row>
    <row r="113" spans="1:27" ht="15">
      <c r="A113" s="85" t="s">
        <v>1046</v>
      </c>
      <c r="B113" s="86" t="s">
        <v>1668</v>
      </c>
      <c r="C113" s="86">
        <v>97673</v>
      </c>
      <c r="D113" s="86">
        <f t="shared" si="4"/>
        <v>617802</v>
      </c>
      <c r="E113" s="86">
        <v>128250</v>
      </c>
      <c r="F113" s="86">
        <v>489552</v>
      </c>
      <c r="H113" s="85" t="s">
        <v>1077</v>
      </c>
      <c r="I113" s="86" t="s">
        <v>1675</v>
      </c>
      <c r="J113" s="86">
        <v>15000</v>
      </c>
      <c r="K113" s="86">
        <f t="shared" si="5"/>
        <v>18750</v>
      </c>
      <c r="L113" s="86">
        <v>0</v>
      </c>
      <c r="M113" s="86">
        <v>18750</v>
      </c>
      <c r="O113" s="85" t="s">
        <v>1028</v>
      </c>
      <c r="P113" s="86" t="s">
        <v>1663</v>
      </c>
      <c r="Q113" s="86">
        <v>5217070</v>
      </c>
      <c r="R113" s="86">
        <f t="shared" si="6"/>
        <v>1616350</v>
      </c>
      <c r="S113" s="86">
        <v>74091</v>
      </c>
      <c r="T113" s="86">
        <v>1542259</v>
      </c>
      <c r="V113" s="85" t="s">
        <v>1034</v>
      </c>
      <c r="W113" s="86" t="s">
        <v>1665</v>
      </c>
      <c r="X113" s="86">
        <v>1218087</v>
      </c>
      <c r="Y113" s="86">
        <f t="shared" si="7"/>
        <v>6176995</v>
      </c>
      <c r="Z113" s="86">
        <v>8401</v>
      </c>
      <c r="AA113" s="86">
        <v>6168594</v>
      </c>
    </row>
    <row r="114" spans="1:27" ht="15">
      <c r="A114" s="85" t="s">
        <v>1049</v>
      </c>
      <c r="B114" s="86" t="s">
        <v>1995</v>
      </c>
      <c r="C114" s="86">
        <v>0</v>
      </c>
      <c r="D114" s="86">
        <f t="shared" si="4"/>
        <v>7100</v>
      </c>
      <c r="E114" s="86">
        <v>1500</v>
      </c>
      <c r="F114" s="86">
        <v>5600</v>
      </c>
      <c r="H114" s="85" t="s">
        <v>1080</v>
      </c>
      <c r="I114" s="86" t="s">
        <v>1676</v>
      </c>
      <c r="J114" s="86">
        <v>54000</v>
      </c>
      <c r="K114" s="86">
        <f t="shared" si="5"/>
        <v>24820</v>
      </c>
      <c r="L114" s="86">
        <v>11000</v>
      </c>
      <c r="M114" s="86">
        <v>13820</v>
      </c>
      <c r="O114" s="85" t="s">
        <v>1031</v>
      </c>
      <c r="P114" s="86" t="s">
        <v>1664</v>
      </c>
      <c r="Q114" s="86">
        <v>668788</v>
      </c>
      <c r="R114" s="86">
        <f t="shared" si="6"/>
        <v>2029091</v>
      </c>
      <c r="S114" s="86">
        <v>750950</v>
      </c>
      <c r="T114" s="86">
        <v>1278141</v>
      </c>
      <c r="V114" s="85" t="s">
        <v>1037</v>
      </c>
      <c r="W114" s="86" t="s">
        <v>2088</v>
      </c>
      <c r="X114" s="86">
        <v>0</v>
      </c>
      <c r="Y114" s="86">
        <f t="shared" si="7"/>
        <v>39014</v>
      </c>
      <c r="Z114" s="86">
        <v>0</v>
      </c>
      <c r="AA114" s="86">
        <v>39014</v>
      </c>
    </row>
    <row r="115" spans="1:27" ht="15">
      <c r="A115" s="85" t="s">
        <v>1052</v>
      </c>
      <c r="B115" s="86" t="s">
        <v>1669</v>
      </c>
      <c r="C115" s="86">
        <v>0</v>
      </c>
      <c r="D115" s="86">
        <f t="shared" si="4"/>
        <v>138265</v>
      </c>
      <c r="E115" s="86">
        <v>6000</v>
      </c>
      <c r="F115" s="86">
        <v>132265</v>
      </c>
      <c r="H115" s="85" t="s">
        <v>1083</v>
      </c>
      <c r="I115" s="86" t="s">
        <v>1642</v>
      </c>
      <c r="J115" s="86">
        <v>0</v>
      </c>
      <c r="K115" s="86">
        <f t="shared" si="5"/>
        <v>3000</v>
      </c>
      <c r="L115" s="86">
        <v>0</v>
      </c>
      <c r="M115" s="86">
        <v>3000</v>
      </c>
      <c r="O115" s="85" t="s">
        <v>1034</v>
      </c>
      <c r="P115" s="86" t="s">
        <v>1665</v>
      </c>
      <c r="Q115" s="86">
        <v>9246754</v>
      </c>
      <c r="R115" s="86">
        <f t="shared" si="6"/>
        <v>11748234</v>
      </c>
      <c r="S115" s="86">
        <v>4017956</v>
      </c>
      <c r="T115" s="86">
        <v>7730278</v>
      </c>
      <c r="V115" s="85" t="s">
        <v>1040</v>
      </c>
      <c r="W115" s="86" t="s">
        <v>1666</v>
      </c>
      <c r="X115" s="86">
        <v>1305236</v>
      </c>
      <c r="Y115" s="86">
        <f t="shared" si="7"/>
        <v>8241784</v>
      </c>
      <c r="Z115" s="86">
        <v>2000</v>
      </c>
      <c r="AA115" s="86">
        <v>8239784</v>
      </c>
    </row>
    <row r="116" spans="1:27" ht="15">
      <c r="A116" s="85" t="s">
        <v>1055</v>
      </c>
      <c r="B116" s="86" t="s">
        <v>2089</v>
      </c>
      <c r="C116" s="86">
        <v>0</v>
      </c>
      <c r="D116" s="86">
        <f t="shared" si="4"/>
        <v>130382</v>
      </c>
      <c r="E116" s="86">
        <v>0</v>
      </c>
      <c r="F116" s="86">
        <v>130382</v>
      </c>
      <c r="H116" s="85" t="s">
        <v>1085</v>
      </c>
      <c r="I116" s="86" t="s">
        <v>1677</v>
      </c>
      <c r="J116" s="86">
        <v>0</v>
      </c>
      <c r="K116" s="86">
        <f t="shared" si="5"/>
        <v>166200</v>
      </c>
      <c r="L116" s="86">
        <v>46400</v>
      </c>
      <c r="M116" s="86">
        <v>119800</v>
      </c>
      <c r="O116" s="85" t="s">
        <v>1037</v>
      </c>
      <c r="P116" s="86" t="s">
        <v>2088</v>
      </c>
      <c r="Q116" s="86">
        <v>0</v>
      </c>
      <c r="R116" s="86">
        <f t="shared" si="6"/>
        <v>1890426</v>
      </c>
      <c r="S116" s="86">
        <v>647441</v>
      </c>
      <c r="T116" s="86">
        <v>1242985</v>
      </c>
      <c r="V116" s="85" t="s">
        <v>1043</v>
      </c>
      <c r="W116" s="86" t="s">
        <v>1667</v>
      </c>
      <c r="X116" s="86">
        <v>11900</v>
      </c>
      <c r="Y116" s="86">
        <f t="shared" si="7"/>
        <v>10521206</v>
      </c>
      <c r="Z116" s="86">
        <v>0</v>
      </c>
      <c r="AA116" s="86">
        <v>10521206</v>
      </c>
    </row>
    <row r="117" spans="1:27" ht="15">
      <c r="A117" s="85" t="s">
        <v>1058</v>
      </c>
      <c r="B117" s="86" t="s">
        <v>2090</v>
      </c>
      <c r="C117" s="86">
        <v>0</v>
      </c>
      <c r="D117" s="86">
        <f t="shared" si="4"/>
        <v>19500</v>
      </c>
      <c r="E117" s="86">
        <v>0</v>
      </c>
      <c r="F117" s="86">
        <v>19500</v>
      </c>
      <c r="H117" s="85" t="s">
        <v>1088</v>
      </c>
      <c r="I117" s="86" t="s">
        <v>1678</v>
      </c>
      <c r="J117" s="86">
        <v>0</v>
      </c>
      <c r="K117" s="86">
        <f t="shared" si="5"/>
        <v>456821</v>
      </c>
      <c r="L117" s="86">
        <v>0</v>
      </c>
      <c r="M117" s="86">
        <v>456821</v>
      </c>
      <c r="O117" s="85" t="s">
        <v>1040</v>
      </c>
      <c r="P117" s="86" t="s">
        <v>1666</v>
      </c>
      <c r="Q117" s="86">
        <v>8273826</v>
      </c>
      <c r="R117" s="86">
        <f t="shared" si="6"/>
        <v>10860374</v>
      </c>
      <c r="S117" s="86">
        <v>5293356</v>
      </c>
      <c r="T117" s="86">
        <v>5567018</v>
      </c>
      <c r="V117" s="85" t="s">
        <v>1046</v>
      </c>
      <c r="W117" s="86" t="s">
        <v>1668</v>
      </c>
      <c r="X117" s="86">
        <v>13401294</v>
      </c>
      <c r="Y117" s="86">
        <f t="shared" si="7"/>
        <v>18860217</v>
      </c>
      <c r="Z117" s="86">
        <v>115200</v>
      </c>
      <c r="AA117" s="86">
        <v>18745017</v>
      </c>
    </row>
    <row r="118" spans="1:27" ht="15">
      <c r="A118" s="85" t="s">
        <v>1061</v>
      </c>
      <c r="B118" s="86" t="s">
        <v>1670</v>
      </c>
      <c r="C118" s="86">
        <v>308650</v>
      </c>
      <c r="D118" s="86">
        <f t="shared" si="4"/>
        <v>505209</v>
      </c>
      <c r="E118" s="86">
        <v>115200</v>
      </c>
      <c r="F118" s="86">
        <v>390009</v>
      </c>
      <c r="H118" s="85" t="s">
        <v>1091</v>
      </c>
      <c r="I118" s="86" t="s">
        <v>2091</v>
      </c>
      <c r="J118" s="86">
        <v>0</v>
      </c>
      <c r="K118" s="86">
        <f t="shared" si="5"/>
        <v>5200</v>
      </c>
      <c r="L118" s="86">
        <v>0</v>
      </c>
      <c r="M118" s="86">
        <v>5200</v>
      </c>
      <c r="O118" s="85" t="s">
        <v>1043</v>
      </c>
      <c r="P118" s="86" t="s">
        <v>1667</v>
      </c>
      <c r="Q118" s="86">
        <v>675200</v>
      </c>
      <c r="R118" s="86">
        <f t="shared" si="6"/>
        <v>1627606</v>
      </c>
      <c r="S118" s="86">
        <v>500</v>
      </c>
      <c r="T118" s="86">
        <v>1627106</v>
      </c>
      <c r="V118" s="85" t="s">
        <v>1049</v>
      </c>
      <c r="W118" s="86" t="s">
        <v>1995</v>
      </c>
      <c r="X118" s="86">
        <v>47200</v>
      </c>
      <c r="Y118" s="86">
        <f t="shared" si="7"/>
        <v>24200</v>
      </c>
      <c r="Z118" s="86">
        <v>5000</v>
      </c>
      <c r="AA118" s="86">
        <v>19200</v>
      </c>
    </row>
    <row r="119" spans="1:27" ht="15">
      <c r="A119" s="85" t="s">
        <v>1064</v>
      </c>
      <c r="B119" s="86" t="s">
        <v>1671</v>
      </c>
      <c r="C119" s="86">
        <v>0</v>
      </c>
      <c r="D119" s="86">
        <f t="shared" si="4"/>
        <v>171385</v>
      </c>
      <c r="E119" s="86">
        <v>113400</v>
      </c>
      <c r="F119" s="86">
        <v>57985</v>
      </c>
      <c r="H119" s="85" t="s">
        <v>1098</v>
      </c>
      <c r="I119" s="86" t="s">
        <v>1680</v>
      </c>
      <c r="J119" s="86">
        <v>0</v>
      </c>
      <c r="K119" s="86">
        <f t="shared" si="5"/>
        <v>29167</v>
      </c>
      <c r="L119" s="86">
        <v>0</v>
      </c>
      <c r="M119" s="86">
        <v>29167</v>
      </c>
      <c r="O119" s="85" t="s">
        <v>1046</v>
      </c>
      <c r="P119" s="86" t="s">
        <v>1668</v>
      </c>
      <c r="Q119" s="86">
        <v>13152306</v>
      </c>
      <c r="R119" s="86">
        <f t="shared" si="6"/>
        <v>5297551</v>
      </c>
      <c r="S119" s="86">
        <v>2229520</v>
      </c>
      <c r="T119" s="86">
        <v>3068031</v>
      </c>
      <c r="V119" s="85" t="s">
        <v>1052</v>
      </c>
      <c r="W119" s="86" t="s">
        <v>1669</v>
      </c>
      <c r="X119" s="86">
        <v>1250336</v>
      </c>
      <c r="Y119" s="86">
        <f t="shared" si="7"/>
        <v>1171990</v>
      </c>
      <c r="Z119" s="86">
        <v>5000</v>
      </c>
      <c r="AA119" s="86">
        <v>1166990</v>
      </c>
    </row>
    <row r="120" spans="1:27" ht="15">
      <c r="A120" s="85" t="s">
        <v>1068</v>
      </c>
      <c r="B120" s="86" t="s">
        <v>1672</v>
      </c>
      <c r="C120" s="86">
        <v>0</v>
      </c>
      <c r="D120" s="86">
        <f t="shared" si="4"/>
        <v>21370</v>
      </c>
      <c r="E120" s="86">
        <v>0</v>
      </c>
      <c r="F120" s="86">
        <v>21370</v>
      </c>
      <c r="H120" s="85" t="s">
        <v>1104</v>
      </c>
      <c r="I120" s="86" t="s">
        <v>1682</v>
      </c>
      <c r="J120" s="86">
        <v>0</v>
      </c>
      <c r="K120" s="86">
        <f t="shared" si="5"/>
        <v>9500</v>
      </c>
      <c r="L120" s="86">
        <v>0</v>
      </c>
      <c r="M120" s="86">
        <v>9500</v>
      </c>
      <c r="O120" s="85" t="s">
        <v>1049</v>
      </c>
      <c r="P120" s="86" t="s">
        <v>1995</v>
      </c>
      <c r="Q120" s="86">
        <v>404500</v>
      </c>
      <c r="R120" s="86">
        <f t="shared" si="6"/>
        <v>222979</v>
      </c>
      <c r="S120" s="86">
        <v>68200</v>
      </c>
      <c r="T120" s="86">
        <v>154779</v>
      </c>
      <c r="V120" s="85" t="s">
        <v>1055</v>
      </c>
      <c r="W120" s="86" t="s">
        <v>2089</v>
      </c>
      <c r="X120" s="86">
        <v>2858579</v>
      </c>
      <c r="Y120" s="86">
        <f t="shared" si="7"/>
        <v>9660733</v>
      </c>
      <c r="Z120" s="86">
        <v>4552500</v>
      </c>
      <c r="AA120" s="86">
        <v>5108233</v>
      </c>
    </row>
    <row r="121" spans="1:27" ht="15">
      <c r="A121" s="85" t="s">
        <v>1071</v>
      </c>
      <c r="B121" s="86" t="s">
        <v>1673</v>
      </c>
      <c r="C121" s="86">
        <v>0</v>
      </c>
      <c r="D121" s="86">
        <f t="shared" si="4"/>
        <v>80950</v>
      </c>
      <c r="E121" s="86">
        <v>49400</v>
      </c>
      <c r="F121" s="86">
        <v>31550</v>
      </c>
      <c r="H121" s="85" t="s">
        <v>1107</v>
      </c>
      <c r="I121" s="86" t="s">
        <v>1683</v>
      </c>
      <c r="J121" s="86">
        <v>0</v>
      </c>
      <c r="K121" s="86">
        <f t="shared" si="5"/>
        <v>1500</v>
      </c>
      <c r="L121" s="86">
        <v>0</v>
      </c>
      <c r="M121" s="86">
        <v>1500</v>
      </c>
      <c r="O121" s="85" t="s">
        <v>1052</v>
      </c>
      <c r="P121" s="86" t="s">
        <v>1669</v>
      </c>
      <c r="Q121" s="86">
        <v>29911</v>
      </c>
      <c r="R121" s="86">
        <f t="shared" si="6"/>
        <v>729589</v>
      </c>
      <c r="S121" s="86">
        <v>160000</v>
      </c>
      <c r="T121" s="86">
        <v>569589</v>
      </c>
      <c r="V121" s="85" t="s">
        <v>1058</v>
      </c>
      <c r="W121" s="86" t="s">
        <v>2090</v>
      </c>
      <c r="X121" s="86">
        <v>2901</v>
      </c>
      <c r="Y121" s="86">
        <f t="shared" si="7"/>
        <v>31050</v>
      </c>
      <c r="Z121" s="86">
        <v>0</v>
      </c>
      <c r="AA121" s="86">
        <v>31050</v>
      </c>
    </row>
    <row r="122" spans="1:27" ht="15">
      <c r="A122" s="85" t="s">
        <v>1074</v>
      </c>
      <c r="B122" s="86" t="s">
        <v>1674</v>
      </c>
      <c r="C122" s="86">
        <v>290200</v>
      </c>
      <c r="D122" s="86">
        <f t="shared" si="4"/>
        <v>282049</v>
      </c>
      <c r="E122" s="86">
        <v>0</v>
      </c>
      <c r="F122" s="86">
        <v>282049</v>
      </c>
      <c r="H122" s="85" t="s">
        <v>1110</v>
      </c>
      <c r="I122" s="86" t="s">
        <v>1684</v>
      </c>
      <c r="J122" s="86">
        <v>3000</v>
      </c>
      <c r="K122" s="86">
        <f t="shared" si="5"/>
        <v>21588</v>
      </c>
      <c r="L122" s="86">
        <v>0</v>
      </c>
      <c r="M122" s="86">
        <v>21588</v>
      </c>
      <c r="O122" s="85" t="s">
        <v>1055</v>
      </c>
      <c r="P122" s="86" t="s">
        <v>2089</v>
      </c>
      <c r="Q122" s="86">
        <v>0</v>
      </c>
      <c r="R122" s="86">
        <f t="shared" si="6"/>
        <v>2308545</v>
      </c>
      <c r="S122" s="86">
        <v>378450</v>
      </c>
      <c r="T122" s="86">
        <v>1930095</v>
      </c>
      <c r="V122" s="85" t="s">
        <v>1061</v>
      </c>
      <c r="W122" s="86" t="s">
        <v>1670</v>
      </c>
      <c r="X122" s="86">
        <v>1185355</v>
      </c>
      <c r="Y122" s="86">
        <f t="shared" si="7"/>
        <v>4426358</v>
      </c>
      <c r="Z122" s="86">
        <v>142193</v>
      </c>
      <c r="AA122" s="86">
        <v>4284165</v>
      </c>
    </row>
    <row r="123" spans="1:27" ht="15">
      <c r="A123" s="85" t="s">
        <v>1077</v>
      </c>
      <c r="B123" s="86" t="s">
        <v>1675</v>
      </c>
      <c r="C123" s="86">
        <v>0</v>
      </c>
      <c r="D123" s="86">
        <f t="shared" si="4"/>
        <v>120860</v>
      </c>
      <c r="E123" s="86">
        <v>90000</v>
      </c>
      <c r="F123" s="86">
        <v>30860</v>
      </c>
      <c r="H123" s="85" t="s">
        <v>1113</v>
      </c>
      <c r="I123" s="86" t="s">
        <v>1685</v>
      </c>
      <c r="J123" s="86">
        <v>3000</v>
      </c>
      <c r="K123" s="86">
        <f t="shared" si="5"/>
        <v>103500</v>
      </c>
      <c r="L123" s="86">
        <v>0</v>
      </c>
      <c r="M123" s="86">
        <v>103500</v>
      </c>
      <c r="O123" s="85" t="s">
        <v>1058</v>
      </c>
      <c r="P123" s="86" t="s">
        <v>2090</v>
      </c>
      <c r="Q123" s="86">
        <v>129001</v>
      </c>
      <c r="R123" s="86">
        <f t="shared" si="6"/>
        <v>206669</v>
      </c>
      <c r="S123" s="86">
        <v>0</v>
      </c>
      <c r="T123" s="86">
        <v>206669</v>
      </c>
      <c r="V123" s="85" t="s">
        <v>1064</v>
      </c>
      <c r="W123" s="86" t="s">
        <v>1671</v>
      </c>
      <c r="X123" s="86">
        <v>0</v>
      </c>
      <c r="Y123" s="86">
        <f t="shared" si="7"/>
        <v>708947</v>
      </c>
      <c r="Z123" s="86">
        <v>0</v>
      </c>
      <c r="AA123" s="86">
        <v>708947</v>
      </c>
    </row>
    <row r="124" spans="1:27" ht="15">
      <c r="A124" s="85" t="s">
        <v>1080</v>
      </c>
      <c r="B124" s="86" t="s">
        <v>1676</v>
      </c>
      <c r="C124" s="86">
        <v>378800</v>
      </c>
      <c r="D124" s="86">
        <f t="shared" si="4"/>
        <v>37371</v>
      </c>
      <c r="E124" s="86">
        <v>0</v>
      </c>
      <c r="F124" s="86">
        <v>37371</v>
      </c>
      <c r="H124" s="85" t="s">
        <v>1119</v>
      </c>
      <c r="I124" s="86" t="s">
        <v>1687</v>
      </c>
      <c r="J124" s="86">
        <v>141300</v>
      </c>
      <c r="K124" s="86">
        <f t="shared" si="5"/>
        <v>999408</v>
      </c>
      <c r="L124" s="86">
        <v>0</v>
      </c>
      <c r="M124" s="86">
        <v>999408</v>
      </c>
      <c r="O124" s="85" t="s">
        <v>1061</v>
      </c>
      <c r="P124" s="86" t="s">
        <v>1670</v>
      </c>
      <c r="Q124" s="86">
        <v>3128000</v>
      </c>
      <c r="R124" s="86">
        <f t="shared" si="6"/>
        <v>3826946</v>
      </c>
      <c r="S124" s="86">
        <v>740840</v>
      </c>
      <c r="T124" s="86">
        <v>3086106</v>
      </c>
      <c r="V124" s="85" t="s">
        <v>1068</v>
      </c>
      <c r="W124" s="86" t="s">
        <v>1672</v>
      </c>
      <c r="X124" s="86">
        <v>765250</v>
      </c>
      <c r="Y124" s="86">
        <f t="shared" si="7"/>
        <v>412120</v>
      </c>
      <c r="Z124" s="86">
        <v>0</v>
      </c>
      <c r="AA124" s="86">
        <v>412120</v>
      </c>
    </row>
    <row r="125" spans="1:27" ht="15">
      <c r="A125" s="85" t="s">
        <v>1083</v>
      </c>
      <c r="B125" s="86" t="s">
        <v>1642</v>
      </c>
      <c r="C125" s="86">
        <v>0</v>
      </c>
      <c r="D125" s="86">
        <f t="shared" si="4"/>
        <v>9750</v>
      </c>
      <c r="E125" s="86">
        <v>0</v>
      </c>
      <c r="F125" s="86">
        <v>9750</v>
      </c>
      <c r="H125" s="85" t="s">
        <v>1122</v>
      </c>
      <c r="I125" s="86" t="s">
        <v>1688</v>
      </c>
      <c r="J125" s="86">
        <v>0</v>
      </c>
      <c r="K125" s="86">
        <f t="shared" si="5"/>
        <v>1927838</v>
      </c>
      <c r="L125" s="86">
        <v>0</v>
      </c>
      <c r="M125" s="86">
        <v>1927838</v>
      </c>
      <c r="O125" s="85" t="s">
        <v>1064</v>
      </c>
      <c r="P125" s="86" t="s">
        <v>1671</v>
      </c>
      <c r="Q125" s="86">
        <v>33500</v>
      </c>
      <c r="R125" s="86">
        <f t="shared" si="6"/>
        <v>1322341</v>
      </c>
      <c r="S125" s="86">
        <v>274207</v>
      </c>
      <c r="T125" s="86">
        <v>1048134</v>
      </c>
      <c r="V125" s="85" t="s">
        <v>1071</v>
      </c>
      <c r="W125" s="86" t="s">
        <v>1673</v>
      </c>
      <c r="X125" s="86">
        <v>1036308</v>
      </c>
      <c r="Y125" s="86">
        <f t="shared" si="7"/>
        <v>940690</v>
      </c>
      <c r="Z125" s="86">
        <v>99514</v>
      </c>
      <c r="AA125" s="86">
        <v>841176</v>
      </c>
    </row>
    <row r="126" spans="1:27" ht="15">
      <c r="A126" s="85" t="s">
        <v>1085</v>
      </c>
      <c r="B126" s="86" t="s">
        <v>1677</v>
      </c>
      <c r="C126" s="86">
        <v>0</v>
      </c>
      <c r="D126" s="86">
        <f t="shared" si="4"/>
        <v>114048</v>
      </c>
      <c r="E126" s="86">
        <v>0</v>
      </c>
      <c r="F126" s="86">
        <v>114048</v>
      </c>
      <c r="H126" s="85" t="s">
        <v>1125</v>
      </c>
      <c r="I126" s="86" t="s">
        <v>1689</v>
      </c>
      <c r="J126" s="86">
        <v>42000</v>
      </c>
      <c r="K126" s="86">
        <f t="shared" si="5"/>
        <v>3500</v>
      </c>
      <c r="L126" s="86">
        <v>0</v>
      </c>
      <c r="M126" s="86">
        <v>3500</v>
      </c>
      <c r="O126" s="85" t="s">
        <v>1068</v>
      </c>
      <c r="P126" s="86" t="s">
        <v>1672</v>
      </c>
      <c r="Q126" s="86">
        <v>0</v>
      </c>
      <c r="R126" s="86">
        <f t="shared" si="6"/>
        <v>874985</v>
      </c>
      <c r="S126" s="86">
        <v>110740</v>
      </c>
      <c r="T126" s="86">
        <v>764245</v>
      </c>
      <c r="V126" s="85" t="s">
        <v>1074</v>
      </c>
      <c r="W126" s="86" t="s">
        <v>1674</v>
      </c>
      <c r="X126" s="86">
        <v>150470</v>
      </c>
      <c r="Y126" s="86">
        <f t="shared" si="7"/>
        <v>1282596</v>
      </c>
      <c r="Z126" s="86">
        <v>97100</v>
      </c>
      <c r="AA126" s="86">
        <v>1185496</v>
      </c>
    </row>
    <row r="127" spans="1:27" ht="15">
      <c r="A127" s="85" t="s">
        <v>1088</v>
      </c>
      <c r="B127" s="86" t="s">
        <v>1678</v>
      </c>
      <c r="C127" s="86">
        <v>0</v>
      </c>
      <c r="D127" s="86">
        <f t="shared" si="4"/>
        <v>542910</v>
      </c>
      <c r="E127" s="86">
        <v>0</v>
      </c>
      <c r="F127" s="86">
        <v>542910</v>
      </c>
      <c r="H127" s="85" t="s">
        <v>1128</v>
      </c>
      <c r="I127" s="86" t="s">
        <v>1690</v>
      </c>
      <c r="J127" s="86">
        <v>0</v>
      </c>
      <c r="K127" s="86">
        <f t="shared" si="5"/>
        <v>51480</v>
      </c>
      <c r="L127" s="86">
        <v>0</v>
      </c>
      <c r="M127" s="86">
        <v>51480</v>
      </c>
      <c r="O127" s="85" t="s">
        <v>1071</v>
      </c>
      <c r="P127" s="86" t="s">
        <v>1673</v>
      </c>
      <c r="Q127" s="86">
        <v>581025</v>
      </c>
      <c r="R127" s="86">
        <f t="shared" si="6"/>
        <v>1588966</v>
      </c>
      <c r="S127" s="86">
        <v>639288</v>
      </c>
      <c r="T127" s="86">
        <v>949678</v>
      </c>
      <c r="V127" s="85" t="s">
        <v>1077</v>
      </c>
      <c r="W127" s="86" t="s">
        <v>1675</v>
      </c>
      <c r="X127" s="86">
        <v>230600</v>
      </c>
      <c r="Y127" s="86">
        <f t="shared" si="7"/>
        <v>134320</v>
      </c>
      <c r="Z127" s="86">
        <v>3900</v>
      </c>
      <c r="AA127" s="86">
        <v>130420</v>
      </c>
    </row>
    <row r="128" spans="1:27" ht="15">
      <c r="A128" s="85" t="s">
        <v>1094</v>
      </c>
      <c r="B128" s="86" t="s">
        <v>1679</v>
      </c>
      <c r="C128" s="86">
        <v>0</v>
      </c>
      <c r="D128" s="86">
        <f t="shared" si="4"/>
        <v>9900</v>
      </c>
      <c r="E128" s="86">
        <v>0</v>
      </c>
      <c r="F128" s="86">
        <v>9900</v>
      </c>
      <c r="H128" s="85" t="s">
        <v>1131</v>
      </c>
      <c r="I128" s="86" t="s">
        <v>1691</v>
      </c>
      <c r="J128" s="86">
        <v>0</v>
      </c>
      <c r="K128" s="86">
        <f t="shared" si="5"/>
        <v>3099</v>
      </c>
      <c r="L128" s="86">
        <v>0</v>
      </c>
      <c r="M128" s="86">
        <v>3099</v>
      </c>
      <c r="O128" s="85" t="s">
        <v>1074</v>
      </c>
      <c r="P128" s="86" t="s">
        <v>1674</v>
      </c>
      <c r="Q128" s="86">
        <v>886901</v>
      </c>
      <c r="R128" s="86">
        <f t="shared" si="6"/>
        <v>2028032</v>
      </c>
      <c r="S128" s="86">
        <v>423423</v>
      </c>
      <c r="T128" s="86">
        <v>1604609</v>
      </c>
      <c r="V128" s="85" t="s">
        <v>1080</v>
      </c>
      <c r="W128" s="86" t="s">
        <v>1676</v>
      </c>
      <c r="X128" s="86">
        <v>335875</v>
      </c>
      <c r="Y128" s="86">
        <f t="shared" si="7"/>
        <v>433206</v>
      </c>
      <c r="Z128" s="86">
        <v>83985</v>
      </c>
      <c r="AA128" s="86">
        <v>349221</v>
      </c>
    </row>
    <row r="129" spans="1:27" ht="15">
      <c r="A129" s="85" t="s">
        <v>1098</v>
      </c>
      <c r="B129" s="86" t="s">
        <v>1680</v>
      </c>
      <c r="C129" s="86">
        <v>0</v>
      </c>
      <c r="D129" s="86">
        <f t="shared" si="4"/>
        <v>107044</v>
      </c>
      <c r="E129" s="86">
        <v>33700</v>
      </c>
      <c r="F129" s="86">
        <v>73344</v>
      </c>
      <c r="H129" s="85" t="s">
        <v>1143</v>
      </c>
      <c r="I129" s="86" t="s">
        <v>1695</v>
      </c>
      <c r="J129" s="86">
        <v>0</v>
      </c>
      <c r="K129" s="86">
        <f t="shared" si="5"/>
        <v>102000</v>
      </c>
      <c r="L129" s="86">
        <v>57250</v>
      </c>
      <c r="M129" s="86">
        <v>44750</v>
      </c>
      <c r="O129" s="85" t="s">
        <v>1077</v>
      </c>
      <c r="P129" s="86" t="s">
        <v>1675</v>
      </c>
      <c r="Q129" s="86">
        <v>740700</v>
      </c>
      <c r="R129" s="86">
        <f t="shared" si="6"/>
        <v>1029525</v>
      </c>
      <c r="S129" s="86">
        <v>362700</v>
      </c>
      <c r="T129" s="86">
        <v>666825</v>
      </c>
      <c r="V129" s="85" t="s">
        <v>1083</v>
      </c>
      <c r="W129" s="86" t="s">
        <v>1642</v>
      </c>
      <c r="X129" s="86">
        <v>253717</v>
      </c>
      <c r="Y129" s="86">
        <f t="shared" si="7"/>
        <v>76703</v>
      </c>
      <c r="Z129" s="86">
        <v>17751</v>
      </c>
      <c r="AA129" s="86">
        <v>58952</v>
      </c>
    </row>
    <row r="130" spans="1:27" ht="15">
      <c r="A130" s="85" t="s">
        <v>1101</v>
      </c>
      <c r="B130" s="86" t="s">
        <v>1681</v>
      </c>
      <c r="C130" s="86">
        <v>0</v>
      </c>
      <c r="D130" s="86">
        <f t="shared" si="4"/>
        <v>300</v>
      </c>
      <c r="E130" s="86">
        <v>0</v>
      </c>
      <c r="F130" s="86">
        <v>300</v>
      </c>
      <c r="H130" s="85" t="s">
        <v>1146</v>
      </c>
      <c r="I130" s="86" t="s">
        <v>1696</v>
      </c>
      <c r="J130" s="86">
        <v>0</v>
      </c>
      <c r="K130" s="86">
        <f t="shared" si="5"/>
        <v>3150</v>
      </c>
      <c r="L130" s="86">
        <v>0</v>
      </c>
      <c r="M130" s="86">
        <v>3150</v>
      </c>
      <c r="O130" s="85" t="s">
        <v>1080</v>
      </c>
      <c r="P130" s="86" t="s">
        <v>1676</v>
      </c>
      <c r="Q130" s="86">
        <v>1308665</v>
      </c>
      <c r="R130" s="86">
        <f t="shared" si="6"/>
        <v>1182900</v>
      </c>
      <c r="S130" s="86">
        <v>322758</v>
      </c>
      <c r="T130" s="86">
        <v>860142</v>
      </c>
      <c r="V130" s="85" t="s">
        <v>1085</v>
      </c>
      <c r="W130" s="86" t="s">
        <v>1677</v>
      </c>
      <c r="X130" s="86">
        <v>8629595</v>
      </c>
      <c r="Y130" s="86">
        <f t="shared" si="7"/>
        <v>4829604</v>
      </c>
      <c r="Z130" s="86">
        <v>880133</v>
      </c>
      <c r="AA130" s="86">
        <v>3949471</v>
      </c>
    </row>
    <row r="131" spans="1:27" ht="15">
      <c r="A131" s="85" t="s">
        <v>1104</v>
      </c>
      <c r="B131" s="86" t="s">
        <v>1682</v>
      </c>
      <c r="C131" s="86">
        <v>0</v>
      </c>
      <c r="D131" s="86">
        <f t="shared" si="4"/>
        <v>151490</v>
      </c>
      <c r="E131" s="86">
        <v>0</v>
      </c>
      <c r="F131" s="86">
        <v>151490</v>
      </c>
      <c r="H131" s="85" t="s">
        <v>1149</v>
      </c>
      <c r="I131" s="86" t="s">
        <v>1697</v>
      </c>
      <c r="J131" s="86">
        <v>2270</v>
      </c>
      <c r="K131" s="86">
        <f t="shared" si="5"/>
        <v>8900</v>
      </c>
      <c r="L131" s="86">
        <v>0</v>
      </c>
      <c r="M131" s="86">
        <v>8900</v>
      </c>
      <c r="O131" s="85" t="s">
        <v>1083</v>
      </c>
      <c r="P131" s="86" t="s">
        <v>1642</v>
      </c>
      <c r="Q131" s="86">
        <v>0</v>
      </c>
      <c r="R131" s="86">
        <f t="shared" si="6"/>
        <v>197287</v>
      </c>
      <c r="S131" s="86">
        <v>97675</v>
      </c>
      <c r="T131" s="86">
        <v>99612</v>
      </c>
      <c r="V131" s="85" t="s">
        <v>1088</v>
      </c>
      <c r="W131" s="86" t="s">
        <v>1678</v>
      </c>
      <c r="X131" s="86">
        <v>3100</v>
      </c>
      <c r="Y131" s="86">
        <f t="shared" si="7"/>
        <v>3043014</v>
      </c>
      <c r="Z131" s="86">
        <v>24000</v>
      </c>
      <c r="AA131" s="86">
        <v>3019014</v>
      </c>
    </row>
    <row r="132" spans="1:27" ht="15">
      <c r="A132" s="85" t="s">
        <v>1107</v>
      </c>
      <c r="B132" s="86" t="s">
        <v>1683</v>
      </c>
      <c r="C132" s="86">
        <v>0</v>
      </c>
      <c r="D132" s="86">
        <f aca="true" t="shared" si="8" ref="D132:D195">E132+F132</f>
        <v>172958</v>
      </c>
      <c r="E132" s="86">
        <v>29110</v>
      </c>
      <c r="F132" s="86">
        <v>143848</v>
      </c>
      <c r="H132" s="85" t="s">
        <v>1152</v>
      </c>
      <c r="I132" s="86" t="s">
        <v>1996</v>
      </c>
      <c r="J132" s="86">
        <v>65650</v>
      </c>
      <c r="K132" s="86">
        <f aca="true" t="shared" si="9" ref="K132:K195">L132+M132</f>
        <v>0</v>
      </c>
      <c r="L132" s="86">
        <v>0</v>
      </c>
      <c r="M132" s="86">
        <v>0</v>
      </c>
      <c r="O132" s="85" t="s">
        <v>1085</v>
      </c>
      <c r="P132" s="86" t="s">
        <v>1677</v>
      </c>
      <c r="Q132" s="86">
        <v>17800</v>
      </c>
      <c r="R132" s="86">
        <f aca="true" t="shared" si="10" ref="R132:R195">S132+T132</f>
        <v>1257793</v>
      </c>
      <c r="S132" s="86">
        <v>169090</v>
      </c>
      <c r="T132" s="86">
        <v>1088703</v>
      </c>
      <c r="V132" s="85" t="s">
        <v>1091</v>
      </c>
      <c r="W132" s="86" t="s">
        <v>2091</v>
      </c>
      <c r="X132" s="86">
        <v>41500</v>
      </c>
      <c r="Y132" s="86">
        <f aca="true" t="shared" si="11" ref="Y132:Y195">Z132+AA132</f>
        <v>114958</v>
      </c>
      <c r="Z132" s="86">
        <v>18000</v>
      </c>
      <c r="AA132" s="86">
        <v>96958</v>
      </c>
    </row>
    <row r="133" spans="1:27" ht="15">
      <c r="A133" s="85" t="s">
        <v>1110</v>
      </c>
      <c r="B133" s="86" t="s">
        <v>1684</v>
      </c>
      <c r="C133" s="86">
        <v>0</v>
      </c>
      <c r="D133" s="86">
        <f t="shared" si="8"/>
        <v>101504</v>
      </c>
      <c r="E133" s="86">
        <v>26300</v>
      </c>
      <c r="F133" s="86">
        <v>75204</v>
      </c>
      <c r="H133" s="85" t="s">
        <v>1158</v>
      </c>
      <c r="I133" s="86" t="s">
        <v>1698</v>
      </c>
      <c r="J133" s="86">
        <v>0</v>
      </c>
      <c r="K133" s="86">
        <f t="shared" si="9"/>
        <v>1010</v>
      </c>
      <c r="L133" s="86">
        <v>0</v>
      </c>
      <c r="M133" s="86">
        <v>1010</v>
      </c>
      <c r="O133" s="85" t="s">
        <v>1088</v>
      </c>
      <c r="P133" s="86" t="s">
        <v>1678</v>
      </c>
      <c r="Q133" s="86">
        <v>271301</v>
      </c>
      <c r="R133" s="86">
        <f t="shared" si="10"/>
        <v>4916478</v>
      </c>
      <c r="S133" s="86">
        <v>60269</v>
      </c>
      <c r="T133" s="86">
        <v>4856209</v>
      </c>
      <c r="V133" s="85" t="s">
        <v>1094</v>
      </c>
      <c r="W133" s="86" t="s">
        <v>1679</v>
      </c>
      <c r="X133" s="86">
        <v>42000</v>
      </c>
      <c r="Y133" s="86">
        <f t="shared" si="11"/>
        <v>139079</v>
      </c>
      <c r="Z133" s="86">
        <v>0</v>
      </c>
      <c r="AA133" s="86">
        <v>139079</v>
      </c>
    </row>
    <row r="134" spans="1:27" ht="15">
      <c r="A134" s="85" t="s">
        <v>1113</v>
      </c>
      <c r="B134" s="86" t="s">
        <v>1685</v>
      </c>
      <c r="C134" s="86">
        <v>0</v>
      </c>
      <c r="D134" s="86">
        <f t="shared" si="8"/>
        <v>109873</v>
      </c>
      <c r="E134" s="86">
        <v>36000</v>
      </c>
      <c r="F134" s="86">
        <v>73873</v>
      </c>
      <c r="H134" s="85" t="s">
        <v>1161</v>
      </c>
      <c r="I134" s="86" t="s">
        <v>1699</v>
      </c>
      <c r="J134" s="86">
        <v>0</v>
      </c>
      <c r="K134" s="86">
        <f t="shared" si="9"/>
        <v>22148</v>
      </c>
      <c r="L134" s="86">
        <v>2500</v>
      </c>
      <c r="M134" s="86">
        <v>19648</v>
      </c>
      <c r="O134" s="85" t="s">
        <v>1091</v>
      </c>
      <c r="P134" s="86" t="s">
        <v>2091</v>
      </c>
      <c r="Q134" s="86">
        <v>0</v>
      </c>
      <c r="R134" s="86">
        <f t="shared" si="10"/>
        <v>51500</v>
      </c>
      <c r="S134" s="86">
        <v>15000</v>
      </c>
      <c r="T134" s="86">
        <v>36500</v>
      </c>
      <c r="V134" s="85" t="s">
        <v>1098</v>
      </c>
      <c r="W134" s="86" t="s">
        <v>1680</v>
      </c>
      <c r="X134" s="86">
        <v>584520</v>
      </c>
      <c r="Y134" s="86">
        <f t="shared" si="11"/>
        <v>648033</v>
      </c>
      <c r="Z134" s="86">
        <v>94300</v>
      </c>
      <c r="AA134" s="86">
        <v>553733</v>
      </c>
    </row>
    <row r="135" spans="1:27" ht="15">
      <c r="A135" s="85" t="s">
        <v>1116</v>
      </c>
      <c r="B135" s="86" t="s">
        <v>1686</v>
      </c>
      <c r="C135" s="86">
        <v>0</v>
      </c>
      <c r="D135" s="86">
        <f t="shared" si="8"/>
        <v>29865</v>
      </c>
      <c r="E135" s="86">
        <v>0</v>
      </c>
      <c r="F135" s="86">
        <v>29865</v>
      </c>
      <c r="H135" s="85" t="s">
        <v>1164</v>
      </c>
      <c r="I135" s="86" t="s">
        <v>1700</v>
      </c>
      <c r="J135" s="86">
        <v>0</v>
      </c>
      <c r="K135" s="86">
        <f t="shared" si="9"/>
        <v>500</v>
      </c>
      <c r="L135" s="86">
        <v>0</v>
      </c>
      <c r="M135" s="86">
        <v>500</v>
      </c>
      <c r="O135" s="85" t="s">
        <v>1094</v>
      </c>
      <c r="P135" s="86" t="s">
        <v>1679</v>
      </c>
      <c r="Q135" s="86">
        <v>0</v>
      </c>
      <c r="R135" s="86">
        <f t="shared" si="10"/>
        <v>49576</v>
      </c>
      <c r="S135" s="86">
        <v>0</v>
      </c>
      <c r="T135" s="86">
        <v>49576</v>
      </c>
      <c r="V135" s="85" t="s">
        <v>1101</v>
      </c>
      <c r="W135" s="86" t="s">
        <v>1681</v>
      </c>
      <c r="X135" s="86">
        <v>0</v>
      </c>
      <c r="Y135" s="86">
        <f t="shared" si="11"/>
        <v>3350</v>
      </c>
      <c r="Z135" s="86">
        <v>3350</v>
      </c>
      <c r="AA135" s="86">
        <v>0</v>
      </c>
    </row>
    <row r="136" spans="1:27" ht="15">
      <c r="A136" s="85" t="s">
        <v>1119</v>
      </c>
      <c r="B136" s="86" t="s">
        <v>1687</v>
      </c>
      <c r="C136" s="86">
        <v>298825</v>
      </c>
      <c r="D136" s="86">
        <f t="shared" si="8"/>
        <v>705379</v>
      </c>
      <c r="E136" s="86">
        <v>0</v>
      </c>
      <c r="F136" s="86">
        <v>705379</v>
      </c>
      <c r="H136" s="85" t="s">
        <v>1167</v>
      </c>
      <c r="I136" s="86" t="s">
        <v>2092</v>
      </c>
      <c r="J136" s="86">
        <v>0</v>
      </c>
      <c r="K136" s="86">
        <f t="shared" si="9"/>
        <v>62113</v>
      </c>
      <c r="L136" s="86">
        <v>0</v>
      </c>
      <c r="M136" s="86">
        <v>62113</v>
      </c>
      <c r="O136" s="85" t="s">
        <v>1098</v>
      </c>
      <c r="P136" s="86" t="s">
        <v>1680</v>
      </c>
      <c r="Q136" s="86">
        <v>204500</v>
      </c>
      <c r="R136" s="86">
        <f t="shared" si="10"/>
        <v>1321871</v>
      </c>
      <c r="S136" s="86">
        <v>341585</v>
      </c>
      <c r="T136" s="86">
        <v>980286</v>
      </c>
      <c r="V136" s="85" t="s">
        <v>1104</v>
      </c>
      <c r="W136" s="86" t="s">
        <v>1682</v>
      </c>
      <c r="X136" s="86">
        <v>0</v>
      </c>
      <c r="Y136" s="86">
        <f t="shared" si="11"/>
        <v>873064</v>
      </c>
      <c r="Z136" s="86">
        <v>0</v>
      </c>
      <c r="AA136" s="86">
        <v>873064</v>
      </c>
    </row>
    <row r="137" spans="1:27" ht="15">
      <c r="A137" s="85" t="s">
        <v>1122</v>
      </c>
      <c r="B137" s="86" t="s">
        <v>1688</v>
      </c>
      <c r="C137" s="86">
        <v>396001</v>
      </c>
      <c r="D137" s="86">
        <f t="shared" si="8"/>
        <v>1632952</v>
      </c>
      <c r="E137" s="86">
        <v>190728</v>
      </c>
      <c r="F137" s="86">
        <v>1442224</v>
      </c>
      <c r="H137" s="85" t="s">
        <v>1170</v>
      </c>
      <c r="I137" s="86" t="s">
        <v>2093</v>
      </c>
      <c r="J137" s="86">
        <v>0</v>
      </c>
      <c r="K137" s="86">
        <f t="shared" si="9"/>
        <v>20400</v>
      </c>
      <c r="L137" s="86">
        <v>0</v>
      </c>
      <c r="M137" s="86">
        <v>20400</v>
      </c>
      <c r="O137" s="85" t="s">
        <v>1101</v>
      </c>
      <c r="P137" s="86" t="s">
        <v>1681</v>
      </c>
      <c r="Q137" s="86">
        <v>0</v>
      </c>
      <c r="R137" s="86">
        <f t="shared" si="10"/>
        <v>80209</v>
      </c>
      <c r="S137" s="86">
        <v>24700</v>
      </c>
      <c r="T137" s="86">
        <v>55509</v>
      </c>
      <c r="V137" s="85" t="s">
        <v>1107</v>
      </c>
      <c r="W137" s="86" t="s">
        <v>1683</v>
      </c>
      <c r="X137" s="86">
        <v>28000</v>
      </c>
      <c r="Y137" s="86">
        <f t="shared" si="11"/>
        <v>1646383</v>
      </c>
      <c r="Z137" s="86">
        <v>0</v>
      </c>
      <c r="AA137" s="86">
        <v>1646383</v>
      </c>
    </row>
    <row r="138" spans="1:27" ht="15">
      <c r="A138" s="85" t="s">
        <v>1125</v>
      </c>
      <c r="B138" s="86" t="s">
        <v>1689</v>
      </c>
      <c r="C138" s="86">
        <v>0</v>
      </c>
      <c r="D138" s="86">
        <f t="shared" si="8"/>
        <v>4900</v>
      </c>
      <c r="E138" s="86">
        <v>3500</v>
      </c>
      <c r="F138" s="86">
        <v>1400</v>
      </c>
      <c r="H138" s="85" t="s">
        <v>1173</v>
      </c>
      <c r="I138" s="86" t="s">
        <v>1701</v>
      </c>
      <c r="J138" s="86">
        <v>0</v>
      </c>
      <c r="K138" s="86">
        <f t="shared" si="9"/>
        <v>29896</v>
      </c>
      <c r="L138" s="86">
        <v>0</v>
      </c>
      <c r="M138" s="86">
        <v>29896</v>
      </c>
      <c r="O138" s="85" t="s">
        <v>1104</v>
      </c>
      <c r="P138" s="86" t="s">
        <v>1682</v>
      </c>
      <c r="Q138" s="86">
        <v>82700</v>
      </c>
      <c r="R138" s="86">
        <f t="shared" si="10"/>
        <v>1685584</v>
      </c>
      <c r="S138" s="86">
        <v>353590</v>
      </c>
      <c r="T138" s="86">
        <v>1331994</v>
      </c>
      <c r="V138" s="85" t="s">
        <v>1110</v>
      </c>
      <c r="W138" s="86" t="s">
        <v>1684</v>
      </c>
      <c r="X138" s="86">
        <v>34485</v>
      </c>
      <c r="Y138" s="86">
        <f t="shared" si="11"/>
        <v>1045451</v>
      </c>
      <c r="Z138" s="86">
        <v>0</v>
      </c>
      <c r="AA138" s="86">
        <v>1045451</v>
      </c>
    </row>
    <row r="139" spans="1:27" ht="15">
      <c r="A139" s="85" t="s">
        <v>1128</v>
      </c>
      <c r="B139" s="86" t="s">
        <v>1690</v>
      </c>
      <c r="C139" s="86">
        <v>0</v>
      </c>
      <c r="D139" s="86">
        <f t="shared" si="8"/>
        <v>19519</v>
      </c>
      <c r="E139" s="86">
        <v>0</v>
      </c>
      <c r="F139" s="86">
        <v>19519</v>
      </c>
      <c r="H139" s="85" t="s">
        <v>1176</v>
      </c>
      <c r="I139" s="86" t="s">
        <v>1702</v>
      </c>
      <c r="J139" s="86">
        <v>0</v>
      </c>
      <c r="K139" s="86">
        <f t="shared" si="9"/>
        <v>282506</v>
      </c>
      <c r="L139" s="86">
        <v>25400</v>
      </c>
      <c r="M139" s="86">
        <v>257106</v>
      </c>
      <c r="O139" s="85" t="s">
        <v>1107</v>
      </c>
      <c r="P139" s="86" t="s">
        <v>1683</v>
      </c>
      <c r="Q139" s="86">
        <v>359550</v>
      </c>
      <c r="R139" s="86">
        <f t="shared" si="10"/>
        <v>1780750</v>
      </c>
      <c r="S139" s="86">
        <v>289510</v>
      </c>
      <c r="T139" s="86">
        <v>1491240</v>
      </c>
      <c r="V139" s="85" t="s">
        <v>1113</v>
      </c>
      <c r="W139" s="86" t="s">
        <v>1685</v>
      </c>
      <c r="X139" s="86">
        <v>640500</v>
      </c>
      <c r="Y139" s="86">
        <f t="shared" si="11"/>
        <v>5699350</v>
      </c>
      <c r="Z139" s="86">
        <v>0</v>
      </c>
      <c r="AA139" s="86">
        <v>5699350</v>
      </c>
    </row>
    <row r="140" spans="1:27" ht="15">
      <c r="A140" s="85" t="s">
        <v>1131</v>
      </c>
      <c r="B140" s="86" t="s">
        <v>1691</v>
      </c>
      <c r="C140" s="86">
        <v>0</v>
      </c>
      <c r="D140" s="86">
        <f t="shared" si="8"/>
        <v>374330</v>
      </c>
      <c r="E140" s="86">
        <v>0</v>
      </c>
      <c r="F140" s="86">
        <v>374330</v>
      </c>
      <c r="H140" s="85" t="s">
        <v>1179</v>
      </c>
      <c r="I140" s="86" t="s">
        <v>1703</v>
      </c>
      <c r="J140" s="86">
        <v>7500</v>
      </c>
      <c r="K140" s="86">
        <f t="shared" si="9"/>
        <v>27500</v>
      </c>
      <c r="L140" s="86">
        <v>0</v>
      </c>
      <c r="M140" s="86">
        <v>27500</v>
      </c>
      <c r="O140" s="85" t="s">
        <v>1110</v>
      </c>
      <c r="P140" s="86" t="s">
        <v>1684</v>
      </c>
      <c r="Q140" s="86">
        <v>1126011</v>
      </c>
      <c r="R140" s="86">
        <f t="shared" si="10"/>
        <v>838768</v>
      </c>
      <c r="S140" s="86">
        <v>131850</v>
      </c>
      <c r="T140" s="86">
        <v>706918</v>
      </c>
      <c r="V140" s="85" t="s">
        <v>1116</v>
      </c>
      <c r="W140" s="86" t="s">
        <v>1686</v>
      </c>
      <c r="X140" s="86">
        <v>0</v>
      </c>
      <c r="Y140" s="86">
        <f t="shared" si="11"/>
        <v>439950</v>
      </c>
      <c r="Z140" s="86">
        <v>0</v>
      </c>
      <c r="AA140" s="86">
        <v>439950</v>
      </c>
    </row>
    <row r="141" spans="1:27" ht="15">
      <c r="A141" s="85" t="s">
        <v>1143</v>
      </c>
      <c r="B141" s="86" t="s">
        <v>1695</v>
      </c>
      <c r="C141" s="86">
        <v>0</v>
      </c>
      <c r="D141" s="86">
        <f t="shared" si="8"/>
        <v>422726</v>
      </c>
      <c r="E141" s="86">
        <v>800</v>
      </c>
      <c r="F141" s="86">
        <v>421926</v>
      </c>
      <c r="H141" s="85" t="s">
        <v>1185</v>
      </c>
      <c r="I141" s="86" t="s">
        <v>1704</v>
      </c>
      <c r="J141" s="86">
        <v>0</v>
      </c>
      <c r="K141" s="86">
        <f t="shared" si="9"/>
        <v>137500</v>
      </c>
      <c r="L141" s="86">
        <v>0</v>
      </c>
      <c r="M141" s="86">
        <v>137500</v>
      </c>
      <c r="O141" s="85" t="s">
        <v>1113</v>
      </c>
      <c r="P141" s="86" t="s">
        <v>1685</v>
      </c>
      <c r="Q141" s="86">
        <v>1178860</v>
      </c>
      <c r="R141" s="86">
        <f t="shared" si="10"/>
        <v>917403</v>
      </c>
      <c r="S141" s="86">
        <v>187532</v>
      </c>
      <c r="T141" s="86">
        <v>729871</v>
      </c>
      <c r="V141" s="85" t="s">
        <v>1119</v>
      </c>
      <c r="W141" s="86" t="s">
        <v>1687</v>
      </c>
      <c r="X141" s="86">
        <v>17118600</v>
      </c>
      <c r="Y141" s="86">
        <f t="shared" si="11"/>
        <v>18554998</v>
      </c>
      <c r="Z141" s="86">
        <v>1369760</v>
      </c>
      <c r="AA141" s="86">
        <v>17185238</v>
      </c>
    </row>
    <row r="142" spans="1:27" ht="15">
      <c r="A142" s="85" t="s">
        <v>1146</v>
      </c>
      <c r="B142" s="86" t="s">
        <v>1696</v>
      </c>
      <c r="C142" s="86">
        <v>0</v>
      </c>
      <c r="D142" s="86">
        <f t="shared" si="8"/>
        <v>204366</v>
      </c>
      <c r="E142" s="86">
        <v>2150</v>
      </c>
      <c r="F142" s="86">
        <v>202216</v>
      </c>
      <c r="H142" s="85" t="s">
        <v>1188</v>
      </c>
      <c r="I142" s="86" t="s">
        <v>1705</v>
      </c>
      <c r="J142" s="86">
        <v>0</v>
      </c>
      <c r="K142" s="86">
        <f t="shared" si="9"/>
        <v>73199</v>
      </c>
      <c r="L142" s="86">
        <v>0</v>
      </c>
      <c r="M142" s="86">
        <v>73199</v>
      </c>
      <c r="O142" s="85" t="s">
        <v>1116</v>
      </c>
      <c r="P142" s="86" t="s">
        <v>1686</v>
      </c>
      <c r="Q142" s="86">
        <v>93500</v>
      </c>
      <c r="R142" s="86">
        <f t="shared" si="10"/>
        <v>254909</v>
      </c>
      <c r="S142" s="86">
        <v>53440</v>
      </c>
      <c r="T142" s="86">
        <v>201469</v>
      </c>
      <c r="V142" s="85" t="s">
        <v>1122</v>
      </c>
      <c r="W142" s="86" t="s">
        <v>1688</v>
      </c>
      <c r="X142" s="86">
        <v>2242650</v>
      </c>
      <c r="Y142" s="86">
        <f t="shared" si="11"/>
        <v>26617227</v>
      </c>
      <c r="Z142" s="86">
        <v>2442272</v>
      </c>
      <c r="AA142" s="86">
        <v>24174955</v>
      </c>
    </row>
    <row r="143" spans="1:27" ht="15">
      <c r="A143" s="85" t="s">
        <v>1149</v>
      </c>
      <c r="B143" s="86" t="s">
        <v>1697</v>
      </c>
      <c r="C143" s="86">
        <v>0</v>
      </c>
      <c r="D143" s="86">
        <f t="shared" si="8"/>
        <v>202061</v>
      </c>
      <c r="E143" s="86">
        <v>97700</v>
      </c>
      <c r="F143" s="86">
        <v>104361</v>
      </c>
      <c r="H143" s="85" t="s">
        <v>1191</v>
      </c>
      <c r="I143" s="86" t="s">
        <v>1706</v>
      </c>
      <c r="J143" s="86">
        <v>0</v>
      </c>
      <c r="K143" s="86">
        <f t="shared" si="9"/>
        <v>500</v>
      </c>
      <c r="L143" s="86">
        <v>0</v>
      </c>
      <c r="M143" s="86">
        <v>500</v>
      </c>
      <c r="O143" s="85" t="s">
        <v>1119</v>
      </c>
      <c r="P143" s="86" t="s">
        <v>1687</v>
      </c>
      <c r="Q143" s="86">
        <v>25213241</v>
      </c>
      <c r="R143" s="86">
        <f t="shared" si="10"/>
        <v>9536298</v>
      </c>
      <c r="S143" s="86">
        <v>28500</v>
      </c>
      <c r="T143" s="86">
        <v>9507798</v>
      </c>
      <c r="V143" s="85" t="s">
        <v>1125</v>
      </c>
      <c r="W143" s="86" t="s">
        <v>1689</v>
      </c>
      <c r="X143" s="86">
        <v>49049</v>
      </c>
      <c r="Y143" s="86">
        <f t="shared" si="11"/>
        <v>204050</v>
      </c>
      <c r="Z143" s="86">
        <v>0</v>
      </c>
      <c r="AA143" s="86">
        <v>204050</v>
      </c>
    </row>
    <row r="144" spans="1:27" ht="15">
      <c r="A144" s="85" t="s">
        <v>1152</v>
      </c>
      <c r="B144" s="86" t="s">
        <v>1996</v>
      </c>
      <c r="C144" s="86">
        <v>0</v>
      </c>
      <c r="D144" s="86">
        <f t="shared" si="8"/>
        <v>7500</v>
      </c>
      <c r="E144" s="86">
        <v>0</v>
      </c>
      <c r="F144" s="86">
        <v>7500</v>
      </c>
      <c r="H144" s="85" t="s">
        <v>1197</v>
      </c>
      <c r="I144" s="86" t="s">
        <v>430</v>
      </c>
      <c r="J144" s="86">
        <v>0</v>
      </c>
      <c r="K144" s="86">
        <f t="shared" si="9"/>
        <v>485474</v>
      </c>
      <c r="L144" s="86">
        <v>0</v>
      </c>
      <c r="M144" s="86">
        <v>485474</v>
      </c>
      <c r="O144" s="85" t="s">
        <v>1122</v>
      </c>
      <c r="P144" s="86" t="s">
        <v>1688</v>
      </c>
      <c r="Q144" s="86">
        <v>3009726</v>
      </c>
      <c r="R144" s="86">
        <f t="shared" si="10"/>
        <v>23423970</v>
      </c>
      <c r="S144" s="86">
        <v>2921208</v>
      </c>
      <c r="T144" s="86">
        <v>20502762</v>
      </c>
      <c r="V144" s="85" t="s">
        <v>1128</v>
      </c>
      <c r="W144" s="86" t="s">
        <v>1690</v>
      </c>
      <c r="X144" s="86">
        <v>20300</v>
      </c>
      <c r="Y144" s="86">
        <f t="shared" si="11"/>
        <v>674062</v>
      </c>
      <c r="Z144" s="86">
        <v>0</v>
      </c>
      <c r="AA144" s="86">
        <v>674062</v>
      </c>
    </row>
    <row r="145" spans="1:27" ht="15">
      <c r="A145" s="85" t="s">
        <v>1155</v>
      </c>
      <c r="B145" s="86" t="s">
        <v>1997</v>
      </c>
      <c r="C145" s="86">
        <v>0</v>
      </c>
      <c r="D145" s="86">
        <f t="shared" si="8"/>
        <v>5450</v>
      </c>
      <c r="E145" s="86">
        <v>0</v>
      </c>
      <c r="F145" s="86">
        <v>5450</v>
      </c>
      <c r="H145" s="85" t="s">
        <v>1200</v>
      </c>
      <c r="I145" s="86" t="s">
        <v>1713</v>
      </c>
      <c r="J145" s="86">
        <v>2000</v>
      </c>
      <c r="K145" s="86">
        <f t="shared" si="9"/>
        <v>15542</v>
      </c>
      <c r="L145" s="86">
        <v>0</v>
      </c>
      <c r="M145" s="86">
        <v>15542</v>
      </c>
      <c r="O145" s="85" t="s">
        <v>1125</v>
      </c>
      <c r="P145" s="86" t="s">
        <v>1689</v>
      </c>
      <c r="Q145" s="86">
        <v>229143</v>
      </c>
      <c r="R145" s="86">
        <f t="shared" si="10"/>
        <v>146483</v>
      </c>
      <c r="S145" s="86">
        <v>27881</v>
      </c>
      <c r="T145" s="86">
        <v>118602</v>
      </c>
      <c r="V145" s="85" t="s">
        <v>1131</v>
      </c>
      <c r="W145" s="86" t="s">
        <v>1691</v>
      </c>
      <c r="X145" s="86">
        <v>0</v>
      </c>
      <c r="Y145" s="86">
        <f t="shared" si="11"/>
        <v>941394</v>
      </c>
      <c r="Z145" s="86">
        <v>0</v>
      </c>
      <c r="AA145" s="86">
        <v>941394</v>
      </c>
    </row>
    <row r="146" spans="1:27" ht="15">
      <c r="A146" s="85" t="s">
        <v>1158</v>
      </c>
      <c r="B146" s="86" t="s">
        <v>1698</v>
      </c>
      <c r="C146" s="86">
        <v>0</v>
      </c>
      <c r="D146" s="86">
        <f t="shared" si="8"/>
        <v>25234</v>
      </c>
      <c r="E146" s="86">
        <v>0</v>
      </c>
      <c r="F146" s="86">
        <v>25234</v>
      </c>
      <c r="H146" s="85" t="s">
        <v>1203</v>
      </c>
      <c r="I146" s="86" t="s">
        <v>1714</v>
      </c>
      <c r="J146" s="86">
        <v>37226</v>
      </c>
      <c r="K146" s="86">
        <f t="shared" si="9"/>
        <v>38920</v>
      </c>
      <c r="L146" s="86">
        <v>0</v>
      </c>
      <c r="M146" s="86">
        <v>38920</v>
      </c>
      <c r="O146" s="85" t="s">
        <v>1128</v>
      </c>
      <c r="P146" s="86" t="s">
        <v>1690</v>
      </c>
      <c r="Q146" s="86">
        <v>1</v>
      </c>
      <c r="R146" s="86">
        <f t="shared" si="10"/>
        <v>598753</v>
      </c>
      <c r="S146" s="86">
        <v>61800</v>
      </c>
      <c r="T146" s="86">
        <v>536953</v>
      </c>
      <c r="V146" s="85" t="s">
        <v>1134</v>
      </c>
      <c r="W146" s="86" t="s">
        <v>1692</v>
      </c>
      <c r="X146" s="86">
        <v>0</v>
      </c>
      <c r="Y146" s="86">
        <f t="shared" si="11"/>
        <v>449207</v>
      </c>
      <c r="Z146" s="86">
        <v>110500</v>
      </c>
      <c r="AA146" s="86">
        <v>338707</v>
      </c>
    </row>
    <row r="147" spans="1:27" ht="15">
      <c r="A147" s="85" t="s">
        <v>1161</v>
      </c>
      <c r="B147" s="86" t="s">
        <v>1699</v>
      </c>
      <c r="C147" s="86">
        <v>0</v>
      </c>
      <c r="D147" s="86">
        <f t="shared" si="8"/>
        <v>65843</v>
      </c>
      <c r="E147" s="86">
        <v>9100</v>
      </c>
      <c r="F147" s="86">
        <v>56743</v>
      </c>
      <c r="H147" s="85" t="s">
        <v>1206</v>
      </c>
      <c r="I147" s="86" t="s">
        <v>2094</v>
      </c>
      <c r="J147" s="86">
        <v>0</v>
      </c>
      <c r="K147" s="86">
        <f t="shared" si="9"/>
        <v>8800</v>
      </c>
      <c r="L147" s="86">
        <v>0</v>
      </c>
      <c r="M147" s="86">
        <v>8800</v>
      </c>
      <c r="O147" s="85" t="s">
        <v>1131</v>
      </c>
      <c r="P147" s="86" t="s">
        <v>1691</v>
      </c>
      <c r="Q147" s="86">
        <v>0</v>
      </c>
      <c r="R147" s="86">
        <f t="shared" si="10"/>
        <v>2930596</v>
      </c>
      <c r="S147" s="86">
        <v>183800</v>
      </c>
      <c r="T147" s="86">
        <v>2746796</v>
      </c>
      <c r="V147" s="85" t="s">
        <v>1137</v>
      </c>
      <c r="W147" s="86" t="s">
        <v>1693</v>
      </c>
      <c r="X147" s="86">
        <v>1870859</v>
      </c>
      <c r="Y147" s="86">
        <f t="shared" si="11"/>
        <v>891442</v>
      </c>
      <c r="Z147" s="86">
        <v>0</v>
      </c>
      <c r="AA147" s="86">
        <v>891442</v>
      </c>
    </row>
    <row r="148" spans="1:27" ht="15">
      <c r="A148" s="85" t="s">
        <v>1164</v>
      </c>
      <c r="B148" s="86" t="s">
        <v>1700</v>
      </c>
      <c r="C148" s="86">
        <v>0</v>
      </c>
      <c r="D148" s="86">
        <f t="shared" si="8"/>
        <v>23400</v>
      </c>
      <c r="E148" s="86">
        <v>0</v>
      </c>
      <c r="F148" s="86">
        <v>23400</v>
      </c>
      <c r="H148" s="85" t="s">
        <v>1210</v>
      </c>
      <c r="I148" s="86" t="s">
        <v>1715</v>
      </c>
      <c r="J148" s="86">
        <v>17000</v>
      </c>
      <c r="K148" s="86">
        <f t="shared" si="9"/>
        <v>75960</v>
      </c>
      <c r="L148" s="86">
        <v>0</v>
      </c>
      <c r="M148" s="86">
        <v>75960</v>
      </c>
      <c r="O148" s="85" t="s">
        <v>1134</v>
      </c>
      <c r="P148" s="86" t="s">
        <v>1692</v>
      </c>
      <c r="Q148" s="86">
        <v>242844</v>
      </c>
      <c r="R148" s="86">
        <f t="shared" si="10"/>
        <v>630936</v>
      </c>
      <c r="S148" s="86">
        <v>348886</v>
      </c>
      <c r="T148" s="86">
        <v>282050</v>
      </c>
      <c r="V148" s="85" t="s">
        <v>1140</v>
      </c>
      <c r="W148" s="86" t="s">
        <v>1694</v>
      </c>
      <c r="X148" s="86">
        <v>12430477</v>
      </c>
      <c r="Y148" s="86">
        <f t="shared" si="11"/>
        <v>14387329</v>
      </c>
      <c r="Z148" s="86">
        <v>1264800</v>
      </c>
      <c r="AA148" s="86">
        <v>13122529</v>
      </c>
    </row>
    <row r="149" spans="1:27" ht="15">
      <c r="A149" s="85" t="s">
        <v>1167</v>
      </c>
      <c r="B149" s="86" t="s">
        <v>2092</v>
      </c>
      <c r="C149" s="86">
        <v>330000</v>
      </c>
      <c r="D149" s="86">
        <f t="shared" si="8"/>
        <v>285151</v>
      </c>
      <c r="E149" s="86">
        <v>0</v>
      </c>
      <c r="F149" s="86">
        <v>285151</v>
      </c>
      <c r="H149" s="85" t="s">
        <v>1213</v>
      </c>
      <c r="I149" s="86" t="s">
        <v>1716</v>
      </c>
      <c r="J149" s="86">
        <v>83000</v>
      </c>
      <c r="K149" s="86">
        <f t="shared" si="9"/>
        <v>135710</v>
      </c>
      <c r="L149" s="86">
        <v>0</v>
      </c>
      <c r="M149" s="86">
        <v>135710</v>
      </c>
      <c r="O149" s="85" t="s">
        <v>1137</v>
      </c>
      <c r="P149" s="86" t="s">
        <v>1693</v>
      </c>
      <c r="Q149" s="86">
        <v>194301</v>
      </c>
      <c r="R149" s="86">
        <f t="shared" si="10"/>
        <v>1198268</v>
      </c>
      <c r="S149" s="86">
        <v>64800</v>
      </c>
      <c r="T149" s="86">
        <v>1133468</v>
      </c>
      <c r="V149" s="85" t="s">
        <v>1143</v>
      </c>
      <c r="W149" s="86" t="s">
        <v>1695</v>
      </c>
      <c r="X149" s="86">
        <v>1065327</v>
      </c>
      <c r="Y149" s="86">
        <f t="shared" si="11"/>
        <v>507010</v>
      </c>
      <c r="Z149" s="86">
        <v>68550</v>
      </c>
      <c r="AA149" s="86">
        <v>438460</v>
      </c>
    </row>
    <row r="150" spans="1:27" ht="15">
      <c r="A150" s="85" t="s">
        <v>1170</v>
      </c>
      <c r="B150" s="86" t="s">
        <v>2093</v>
      </c>
      <c r="C150" s="86">
        <v>88500</v>
      </c>
      <c r="D150" s="86">
        <f t="shared" si="8"/>
        <v>209347</v>
      </c>
      <c r="E150" s="86">
        <v>25250</v>
      </c>
      <c r="F150" s="86">
        <v>184097</v>
      </c>
      <c r="H150" s="85" t="s">
        <v>1219</v>
      </c>
      <c r="I150" s="86" t="s">
        <v>1717</v>
      </c>
      <c r="J150" s="86">
        <v>63000</v>
      </c>
      <c r="K150" s="86">
        <f t="shared" si="9"/>
        <v>20153</v>
      </c>
      <c r="L150" s="86">
        <v>0</v>
      </c>
      <c r="M150" s="86">
        <v>20153</v>
      </c>
      <c r="O150" s="85" t="s">
        <v>1140</v>
      </c>
      <c r="P150" s="86" t="s">
        <v>1694</v>
      </c>
      <c r="Q150" s="86">
        <v>3350139</v>
      </c>
      <c r="R150" s="86">
        <f t="shared" si="10"/>
        <v>7178484</v>
      </c>
      <c r="S150" s="86">
        <v>868748</v>
      </c>
      <c r="T150" s="86">
        <v>6309736</v>
      </c>
      <c r="V150" s="85" t="s">
        <v>1146</v>
      </c>
      <c r="W150" s="86" t="s">
        <v>1696</v>
      </c>
      <c r="X150" s="86">
        <v>20000</v>
      </c>
      <c r="Y150" s="86">
        <f t="shared" si="11"/>
        <v>1193692</v>
      </c>
      <c r="Z150" s="86">
        <v>210200</v>
      </c>
      <c r="AA150" s="86">
        <v>983492</v>
      </c>
    </row>
    <row r="151" spans="1:27" ht="15">
      <c r="A151" s="85" t="s">
        <v>1173</v>
      </c>
      <c r="B151" s="86" t="s">
        <v>1701</v>
      </c>
      <c r="C151" s="86">
        <v>0</v>
      </c>
      <c r="D151" s="86">
        <f t="shared" si="8"/>
        <v>53348</v>
      </c>
      <c r="E151" s="86">
        <v>0</v>
      </c>
      <c r="F151" s="86">
        <v>53348</v>
      </c>
      <c r="H151" s="85" t="s">
        <v>1222</v>
      </c>
      <c r="I151" s="86" t="s">
        <v>1718</v>
      </c>
      <c r="J151" s="86">
        <v>989989</v>
      </c>
      <c r="K151" s="86">
        <f t="shared" si="9"/>
        <v>1447000</v>
      </c>
      <c r="L151" s="86">
        <v>64700</v>
      </c>
      <c r="M151" s="86">
        <v>1382300</v>
      </c>
      <c r="O151" s="85" t="s">
        <v>1143</v>
      </c>
      <c r="P151" s="86" t="s">
        <v>1695</v>
      </c>
      <c r="Q151" s="86">
        <v>2941</v>
      </c>
      <c r="R151" s="86">
        <f t="shared" si="10"/>
        <v>3942522</v>
      </c>
      <c r="S151" s="86">
        <v>1146539</v>
      </c>
      <c r="T151" s="86">
        <v>2795983</v>
      </c>
      <c r="V151" s="85" t="s">
        <v>1149</v>
      </c>
      <c r="W151" s="86" t="s">
        <v>1697</v>
      </c>
      <c r="X151" s="86">
        <v>133646</v>
      </c>
      <c r="Y151" s="86">
        <f t="shared" si="11"/>
        <v>428590</v>
      </c>
      <c r="Z151" s="86">
        <v>0</v>
      </c>
      <c r="AA151" s="86">
        <v>428590</v>
      </c>
    </row>
    <row r="152" spans="1:27" ht="15">
      <c r="A152" s="85" t="s">
        <v>1176</v>
      </c>
      <c r="B152" s="86" t="s">
        <v>1702</v>
      </c>
      <c r="C152" s="86">
        <v>113400</v>
      </c>
      <c r="D152" s="86">
        <f t="shared" si="8"/>
        <v>388049</v>
      </c>
      <c r="E152" s="86">
        <v>0</v>
      </c>
      <c r="F152" s="86">
        <v>388049</v>
      </c>
      <c r="H152" s="85" t="s">
        <v>1225</v>
      </c>
      <c r="I152" s="86" t="s">
        <v>1719</v>
      </c>
      <c r="J152" s="86">
        <v>24001</v>
      </c>
      <c r="K152" s="86">
        <f t="shared" si="9"/>
        <v>285846</v>
      </c>
      <c r="L152" s="86">
        <v>9000</v>
      </c>
      <c r="M152" s="86">
        <v>276846</v>
      </c>
      <c r="O152" s="85" t="s">
        <v>1146</v>
      </c>
      <c r="P152" s="86" t="s">
        <v>1696</v>
      </c>
      <c r="Q152" s="86">
        <v>2711899</v>
      </c>
      <c r="R152" s="86">
        <f t="shared" si="10"/>
        <v>6312067</v>
      </c>
      <c r="S152" s="86">
        <v>2874836</v>
      </c>
      <c r="T152" s="86">
        <v>3437231</v>
      </c>
      <c r="V152" s="85" t="s">
        <v>1152</v>
      </c>
      <c r="W152" s="86" t="s">
        <v>1996</v>
      </c>
      <c r="X152" s="86">
        <v>451250</v>
      </c>
      <c r="Y152" s="86">
        <f t="shared" si="11"/>
        <v>21951</v>
      </c>
      <c r="Z152" s="86">
        <v>0</v>
      </c>
      <c r="AA152" s="86">
        <v>21951</v>
      </c>
    </row>
    <row r="153" spans="1:27" ht="15">
      <c r="A153" s="85" t="s">
        <v>1179</v>
      </c>
      <c r="B153" s="86" t="s">
        <v>1703</v>
      </c>
      <c r="C153" s="86">
        <v>0</v>
      </c>
      <c r="D153" s="86">
        <f t="shared" si="8"/>
        <v>94068</v>
      </c>
      <c r="E153" s="86">
        <v>34550</v>
      </c>
      <c r="F153" s="86">
        <v>59518</v>
      </c>
      <c r="H153" s="85" t="s">
        <v>1231</v>
      </c>
      <c r="I153" s="86" t="s">
        <v>1721</v>
      </c>
      <c r="J153" s="86">
        <v>27500</v>
      </c>
      <c r="K153" s="86">
        <f t="shared" si="9"/>
        <v>71550</v>
      </c>
      <c r="L153" s="86">
        <v>0</v>
      </c>
      <c r="M153" s="86">
        <v>71550</v>
      </c>
      <c r="O153" s="85" t="s">
        <v>1149</v>
      </c>
      <c r="P153" s="86" t="s">
        <v>1697</v>
      </c>
      <c r="Q153" s="86">
        <v>750</v>
      </c>
      <c r="R153" s="86">
        <f t="shared" si="10"/>
        <v>2636024</v>
      </c>
      <c r="S153" s="86">
        <v>937179</v>
      </c>
      <c r="T153" s="86">
        <v>1698845</v>
      </c>
      <c r="V153" s="85" t="s">
        <v>1155</v>
      </c>
      <c r="W153" s="86" t="s">
        <v>1997</v>
      </c>
      <c r="X153" s="86">
        <v>0</v>
      </c>
      <c r="Y153" s="86">
        <f t="shared" si="11"/>
        <v>40620</v>
      </c>
      <c r="Z153" s="86">
        <v>0</v>
      </c>
      <c r="AA153" s="86">
        <v>40620</v>
      </c>
    </row>
    <row r="154" spans="1:27" ht="15">
      <c r="A154" s="85" t="s">
        <v>1185</v>
      </c>
      <c r="B154" s="86" t="s">
        <v>1704</v>
      </c>
      <c r="C154" s="86">
        <v>98350</v>
      </c>
      <c r="D154" s="86">
        <f t="shared" si="8"/>
        <v>71079</v>
      </c>
      <c r="E154" s="86">
        <v>0</v>
      </c>
      <c r="F154" s="86">
        <v>71079</v>
      </c>
      <c r="H154" s="85" t="s">
        <v>1234</v>
      </c>
      <c r="I154" s="86" t="s">
        <v>1722</v>
      </c>
      <c r="J154" s="86">
        <v>0</v>
      </c>
      <c r="K154" s="86">
        <f t="shared" si="9"/>
        <v>59000</v>
      </c>
      <c r="L154" s="86">
        <v>0</v>
      </c>
      <c r="M154" s="86">
        <v>59000</v>
      </c>
      <c r="O154" s="85" t="s">
        <v>1152</v>
      </c>
      <c r="P154" s="86" t="s">
        <v>1996</v>
      </c>
      <c r="Q154" s="86">
        <v>0</v>
      </c>
      <c r="R154" s="86">
        <f t="shared" si="10"/>
        <v>213830</v>
      </c>
      <c r="S154" s="86">
        <v>0</v>
      </c>
      <c r="T154" s="86">
        <v>213830</v>
      </c>
      <c r="V154" s="85" t="s">
        <v>1158</v>
      </c>
      <c r="W154" s="86" t="s">
        <v>1698</v>
      </c>
      <c r="X154" s="86">
        <v>15675</v>
      </c>
      <c r="Y154" s="86">
        <f t="shared" si="11"/>
        <v>97107</v>
      </c>
      <c r="Z154" s="86">
        <v>21500</v>
      </c>
      <c r="AA154" s="86">
        <v>75607</v>
      </c>
    </row>
    <row r="155" spans="1:27" ht="15">
      <c r="A155" s="85" t="s">
        <v>1188</v>
      </c>
      <c r="B155" s="86" t="s">
        <v>1705</v>
      </c>
      <c r="C155" s="86">
        <v>0</v>
      </c>
      <c r="D155" s="86">
        <f t="shared" si="8"/>
        <v>85337</v>
      </c>
      <c r="E155" s="86">
        <v>0</v>
      </c>
      <c r="F155" s="86">
        <v>85337</v>
      </c>
      <c r="H155" s="85" t="s">
        <v>1237</v>
      </c>
      <c r="I155" s="86" t="s">
        <v>1723</v>
      </c>
      <c r="J155" s="86">
        <v>0</v>
      </c>
      <c r="K155" s="86">
        <f t="shared" si="9"/>
        <v>56969</v>
      </c>
      <c r="L155" s="86">
        <v>0</v>
      </c>
      <c r="M155" s="86">
        <v>56969</v>
      </c>
      <c r="O155" s="85" t="s">
        <v>1155</v>
      </c>
      <c r="P155" s="86" t="s">
        <v>1997</v>
      </c>
      <c r="Q155" s="86">
        <v>0</v>
      </c>
      <c r="R155" s="86">
        <f t="shared" si="10"/>
        <v>319888</v>
      </c>
      <c r="S155" s="86">
        <v>67500</v>
      </c>
      <c r="T155" s="86">
        <v>252388</v>
      </c>
      <c r="V155" s="85" t="s">
        <v>1161</v>
      </c>
      <c r="W155" s="86" t="s">
        <v>1699</v>
      </c>
      <c r="X155" s="86">
        <v>36981</v>
      </c>
      <c r="Y155" s="86">
        <f t="shared" si="11"/>
        <v>522073</v>
      </c>
      <c r="Z155" s="86">
        <v>96330</v>
      </c>
      <c r="AA155" s="86">
        <v>425743</v>
      </c>
    </row>
    <row r="156" spans="1:27" ht="15">
      <c r="A156" s="85" t="s">
        <v>1191</v>
      </c>
      <c r="B156" s="86" t="s">
        <v>1706</v>
      </c>
      <c r="C156" s="86">
        <v>0</v>
      </c>
      <c r="D156" s="86">
        <f t="shared" si="8"/>
        <v>99750</v>
      </c>
      <c r="E156" s="86">
        <v>45150</v>
      </c>
      <c r="F156" s="86">
        <v>54600</v>
      </c>
      <c r="H156" s="85" t="s">
        <v>1240</v>
      </c>
      <c r="I156" s="86" t="s">
        <v>1724</v>
      </c>
      <c r="J156" s="86">
        <v>41700</v>
      </c>
      <c r="K156" s="86">
        <f t="shared" si="9"/>
        <v>113951</v>
      </c>
      <c r="L156" s="86">
        <v>0</v>
      </c>
      <c r="M156" s="86">
        <v>113951</v>
      </c>
      <c r="O156" s="85" t="s">
        <v>1158</v>
      </c>
      <c r="P156" s="86" t="s">
        <v>1698</v>
      </c>
      <c r="Q156" s="86">
        <v>900</v>
      </c>
      <c r="R156" s="86">
        <f t="shared" si="10"/>
        <v>298583</v>
      </c>
      <c r="S156" s="86">
        <v>29300</v>
      </c>
      <c r="T156" s="86">
        <v>269283</v>
      </c>
      <c r="V156" s="85" t="s">
        <v>1164</v>
      </c>
      <c r="W156" s="86" t="s">
        <v>1700</v>
      </c>
      <c r="X156" s="86">
        <v>115519</v>
      </c>
      <c r="Y156" s="86">
        <f t="shared" si="11"/>
        <v>180302</v>
      </c>
      <c r="Z156" s="86">
        <v>0</v>
      </c>
      <c r="AA156" s="86">
        <v>180302</v>
      </c>
    </row>
    <row r="157" spans="1:27" ht="15">
      <c r="A157" s="85" t="s">
        <v>1197</v>
      </c>
      <c r="B157" s="86" t="s">
        <v>430</v>
      </c>
      <c r="C157" s="86">
        <v>0</v>
      </c>
      <c r="D157" s="86">
        <f t="shared" si="8"/>
        <v>467143</v>
      </c>
      <c r="E157" s="86">
        <v>216860</v>
      </c>
      <c r="F157" s="86">
        <v>250283</v>
      </c>
      <c r="H157" s="85" t="s">
        <v>1243</v>
      </c>
      <c r="I157" s="86" t="s">
        <v>1725</v>
      </c>
      <c r="J157" s="86">
        <v>0</v>
      </c>
      <c r="K157" s="86">
        <f t="shared" si="9"/>
        <v>1000</v>
      </c>
      <c r="L157" s="86">
        <v>0</v>
      </c>
      <c r="M157" s="86">
        <v>1000</v>
      </c>
      <c r="O157" s="85" t="s">
        <v>1161</v>
      </c>
      <c r="P157" s="86" t="s">
        <v>1699</v>
      </c>
      <c r="Q157" s="86">
        <v>373684</v>
      </c>
      <c r="R157" s="86">
        <f t="shared" si="10"/>
        <v>942526</v>
      </c>
      <c r="S157" s="86">
        <v>150434</v>
      </c>
      <c r="T157" s="86">
        <v>792092</v>
      </c>
      <c r="V157" s="85" t="s">
        <v>1167</v>
      </c>
      <c r="W157" s="86" t="s">
        <v>2092</v>
      </c>
      <c r="X157" s="86">
        <v>0</v>
      </c>
      <c r="Y157" s="86">
        <f t="shared" si="11"/>
        <v>173263</v>
      </c>
      <c r="Z157" s="86">
        <v>0</v>
      </c>
      <c r="AA157" s="86">
        <v>173263</v>
      </c>
    </row>
    <row r="158" spans="1:27" ht="15">
      <c r="A158" s="85" t="s">
        <v>1200</v>
      </c>
      <c r="B158" s="86" t="s">
        <v>1713</v>
      </c>
      <c r="C158" s="86">
        <v>15500</v>
      </c>
      <c r="D158" s="86">
        <f t="shared" si="8"/>
        <v>58315</v>
      </c>
      <c r="E158" s="86">
        <v>0</v>
      </c>
      <c r="F158" s="86">
        <v>58315</v>
      </c>
      <c r="H158" s="85" t="s">
        <v>1255</v>
      </c>
      <c r="I158" s="86" t="s">
        <v>1728</v>
      </c>
      <c r="J158" s="86">
        <v>4500</v>
      </c>
      <c r="K158" s="86">
        <f t="shared" si="9"/>
        <v>1</v>
      </c>
      <c r="L158" s="86">
        <v>0</v>
      </c>
      <c r="M158" s="86">
        <v>1</v>
      </c>
      <c r="O158" s="85" t="s">
        <v>1164</v>
      </c>
      <c r="P158" s="86" t="s">
        <v>1700</v>
      </c>
      <c r="Q158" s="86">
        <v>408225</v>
      </c>
      <c r="R158" s="86">
        <f t="shared" si="10"/>
        <v>667127</v>
      </c>
      <c r="S158" s="86">
        <v>231175</v>
      </c>
      <c r="T158" s="86">
        <v>435952</v>
      </c>
      <c r="V158" s="85" t="s">
        <v>1170</v>
      </c>
      <c r="W158" s="86" t="s">
        <v>2093</v>
      </c>
      <c r="X158" s="86">
        <v>0</v>
      </c>
      <c r="Y158" s="86">
        <f t="shared" si="11"/>
        <v>476030</v>
      </c>
      <c r="Z158" s="86">
        <v>0</v>
      </c>
      <c r="AA158" s="86">
        <v>476030</v>
      </c>
    </row>
    <row r="159" spans="1:27" ht="15">
      <c r="A159" s="85" t="s">
        <v>1203</v>
      </c>
      <c r="B159" s="86" t="s">
        <v>1714</v>
      </c>
      <c r="C159" s="86">
        <v>371048</v>
      </c>
      <c r="D159" s="86">
        <f t="shared" si="8"/>
        <v>308226</v>
      </c>
      <c r="E159" s="86">
        <v>2000</v>
      </c>
      <c r="F159" s="86">
        <v>306226</v>
      </c>
      <c r="H159" s="85" t="s">
        <v>1259</v>
      </c>
      <c r="I159" s="86" t="s">
        <v>1729</v>
      </c>
      <c r="J159" s="86">
        <v>0</v>
      </c>
      <c r="K159" s="86">
        <f t="shared" si="9"/>
        <v>164709</v>
      </c>
      <c r="L159" s="86">
        <v>0</v>
      </c>
      <c r="M159" s="86">
        <v>164709</v>
      </c>
      <c r="O159" s="85" t="s">
        <v>1167</v>
      </c>
      <c r="P159" s="86" t="s">
        <v>2092</v>
      </c>
      <c r="Q159" s="86">
        <v>392900</v>
      </c>
      <c r="R159" s="86">
        <f t="shared" si="10"/>
        <v>1207744</v>
      </c>
      <c r="S159" s="86">
        <v>35350</v>
      </c>
      <c r="T159" s="86">
        <v>1172394</v>
      </c>
      <c r="V159" s="85" t="s">
        <v>1173</v>
      </c>
      <c r="W159" s="86" t="s">
        <v>1701</v>
      </c>
      <c r="X159" s="86">
        <v>0</v>
      </c>
      <c r="Y159" s="86">
        <f t="shared" si="11"/>
        <v>238696</v>
      </c>
      <c r="Z159" s="86">
        <v>148000</v>
      </c>
      <c r="AA159" s="86">
        <v>90696</v>
      </c>
    </row>
    <row r="160" spans="1:27" ht="15">
      <c r="A160" s="85" t="s">
        <v>1206</v>
      </c>
      <c r="B160" s="86" t="s">
        <v>2094</v>
      </c>
      <c r="C160" s="86">
        <v>0</v>
      </c>
      <c r="D160" s="86">
        <f t="shared" si="8"/>
        <v>15130</v>
      </c>
      <c r="E160" s="86">
        <v>0</v>
      </c>
      <c r="F160" s="86">
        <v>15130</v>
      </c>
      <c r="H160" s="85" t="s">
        <v>1262</v>
      </c>
      <c r="I160" s="86" t="s">
        <v>1730</v>
      </c>
      <c r="J160" s="86">
        <v>0</v>
      </c>
      <c r="K160" s="86">
        <f t="shared" si="9"/>
        <v>5200</v>
      </c>
      <c r="L160" s="86">
        <v>0</v>
      </c>
      <c r="M160" s="86">
        <v>5200</v>
      </c>
      <c r="O160" s="85" t="s">
        <v>1170</v>
      </c>
      <c r="P160" s="86" t="s">
        <v>2093</v>
      </c>
      <c r="Q160" s="86">
        <v>2926000</v>
      </c>
      <c r="R160" s="86">
        <f t="shared" si="10"/>
        <v>998293</v>
      </c>
      <c r="S160" s="86">
        <v>285000</v>
      </c>
      <c r="T160" s="86">
        <v>713293</v>
      </c>
      <c r="V160" s="85" t="s">
        <v>1176</v>
      </c>
      <c r="W160" s="86" t="s">
        <v>1702</v>
      </c>
      <c r="X160" s="86">
        <v>701050</v>
      </c>
      <c r="Y160" s="86">
        <f t="shared" si="11"/>
        <v>6209186</v>
      </c>
      <c r="Z160" s="86">
        <v>330900</v>
      </c>
      <c r="AA160" s="86">
        <v>5878286</v>
      </c>
    </row>
    <row r="161" spans="1:27" ht="15">
      <c r="A161" s="85" t="s">
        <v>1210</v>
      </c>
      <c r="B161" s="86" t="s">
        <v>1715</v>
      </c>
      <c r="C161" s="86">
        <v>1353600</v>
      </c>
      <c r="D161" s="86">
        <f t="shared" si="8"/>
        <v>1294268</v>
      </c>
      <c r="E161" s="86">
        <v>888300</v>
      </c>
      <c r="F161" s="86">
        <v>405968</v>
      </c>
      <c r="H161" s="85" t="s">
        <v>1265</v>
      </c>
      <c r="I161" s="86" t="s">
        <v>1731</v>
      </c>
      <c r="J161" s="86">
        <v>0</v>
      </c>
      <c r="K161" s="86">
        <f t="shared" si="9"/>
        <v>11200</v>
      </c>
      <c r="L161" s="86">
        <v>0</v>
      </c>
      <c r="M161" s="86">
        <v>11200</v>
      </c>
      <c r="O161" s="85" t="s">
        <v>1173</v>
      </c>
      <c r="P161" s="86" t="s">
        <v>1701</v>
      </c>
      <c r="Q161" s="86">
        <v>57000</v>
      </c>
      <c r="R161" s="86">
        <f t="shared" si="10"/>
        <v>594921</v>
      </c>
      <c r="S161" s="86">
        <v>30700</v>
      </c>
      <c r="T161" s="86">
        <v>564221</v>
      </c>
      <c r="V161" s="85" t="s">
        <v>1179</v>
      </c>
      <c r="W161" s="86" t="s">
        <v>1703</v>
      </c>
      <c r="X161" s="86">
        <v>420000</v>
      </c>
      <c r="Y161" s="86">
        <f t="shared" si="11"/>
        <v>130569</v>
      </c>
      <c r="Z161" s="86">
        <v>7000</v>
      </c>
      <c r="AA161" s="86">
        <v>123569</v>
      </c>
    </row>
    <row r="162" spans="1:27" ht="15">
      <c r="A162" s="85" t="s">
        <v>1213</v>
      </c>
      <c r="B162" s="86" t="s">
        <v>1716</v>
      </c>
      <c r="C162" s="86">
        <v>0</v>
      </c>
      <c r="D162" s="86">
        <f t="shared" si="8"/>
        <v>316506</v>
      </c>
      <c r="E162" s="86">
        <v>119100</v>
      </c>
      <c r="F162" s="86">
        <v>197406</v>
      </c>
      <c r="H162" s="85" t="s">
        <v>1268</v>
      </c>
      <c r="I162" s="86" t="s">
        <v>1732</v>
      </c>
      <c r="J162" s="86">
        <v>100</v>
      </c>
      <c r="K162" s="86">
        <f t="shared" si="9"/>
        <v>0</v>
      </c>
      <c r="L162" s="86">
        <v>0</v>
      </c>
      <c r="M162" s="86">
        <v>0</v>
      </c>
      <c r="O162" s="85" t="s">
        <v>1176</v>
      </c>
      <c r="P162" s="86" t="s">
        <v>1702</v>
      </c>
      <c r="Q162" s="86">
        <v>435300</v>
      </c>
      <c r="R162" s="86">
        <f t="shared" si="10"/>
        <v>5843487</v>
      </c>
      <c r="S162" s="86">
        <v>454015</v>
      </c>
      <c r="T162" s="86">
        <v>5389472</v>
      </c>
      <c r="V162" s="85" t="s">
        <v>1185</v>
      </c>
      <c r="W162" s="86" t="s">
        <v>1704</v>
      </c>
      <c r="X162" s="86">
        <v>0</v>
      </c>
      <c r="Y162" s="86">
        <f t="shared" si="11"/>
        <v>781044</v>
      </c>
      <c r="Z162" s="86">
        <v>282600</v>
      </c>
      <c r="AA162" s="86">
        <v>498444</v>
      </c>
    </row>
    <row r="163" spans="1:27" ht="15">
      <c r="A163" s="85" t="s">
        <v>1216</v>
      </c>
      <c r="B163" s="86" t="s">
        <v>2095</v>
      </c>
      <c r="C163" s="86">
        <v>0</v>
      </c>
      <c r="D163" s="86">
        <f t="shared" si="8"/>
        <v>86160</v>
      </c>
      <c r="E163" s="86">
        <v>83960</v>
      </c>
      <c r="F163" s="86">
        <v>2200</v>
      </c>
      <c r="H163" s="85" t="s">
        <v>1276</v>
      </c>
      <c r="I163" s="86" t="s">
        <v>1734</v>
      </c>
      <c r="J163" s="86">
        <v>21100</v>
      </c>
      <c r="K163" s="86">
        <f t="shared" si="9"/>
        <v>16000</v>
      </c>
      <c r="L163" s="86">
        <v>0</v>
      </c>
      <c r="M163" s="86">
        <v>16000</v>
      </c>
      <c r="O163" s="85" t="s">
        <v>1179</v>
      </c>
      <c r="P163" s="86" t="s">
        <v>1703</v>
      </c>
      <c r="Q163" s="86">
        <v>276705</v>
      </c>
      <c r="R163" s="86">
        <f t="shared" si="10"/>
        <v>955104</v>
      </c>
      <c r="S163" s="86">
        <v>266460</v>
      </c>
      <c r="T163" s="86">
        <v>688644</v>
      </c>
      <c r="V163" s="85" t="s">
        <v>1188</v>
      </c>
      <c r="W163" s="86" t="s">
        <v>1705</v>
      </c>
      <c r="X163" s="86">
        <v>15580683</v>
      </c>
      <c r="Y163" s="86">
        <f t="shared" si="11"/>
        <v>5346015</v>
      </c>
      <c r="Z163" s="86">
        <v>202401</v>
      </c>
      <c r="AA163" s="86">
        <v>5143614</v>
      </c>
    </row>
    <row r="164" spans="1:27" ht="15">
      <c r="A164" s="85" t="s">
        <v>1219</v>
      </c>
      <c r="B164" s="86" t="s">
        <v>1717</v>
      </c>
      <c r="C164" s="86">
        <v>0</v>
      </c>
      <c r="D164" s="86">
        <f t="shared" si="8"/>
        <v>112545</v>
      </c>
      <c r="E164" s="86">
        <v>20000</v>
      </c>
      <c r="F164" s="86">
        <v>92545</v>
      </c>
      <c r="H164" s="85" t="s">
        <v>1279</v>
      </c>
      <c r="I164" s="86" t="s">
        <v>1735</v>
      </c>
      <c r="J164" s="86">
        <v>52513</v>
      </c>
      <c r="K164" s="86">
        <f t="shared" si="9"/>
        <v>1000</v>
      </c>
      <c r="L164" s="86">
        <v>0</v>
      </c>
      <c r="M164" s="86">
        <v>1000</v>
      </c>
      <c r="O164" s="85" t="s">
        <v>1185</v>
      </c>
      <c r="P164" s="86" t="s">
        <v>1704</v>
      </c>
      <c r="Q164" s="86">
        <v>841675</v>
      </c>
      <c r="R164" s="86">
        <f t="shared" si="10"/>
        <v>1187285</v>
      </c>
      <c r="S164" s="86">
        <v>282686</v>
      </c>
      <c r="T164" s="86">
        <v>904599</v>
      </c>
      <c r="V164" s="85" t="s">
        <v>1191</v>
      </c>
      <c r="W164" s="86" t="s">
        <v>1706</v>
      </c>
      <c r="X164" s="86">
        <v>0</v>
      </c>
      <c r="Y164" s="86">
        <f t="shared" si="11"/>
        <v>772030</v>
      </c>
      <c r="Z164" s="86">
        <v>0</v>
      </c>
      <c r="AA164" s="86">
        <v>772030</v>
      </c>
    </row>
    <row r="165" spans="1:27" ht="15">
      <c r="A165" s="85" t="s">
        <v>1222</v>
      </c>
      <c r="B165" s="86" t="s">
        <v>1718</v>
      </c>
      <c r="C165" s="86">
        <v>244000</v>
      </c>
      <c r="D165" s="86">
        <f t="shared" si="8"/>
        <v>691006</v>
      </c>
      <c r="E165" s="86">
        <v>268865</v>
      </c>
      <c r="F165" s="86">
        <v>422141</v>
      </c>
      <c r="H165" s="85" t="s">
        <v>1285</v>
      </c>
      <c r="I165" s="86" t="s">
        <v>1736</v>
      </c>
      <c r="J165" s="86">
        <v>2000</v>
      </c>
      <c r="K165" s="86">
        <f t="shared" si="9"/>
        <v>1000</v>
      </c>
      <c r="L165" s="86">
        <v>0</v>
      </c>
      <c r="M165" s="86">
        <v>1000</v>
      </c>
      <c r="O165" s="85" t="s">
        <v>1188</v>
      </c>
      <c r="P165" s="86" t="s">
        <v>1705</v>
      </c>
      <c r="Q165" s="86">
        <v>0</v>
      </c>
      <c r="R165" s="86">
        <f t="shared" si="10"/>
        <v>854424</v>
      </c>
      <c r="S165" s="86">
        <v>77251</v>
      </c>
      <c r="T165" s="86">
        <v>777173</v>
      </c>
      <c r="V165" s="85" t="s">
        <v>1197</v>
      </c>
      <c r="W165" s="86" t="s">
        <v>430</v>
      </c>
      <c r="X165" s="86">
        <v>169050</v>
      </c>
      <c r="Y165" s="86">
        <f t="shared" si="11"/>
        <v>14916175</v>
      </c>
      <c r="Z165" s="86">
        <v>64250</v>
      </c>
      <c r="AA165" s="86">
        <v>14851925</v>
      </c>
    </row>
    <row r="166" spans="1:27" ht="15">
      <c r="A166" s="85" t="s">
        <v>1225</v>
      </c>
      <c r="B166" s="86" t="s">
        <v>1719</v>
      </c>
      <c r="C166" s="86">
        <v>1589800</v>
      </c>
      <c r="D166" s="86">
        <f t="shared" si="8"/>
        <v>0</v>
      </c>
      <c r="E166" s="86">
        <v>0</v>
      </c>
      <c r="F166" s="86">
        <v>0</v>
      </c>
      <c r="H166" s="85" t="s">
        <v>1288</v>
      </c>
      <c r="I166" s="86" t="s">
        <v>1737</v>
      </c>
      <c r="J166" s="86">
        <v>2</v>
      </c>
      <c r="K166" s="86">
        <f t="shared" si="9"/>
        <v>136200</v>
      </c>
      <c r="L166" s="86">
        <v>20500</v>
      </c>
      <c r="M166" s="86">
        <v>115700</v>
      </c>
      <c r="O166" s="85" t="s">
        <v>1191</v>
      </c>
      <c r="P166" s="86" t="s">
        <v>1706</v>
      </c>
      <c r="Q166" s="86">
        <v>0</v>
      </c>
      <c r="R166" s="86">
        <f t="shared" si="10"/>
        <v>885440</v>
      </c>
      <c r="S166" s="86">
        <v>220810</v>
      </c>
      <c r="T166" s="86">
        <v>664630</v>
      </c>
      <c r="V166" s="85" t="s">
        <v>1200</v>
      </c>
      <c r="W166" s="86" t="s">
        <v>1713</v>
      </c>
      <c r="X166" s="86">
        <v>382850</v>
      </c>
      <c r="Y166" s="86">
        <f t="shared" si="11"/>
        <v>620824</v>
      </c>
      <c r="Z166" s="86">
        <v>600</v>
      </c>
      <c r="AA166" s="86">
        <v>620224</v>
      </c>
    </row>
    <row r="167" spans="1:27" ht="15">
      <c r="A167" s="85" t="s">
        <v>1231</v>
      </c>
      <c r="B167" s="86" t="s">
        <v>1721</v>
      </c>
      <c r="C167" s="86">
        <v>2958960</v>
      </c>
      <c r="D167" s="86">
        <f t="shared" si="8"/>
        <v>1279336</v>
      </c>
      <c r="E167" s="86">
        <v>278700</v>
      </c>
      <c r="F167" s="86">
        <v>1000636</v>
      </c>
      <c r="H167" s="85" t="s">
        <v>1297</v>
      </c>
      <c r="I167" s="86" t="s">
        <v>1738</v>
      </c>
      <c r="J167" s="86">
        <v>262700</v>
      </c>
      <c r="K167" s="86">
        <f t="shared" si="9"/>
        <v>69549</v>
      </c>
      <c r="L167" s="86">
        <v>41500</v>
      </c>
      <c r="M167" s="86">
        <v>28049</v>
      </c>
      <c r="O167" s="85" t="s">
        <v>1197</v>
      </c>
      <c r="P167" s="86" t="s">
        <v>430</v>
      </c>
      <c r="Q167" s="86">
        <v>11653639</v>
      </c>
      <c r="R167" s="86">
        <f t="shared" si="10"/>
        <v>5413765</v>
      </c>
      <c r="S167" s="86">
        <v>1028395</v>
      </c>
      <c r="T167" s="86">
        <v>4385370</v>
      </c>
      <c r="V167" s="85" t="s">
        <v>1203</v>
      </c>
      <c r="W167" s="86" t="s">
        <v>1714</v>
      </c>
      <c r="X167" s="86">
        <v>3206434</v>
      </c>
      <c r="Y167" s="86">
        <f t="shared" si="11"/>
        <v>2147598</v>
      </c>
      <c r="Z167" s="86">
        <v>444201</v>
      </c>
      <c r="AA167" s="86">
        <v>1703397</v>
      </c>
    </row>
    <row r="168" spans="1:27" ht="15">
      <c r="A168" s="85" t="s">
        <v>1234</v>
      </c>
      <c r="B168" s="86" t="s">
        <v>1722</v>
      </c>
      <c r="C168" s="86">
        <v>1747200</v>
      </c>
      <c r="D168" s="86">
        <f t="shared" si="8"/>
        <v>1320750</v>
      </c>
      <c r="E168" s="86">
        <v>928386</v>
      </c>
      <c r="F168" s="86">
        <v>392364</v>
      </c>
      <c r="H168" s="85" t="s">
        <v>1300</v>
      </c>
      <c r="I168" s="86" t="s">
        <v>1739</v>
      </c>
      <c r="J168" s="86">
        <v>110190</v>
      </c>
      <c r="K168" s="86">
        <f t="shared" si="9"/>
        <v>5329032</v>
      </c>
      <c r="L168" s="86">
        <v>994600</v>
      </c>
      <c r="M168" s="86">
        <v>4334432</v>
      </c>
      <c r="O168" s="85" t="s">
        <v>1200</v>
      </c>
      <c r="P168" s="86" t="s">
        <v>1713</v>
      </c>
      <c r="Q168" s="86">
        <v>870290</v>
      </c>
      <c r="R168" s="86">
        <f t="shared" si="10"/>
        <v>1275079</v>
      </c>
      <c r="S168" s="86">
        <v>199413</v>
      </c>
      <c r="T168" s="86">
        <v>1075666</v>
      </c>
      <c r="V168" s="85" t="s">
        <v>1206</v>
      </c>
      <c r="W168" s="86" t="s">
        <v>2094</v>
      </c>
      <c r="X168" s="86">
        <v>0</v>
      </c>
      <c r="Y168" s="86">
        <f t="shared" si="11"/>
        <v>8800</v>
      </c>
      <c r="Z168" s="86">
        <v>0</v>
      </c>
      <c r="AA168" s="86">
        <v>8800</v>
      </c>
    </row>
    <row r="169" spans="1:27" ht="15">
      <c r="A169" s="85" t="s">
        <v>1237</v>
      </c>
      <c r="B169" s="86" t="s">
        <v>1723</v>
      </c>
      <c r="C169" s="86">
        <v>700000</v>
      </c>
      <c r="D169" s="86">
        <f t="shared" si="8"/>
        <v>245950</v>
      </c>
      <c r="E169" s="86">
        <v>0</v>
      </c>
      <c r="F169" s="86">
        <v>245950</v>
      </c>
      <c r="H169" s="85" t="s">
        <v>1304</v>
      </c>
      <c r="I169" s="86" t="s">
        <v>1740</v>
      </c>
      <c r="J169" s="86">
        <v>0</v>
      </c>
      <c r="K169" s="86">
        <f t="shared" si="9"/>
        <v>17250</v>
      </c>
      <c r="L169" s="86">
        <v>0</v>
      </c>
      <c r="M169" s="86">
        <v>17250</v>
      </c>
      <c r="O169" s="85" t="s">
        <v>1203</v>
      </c>
      <c r="P169" s="86" t="s">
        <v>1714</v>
      </c>
      <c r="Q169" s="86">
        <v>2790488</v>
      </c>
      <c r="R169" s="86">
        <f t="shared" si="10"/>
        <v>3311067</v>
      </c>
      <c r="S169" s="86">
        <v>274934</v>
      </c>
      <c r="T169" s="86">
        <v>3036133</v>
      </c>
      <c r="V169" s="85" t="s">
        <v>1210</v>
      </c>
      <c r="W169" s="86" t="s">
        <v>1715</v>
      </c>
      <c r="X169" s="86">
        <v>101350</v>
      </c>
      <c r="Y169" s="86">
        <f t="shared" si="11"/>
        <v>1746003</v>
      </c>
      <c r="Z169" s="86">
        <v>0</v>
      </c>
      <c r="AA169" s="86">
        <v>1746003</v>
      </c>
    </row>
    <row r="170" spans="1:27" ht="15">
      <c r="A170" s="85" t="s">
        <v>1240</v>
      </c>
      <c r="B170" s="86" t="s">
        <v>1724</v>
      </c>
      <c r="C170" s="86">
        <v>0</v>
      </c>
      <c r="D170" s="86">
        <f t="shared" si="8"/>
        <v>136359</v>
      </c>
      <c r="E170" s="86">
        <v>68500</v>
      </c>
      <c r="F170" s="86">
        <v>67859</v>
      </c>
      <c r="H170" s="85" t="s">
        <v>1310</v>
      </c>
      <c r="I170" s="86" t="s">
        <v>1741</v>
      </c>
      <c r="J170" s="86">
        <v>0</v>
      </c>
      <c r="K170" s="86">
        <f t="shared" si="9"/>
        <v>19600</v>
      </c>
      <c r="L170" s="86">
        <v>0</v>
      </c>
      <c r="M170" s="86">
        <v>19600</v>
      </c>
      <c r="O170" s="85" t="s">
        <v>1206</v>
      </c>
      <c r="P170" s="86" t="s">
        <v>2094</v>
      </c>
      <c r="Q170" s="86">
        <v>0</v>
      </c>
      <c r="R170" s="86">
        <f t="shared" si="10"/>
        <v>219158</v>
      </c>
      <c r="S170" s="86">
        <v>0</v>
      </c>
      <c r="T170" s="86">
        <v>219158</v>
      </c>
      <c r="V170" s="85" t="s">
        <v>1213</v>
      </c>
      <c r="W170" s="86" t="s">
        <v>1716</v>
      </c>
      <c r="X170" s="86">
        <v>88000</v>
      </c>
      <c r="Y170" s="86">
        <f t="shared" si="11"/>
        <v>2170536</v>
      </c>
      <c r="Z170" s="86">
        <v>376820</v>
      </c>
      <c r="AA170" s="86">
        <v>1793716</v>
      </c>
    </row>
    <row r="171" spans="1:27" ht="15">
      <c r="A171" s="85" t="s">
        <v>1243</v>
      </c>
      <c r="B171" s="86" t="s">
        <v>1725</v>
      </c>
      <c r="C171" s="86">
        <v>0</v>
      </c>
      <c r="D171" s="86">
        <f t="shared" si="8"/>
        <v>10600</v>
      </c>
      <c r="E171" s="86">
        <v>0</v>
      </c>
      <c r="F171" s="86">
        <v>10600</v>
      </c>
      <c r="H171" s="85" t="s">
        <v>1313</v>
      </c>
      <c r="I171" s="86" t="s">
        <v>1742</v>
      </c>
      <c r="J171" s="86">
        <v>0</v>
      </c>
      <c r="K171" s="86">
        <f t="shared" si="9"/>
        <v>115000</v>
      </c>
      <c r="L171" s="86">
        <v>0</v>
      </c>
      <c r="M171" s="86">
        <v>115000</v>
      </c>
      <c r="O171" s="85" t="s">
        <v>1210</v>
      </c>
      <c r="P171" s="86" t="s">
        <v>1715</v>
      </c>
      <c r="Q171" s="86">
        <v>22492961</v>
      </c>
      <c r="R171" s="86">
        <f t="shared" si="10"/>
        <v>5260956</v>
      </c>
      <c r="S171" s="86">
        <v>1523865</v>
      </c>
      <c r="T171" s="86">
        <v>3737091</v>
      </c>
      <c r="V171" s="85" t="s">
        <v>1216</v>
      </c>
      <c r="W171" s="86" t="s">
        <v>2095</v>
      </c>
      <c r="X171" s="86">
        <v>0</v>
      </c>
      <c r="Y171" s="86">
        <f t="shared" si="11"/>
        <v>4500</v>
      </c>
      <c r="Z171" s="86">
        <v>0</v>
      </c>
      <c r="AA171" s="86">
        <v>4500</v>
      </c>
    </row>
    <row r="172" spans="1:27" ht="15">
      <c r="A172" s="85" t="s">
        <v>1255</v>
      </c>
      <c r="B172" s="86" t="s">
        <v>1728</v>
      </c>
      <c r="C172" s="86">
        <v>0</v>
      </c>
      <c r="D172" s="86">
        <f t="shared" si="8"/>
        <v>1850</v>
      </c>
      <c r="E172" s="86">
        <v>0</v>
      </c>
      <c r="F172" s="86">
        <v>1850</v>
      </c>
      <c r="H172" s="85" t="s">
        <v>1316</v>
      </c>
      <c r="I172" s="86" t="s">
        <v>1743</v>
      </c>
      <c r="J172" s="86">
        <v>0</v>
      </c>
      <c r="K172" s="86">
        <f t="shared" si="9"/>
        <v>336598</v>
      </c>
      <c r="L172" s="86">
        <v>0</v>
      </c>
      <c r="M172" s="86">
        <v>336598</v>
      </c>
      <c r="O172" s="85" t="s">
        <v>1213</v>
      </c>
      <c r="P172" s="86" t="s">
        <v>1716</v>
      </c>
      <c r="Q172" s="86">
        <v>1823556</v>
      </c>
      <c r="R172" s="86">
        <f t="shared" si="10"/>
        <v>3770413</v>
      </c>
      <c r="S172" s="86">
        <v>1373758</v>
      </c>
      <c r="T172" s="86">
        <v>2396655</v>
      </c>
      <c r="V172" s="85" t="s">
        <v>1219</v>
      </c>
      <c r="W172" s="86" t="s">
        <v>1717</v>
      </c>
      <c r="X172" s="86">
        <v>1705873</v>
      </c>
      <c r="Y172" s="86">
        <f t="shared" si="11"/>
        <v>788280</v>
      </c>
      <c r="Z172" s="86">
        <v>126000</v>
      </c>
      <c r="AA172" s="86">
        <v>662280</v>
      </c>
    </row>
    <row r="173" spans="1:27" ht="15">
      <c r="A173" s="85" t="s">
        <v>1259</v>
      </c>
      <c r="B173" s="86" t="s">
        <v>1729</v>
      </c>
      <c r="C173" s="86">
        <v>0</v>
      </c>
      <c r="D173" s="86">
        <f t="shared" si="8"/>
        <v>302262</v>
      </c>
      <c r="E173" s="86">
        <v>0</v>
      </c>
      <c r="F173" s="86">
        <v>302262</v>
      </c>
      <c r="H173" s="85" t="s">
        <v>1322</v>
      </c>
      <c r="I173" s="86" t="s">
        <v>1745</v>
      </c>
      <c r="J173" s="86">
        <v>0</v>
      </c>
      <c r="K173" s="86">
        <f t="shared" si="9"/>
        <v>1235425</v>
      </c>
      <c r="L173" s="86">
        <v>82000</v>
      </c>
      <c r="M173" s="86">
        <v>1153425</v>
      </c>
      <c r="O173" s="85" t="s">
        <v>1216</v>
      </c>
      <c r="P173" s="86" t="s">
        <v>2095</v>
      </c>
      <c r="Q173" s="86">
        <v>329600</v>
      </c>
      <c r="R173" s="86">
        <f t="shared" si="10"/>
        <v>452244</v>
      </c>
      <c r="S173" s="86">
        <v>152850</v>
      </c>
      <c r="T173" s="86">
        <v>299394</v>
      </c>
      <c r="V173" s="85" t="s">
        <v>1222</v>
      </c>
      <c r="W173" s="86" t="s">
        <v>1718</v>
      </c>
      <c r="X173" s="86">
        <v>1194988</v>
      </c>
      <c r="Y173" s="86">
        <f t="shared" si="11"/>
        <v>4553033</v>
      </c>
      <c r="Z173" s="86">
        <v>613091</v>
      </c>
      <c r="AA173" s="86">
        <v>3939942</v>
      </c>
    </row>
    <row r="174" spans="1:27" ht="15">
      <c r="A174" s="85" t="s">
        <v>1262</v>
      </c>
      <c r="B174" s="86" t="s">
        <v>1730</v>
      </c>
      <c r="C174" s="86">
        <v>111500</v>
      </c>
      <c r="D174" s="86">
        <f t="shared" si="8"/>
        <v>83285</v>
      </c>
      <c r="E174" s="86">
        <v>16700</v>
      </c>
      <c r="F174" s="86">
        <v>66585</v>
      </c>
      <c r="H174" s="85" t="s">
        <v>1327</v>
      </c>
      <c r="I174" s="86" t="s">
        <v>1747</v>
      </c>
      <c r="J174" s="86">
        <v>0</v>
      </c>
      <c r="K174" s="86">
        <f t="shared" si="9"/>
        <v>83300</v>
      </c>
      <c r="L174" s="86">
        <v>0</v>
      </c>
      <c r="M174" s="86">
        <v>83300</v>
      </c>
      <c r="O174" s="85" t="s">
        <v>1219</v>
      </c>
      <c r="P174" s="86" t="s">
        <v>1717</v>
      </c>
      <c r="Q174" s="86">
        <v>182600</v>
      </c>
      <c r="R174" s="86">
        <f t="shared" si="10"/>
        <v>2108760</v>
      </c>
      <c r="S174" s="86">
        <v>449141</v>
      </c>
      <c r="T174" s="86">
        <v>1659619</v>
      </c>
      <c r="V174" s="85" t="s">
        <v>1225</v>
      </c>
      <c r="W174" s="86" t="s">
        <v>1719</v>
      </c>
      <c r="X174" s="86">
        <v>196374</v>
      </c>
      <c r="Y174" s="86">
        <f t="shared" si="11"/>
        <v>3989370</v>
      </c>
      <c r="Z174" s="86">
        <v>100200</v>
      </c>
      <c r="AA174" s="86">
        <v>3889170</v>
      </c>
    </row>
    <row r="175" spans="1:27" ht="15">
      <c r="A175" s="85" t="s">
        <v>1265</v>
      </c>
      <c r="B175" s="86" t="s">
        <v>1731</v>
      </c>
      <c r="C175" s="86">
        <v>312801</v>
      </c>
      <c r="D175" s="86">
        <f t="shared" si="8"/>
        <v>58850</v>
      </c>
      <c r="E175" s="86">
        <v>0</v>
      </c>
      <c r="F175" s="86">
        <v>58850</v>
      </c>
      <c r="H175" s="85" t="s">
        <v>1330</v>
      </c>
      <c r="I175" s="86" t="s">
        <v>1748</v>
      </c>
      <c r="J175" s="86">
        <v>193900</v>
      </c>
      <c r="K175" s="86">
        <f t="shared" si="9"/>
        <v>494860</v>
      </c>
      <c r="L175" s="86">
        <v>0</v>
      </c>
      <c r="M175" s="86">
        <v>494860</v>
      </c>
      <c r="O175" s="85" t="s">
        <v>1222</v>
      </c>
      <c r="P175" s="86" t="s">
        <v>1718</v>
      </c>
      <c r="Q175" s="86">
        <v>3177541</v>
      </c>
      <c r="R175" s="86">
        <f t="shared" si="10"/>
        <v>7538657</v>
      </c>
      <c r="S175" s="86">
        <v>3799642</v>
      </c>
      <c r="T175" s="86">
        <v>3739015</v>
      </c>
      <c r="V175" s="85" t="s">
        <v>1228</v>
      </c>
      <c r="W175" s="86" t="s">
        <v>1720</v>
      </c>
      <c r="X175" s="86">
        <v>9500</v>
      </c>
      <c r="Y175" s="86">
        <f t="shared" si="11"/>
        <v>1188145</v>
      </c>
      <c r="Z175" s="86">
        <v>0</v>
      </c>
      <c r="AA175" s="86">
        <v>1188145</v>
      </c>
    </row>
    <row r="176" spans="1:27" ht="15">
      <c r="A176" s="85" t="s">
        <v>1268</v>
      </c>
      <c r="B176" s="86" t="s">
        <v>1732</v>
      </c>
      <c r="C176" s="86">
        <v>0</v>
      </c>
      <c r="D176" s="86">
        <f t="shared" si="8"/>
        <v>2100</v>
      </c>
      <c r="E176" s="86">
        <v>500</v>
      </c>
      <c r="F176" s="86">
        <v>1600</v>
      </c>
      <c r="H176" s="85" t="s">
        <v>1333</v>
      </c>
      <c r="I176" s="86" t="s">
        <v>1749</v>
      </c>
      <c r="J176" s="86">
        <v>0</v>
      </c>
      <c r="K176" s="86">
        <f t="shared" si="9"/>
        <v>622320</v>
      </c>
      <c r="L176" s="86">
        <v>0</v>
      </c>
      <c r="M176" s="86">
        <v>622320</v>
      </c>
      <c r="O176" s="85" t="s">
        <v>1225</v>
      </c>
      <c r="P176" s="86" t="s">
        <v>1719</v>
      </c>
      <c r="Q176" s="86">
        <v>7413326</v>
      </c>
      <c r="R176" s="86">
        <f t="shared" si="10"/>
        <v>1043925</v>
      </c>
      <c r="S176" s="86">
        <v>791890</v>
      </c>
      <c r="T176" s="86">
        <v>252035</v>
      </c>
      <c r="V176" s="85" t="s">
        <v>1231</v>
      </c>
      <c r="W176" s="86" t="s">
        <v>1721</v>
      </c>
      <c r="X176" s="86">
        <v>388350</v>
      </c>
      <c r="Y176" s="86">
        <f t="shared" si="11"/>
        <v>3065018</v>
      </c>
      <c r="Z176" s="86">
        <v>152400</v>
      </c>
      <c r="AA176" s="86">
        <v>2912618</v>
      </c>
    </row>
    <row r="177" spans="1:27" ht="15">
      <c r="A177" s="85" t="s">
        <v>1276</v>
      </c>
      <c r="B177" s="86" t="s">
        <v>1734</v>
      </c>
      <c r="C177" s="86">
        <v>55000</v>
      </c>
      <c r="D177" s="86">
        <f t="shared" si="8"/>
        <v>25220</v>
      </c>
      <c r="E177" s="86">
        <v>0</v>
      </c>
      <c r="F177" s="86">
        <v>25220</v>
      </c>
      <c r="H177" s="85" t="s">
        <v>1336</v>
      </c>
      <c r="I177" s="86" t="s">
        <v>1750</v>
      </c>
      <c r="J177" s="86">
        <v>0</v>
      </c>
      <c r="K177" s="86">
        <f t="shared" si="9"/>
        <v>16000</v>
      </c>
      <c r="L177" s="86">
        <v>0</v>
      </c>
      <c r="M177" s="86">
        <v>16000</v>
      </c>
      <c r="O177" s="85" t="s">
        <v>1228</v>
      </c>
      <c r="P177" s="86" t="s">
        <v>1720</v>
      </c>
      <c r="Q177" s="86">
        <v>903780</v>
      </c>
      <c r="R177" s="86">
        <f t="shared" si="10"/>
        <v>2951836</v>
      </c>
      <c r="S177" s="86">
        <v>821561</v>
      </c>
      <c r="T177" s="86">
        <v>2130275</v>
      </c>
      <c r="V177" s="85" t="s">
        <v>1234</v>
      </c>
      <c r="W177" s="86" t="s">
        <v>1722</v>
      </c>
      <c r="X177" s="86">
        <v>1619510</v>
      </c>
      <c r="Y177" s="86">
        <f t="shared" si="11"/>
        <v>3277987</v>
      </c>
      <c r="Z177" s="86">
        <v>0</v>
      </c>
      <c r="AA177" s="86">
        <v>3277987</v>
      </c>
    </row>
    <row r="178" spans="1:27" ht="15">
      <c r="A178" s="85" t="s">
        <v>1279</v>
      </c>
      <c r="B178" s="86" t="s">
        <v>1735</v>
      </c>
      <c r="C178" s="86">
        <v>0</v>
      </c>
      <c r="D178" s="86">
        <f t="shared" si="8"/>
        <v>21851</v>
      </c>
      <c r="E178" s="86">
        <v>0</v>
      </c>
      <c r="F178" s="86">
        <v>21851</v>
      </c>
      <c r="H178" s="85" t="s">
        <v>1339</v>
      </c>
      <c r="I178" s="86" t="s">
        <v>1751</v>
      </c>
      <c r="J178" s="86">
        <v>30000</v>
      </c>
      <c r="K178" s="86">
        <f t="shared" si="9"/>
        <v>468929</v>
      </c>
      <c r="L178" s="86">
        <v>11925</v>
      </c>
      <c r="M178" s="86">
        <v>457004</v>
      </c>
      <c r="O178" s="85" t="s">
        <v>1231</v>
      </c>
      <c r="P178" s="86" t="s">
        <v>1721</v>
      </c>
      <c r="Q178" s="86">
        <v>15235129</v>
      </c>
      <c r="R178" s="86">
        <f t="shared" si="10"/>
        <v>9772864</v>
      </c>
      <c r="S178" s="86">
        <v>2197424</v>
      </c>
      <c r="T178" s="86">
        <v>7575440</v>
      </c>
      <c r="V178" s="85" t="s">
        <v>1237</v>
      </c>
      <c r="W178" s="86" t="s">
        <v>1723</v>
      </c>
      <c r="X178" s="86">
        <v>0</v>
      </c>
      <c r="Y178" s="86">
        <f t="shared" si="11"/>
        <v>382629</v>
      </c>
      <c r="Z178" s="86">
        <v>11600</v>
      </c>
      <c r="AA178" s="86">
        <v>371029</v>
      </c>
    </row>
    <row r="179" spans="1:27" ht="15">
      <c r="A179" s="85" t="s">
        <v>1282</v>
      </c>
      <c r="B179" s="86" t="s">
        <v>1813</v>
      </c>
      <c r="C179" s="86">
        <v>0</v>
      </c>
      <c r="D179" s="86">
        <f t="shared" si="8"/>
        <v>34175</v>
      </c>
      <c r="E179" s="86">
        <v>18500</v>
      </c>
      <c r="F179" s="86">
        <v>15675</v>
      </c>
      <c r="H179" s="85" t="s">
        <v>1342</v>
      </c>
      <c r="I179" s="86" t="s">
        <v>1752</v>
      </c>
      <c r="J179" s="86">
        <v>29110322</v>
      </c>
      <c r="K179" s="86">
        <f t="shared" si="9"/>
        <v>10204034</v>
      </c>
      <c r="L179" s="86">
        <v>293338</v>
      </c>
      <c r="M179" s="86">
        <v>9910696</v>
      </c>
      <c r="O179" s="85" t="s">
        <v>1234</v>
      </c>
      <c r="P179" s="86" t="s">
        <v>1722</v>
      </c>
      <c r="Q179" s="86">
        <v>8881835</v>
      </c>
      <c r="R179" s="86">
        <f t="shared" si="10"/>
        <v>5176572</v>
      </c>
      <c r="S179" s="86">
        <v>1123436</v>
      </c>
      <c r="T179" s="86">
        <v>4053136</v>
      </c>
      <c r="V179" s="85" t="s">
        <v>1240</v>
      </c>
      <c r="W179" s="86" t="s">
        <v>1724</v>
      </c>
      <c r="X179" s="86">
        <v>2106120</v>
      </c>
      <c r="Y179" s="86">
        <f t="shared" si="11"/>
        <v>4794679</v>
      </c>
      <c r="Z179" s="86">
        <v>10000</v>
      </c>
      <c r="AA179" s="86">
        <v>4784679</v>
      </c>
    </row>
    <row r="180" spans="1:27" ht="15">
      <c r="A180" s="85" t="s">
        <v>1285</v>
      </c>
      <c r="B180" s="86" t="s">
        <v>1736</v>
      </c>
      <c r="C180" s="86">
        <v>26440</v>
      </c>
      <c r="D180" s="86">
        <f t="shared" si="8"/>
        <v>28703</v>
      </c>
      <c r="E180" s="86">
        <v>2800</v>
      </c>
      <c r="F180" s="86">
        <v>25903</v>
      </c>
      <c r="H180" s="85" t="s">
        <v>1348</v>
      </c>
      <c r="I180" s="86" t="s">
        <v>1754</v>
      </c>
      <c r="J180" s="86">
        <v>3500</v>
      </c>
      <c r="K180" s="86">
        <f t="shared" si="9"/>
        <v>605400</v>
      </c>
      <c r="L180" s="86">
        <v>0</v>
      </c>
      <c r="M180" s="86">
        <v>605400</v>
      </c>
      <c r="O180" s="85" t="s">
        <v>1237</v>
      </c>
      <c r="P180" s="86" t="s">
        <v>1723</v>
      </c>
      <c r="Q180" s="86">
        <v>8360457</v>
      </c>
      <c r="R180" s="86">
        <f t="shared" si="10"/>
        <v>3613279</v>
      </c>
      <c r="S180" s="86">
        <v>163600</v>
      </c>
      <c r="T180" s="86">
        <v>3449679</v>
      </c>
      <c r="V180" s="85" t="s">
        <v>1243</v>
      </c>
      <c r="W180" s="86" t="s">
        <v>1725</v>
      </c>
      <c r="X180" s="86">
        <v>364351</v>
      </c>
      <c r="Y180" s="86">
        <f t="shared" si="11"/>
        <v>59573</v>
      </c>
      <c r="Z180" s="86">
        <v>0</v>
      </c>
      <c r="AA180" s="86">
        <v>59573</v>
      </c>
    </row>
    <row r="181" spans="1:27" ht="15">
      <c r="A181" s="85" t="s">
        <v>1288</v>
      </c>
      <c r="B181" s="86" t="s">
        <v>1737</v>
      </c>
      <c r="C181" s="86">
        <v>207800</v>
      </c>
      <c r="D181" s="86">
        <f t="shared" si="8"/>
        <v>589044</v>
      </c>
      <c r="E181" s="86">
        <v>73500</v>
      </c>
      <c r="F181" s="86">
        <v>515544</v>
      </c>
      <c r="H181" s="85" t="s">
        <v>1350</v>
      </c>
      <c r="I181" s="86" t="s">
        <v>1755</v>
      </c>
      <c r="J181" s="86">
        <v>0</v>
      </c>
      <c r="K181" s="86">
        <f t="shared" si="9"/>
        <v>1500</v>
      </c>
      <c r="L181" s="86">
        <v>0</v>
      </c>
      <c r="M181" s="86">
        <v>1500</v>
      </c>
      <c r="O181" s="85" t="s">
        <v>1240</v>
      </c>
      <c r="P181" s="86" t="s">
        <v>1724</v>
      </c>
      <c r="Q181" s="86">
        <v>653650</v>
      </c>
      <c r="R181" s="86">
        <f t="shared" si="10"/>
        <v>3014179</v>
      </c>
      <c r="S181" s="86">
        <v>1283648</v>
      </c>
      <c r="T181" s="86">
        <v>1730531</v>
      </c>
      <c r="V181" s="85" t="s">
        <v>1246</v>
      </c>
      <c r="W181" s="86" t="s">
        <v>1998</v>
      </c>
      <c r="X181" s="86">
        <v>0</v>
      </c>
      <c r="Y181" s="86">
        <f t="shared" si="11"/>
        <v>4801</v>
      </c>
      <c r="Z181" s="86">
        <v>0</v>
      </c>
      <c r="AA181" s="86">
        <v>4801</v>
      </c>
    </row>
    <row r="182" spans="1:27" ht="15">
      <c r="A182" s="85" t="s">
        <v>1291</v>
      </c>
      <c r="B182" s="86" t="s">
        <v>1999</v>
      </c>
      <c r="C182" s="86">
        <v>0</v>
      </c>
      <c r="D182" s="86">
        <f t="shared" si="8"/>
        <v>5000</v>
      </c>
      <c r="E182" s="86">
        <v>0</v>
      </c>
      <c r="F182" s="86">
        <v>5000</v>
      </c>
      <c r="H182" s="85" t="s">
        <v>1353</v>
      </c>
      <c r="I182" s="86" t="s">
        <v>1756</v>
      </c>
      <c r="J182" s="86">
        <v>0</v>
      </c>
      <c r="K182" s="86">
        <f t="shared" si="9"/>
        <v>11100</v>
      </c>
      <c r="L182" s="86">
        <v>0</v>
      </c>
      <c r="M182" s="86">
        <v>11100</v>
      </c>
      <c r="O182" s="85" t="s">
        <v>1243</v>
      </c>
      <c r="P182" s="86" t="s">
        <v>1725</v>
      </c>
      <c r="Q182" s="86">
        <v>362150</v>
      </c>
      <c r="R182" s="86">
        <f t="shared" si="10"/>
        <v>688974</v>
      </c>
      <c r="S182" s="86">
        <v>231223</v>
      </c>
      <c r="T182" s="86">
        <v>457751</v>
      </c>
      <c r="V182" s="85" t="s">
        <v>1249</v>
      </c>
      <c r="W182" s="86" t="s">
        <v>1726</v>
      </c>
      <c r="X182" s="86">
        <v>75500</v>
      </c>
      <c r="Y182" s="86">
        <f t="shared" si="11"/>
        <v>2074385</v>
      </c>
      <c r="Z182" s="86">
        <v>45000</v>
      </c>
      <c r="AA182" s="86">
        <v>2029385</v>
      </c>
    </row>
    <row r="183" spans="1:27" ht="15">
      <c r="A183" s="85" t="s">
        <v>1294</v>
      </c>
      <c r="B183" s="86" t="s">
        <v>2096</v>
      </c>
      <c r="C183" s="86">
        <v>385000</v>
      </c>
      <c r="D183" s="86">
        <f t="shared" si="8"/>
        <v>15400</v>
      </c>
      <c r="E183" s="86">
        <v>0</v>
      </c>
      <c r="F183" s="86">
        <v>15400</v>
      </c>
      <c r="H183" s="85" t="s">
        <v>1356</v>
      </c>
      <c r="I183" s="86" t="s">
        <v>1757</v>
      </c>
      <c r="J183" s="86">
        <v>0</v>
      </c>
      <c r="K183" s="86">
        <f t="shared" si="9"/>
        <v>2958316</v>
      </c>
      <c r="L183" s="86">
        <v>2940000</v>
      </c>
      <c r="M183" s="86">
        <v>18316</v>
      </c>
      <c r="O183" s="85" t="s">
        <v>1246</v>
      </c>
      <c r="P183" s="86" t="s">
        <v>1998</v>
      </c>
      <c r="Q183" s="86">
        <v>1</v>
      </c>
      <c r="R183" s="86">
        <f t="shared" si="10"/>
        <v>227403</v>
      </c>
      <c r="S183" s="86">
        <v>0</v>
      </c>
      <c r="T183" s="86">
        <v>227403</v>
      </c>
      <c r="V183" s="85" t="s">
        <v>1252</v>
      </c>
      <c r="W183" s="86" t="s">
        <v>1727</v>
      </c>
      <c r="X183" s="86">
        <v>4000</v>
      </c>
      <c r="Y183" s="86">
        <f t="shared" si="11"/>
        <v>327781</v>
      </c>
      <c r="Z183" s="86">
        <v>17000</v>
      </c>
      <c r="AA183" s="86">
        <v>310781</v>
      </c>
    </row>
    <row r="184" spans="1:27" ht="15">
      <c r="A184" s="85" t="s">
        <v>1297</v>
      </c>
      <c r="B184" s="86" t="s">
        <v>1738</v>
      </c>
      <c r="C184" s="86">
        <v>70000</v>
      </c>
      <c r="D184" s="86">
        <f t="shared" si="8"/>
        <v>51381</v>
      </c>
      <c r="E184" s="86">
        <v>0</v>
      </c>
      <c r="F184" s="86">
        <v>51381</v>
      </c>
      <c r="H184" s="85" t="s">
        <v>1359</v>
      </c>
      <c r="I184" s="86" t="s">
        <v>1758</v>
      </c>
      <c r="J184" s="86">
        <v>0</v>
      </c>
      <c r="K184" s="86">
        <f t="shared" si="9"/>
        <v>50150</v>
      </c>
      <c r="L184" s="86">
        <v>0</v>
      </c>
      <c r="M184" s="86">
        <v>50150</v>
      </c>
      <c r="O184" s="85" t="s">
        <v>1249</v>
      </c>
      <c r="P184" s="86" t="s">
        <v>1726</v>
      </c>
      <c r="Q184" s="86">
        <v>224005</v>
      </c>
      <c r="R184" s="86">
        <f t="shared" si="10"/>
        <v>4036801</v>
      </c>
      <c r="S184" s="86">
        <v>55350</v>
      </c>
      <c r="T184" s="86">
        <v>3981451</v>
      </c>
      <c r="V184" s="85" t="s">
        <v>1255</v>
      </c>
      <c r="W184" s="86" t="s">
        <v>1728</v>
      </c>
      <c r="X184" s="86">
        <v>632700</v>
      </c>
      <c r="Y184" s="86">
        <f t="shared" si="11"/>
        <v>136000</v>
      </c>
      <c r="Z184" s="86">
        <v>31851</v>
      </c>
      <c r="AA184" s="86">
        <v>104149</v>
      </c>
    </row>
    <row r="185" spans="1:27" ht="15">
      <c r="A185" s="85" t="s">
        <v>1300</v>
      </c>
      <c r="B185" s="86" t="s">
        <v>1739</v>
      </c>
      <c r="C185" s="86">
        <v>320170</v>
      </c>
      <c r="D185" s="86">
        <f t="shared" si="8"/>
        <v>285664</v>
      </c>
      <c r="E185" s="86">
        <v>28400</v>
      </c>
      <c r="F185" s="86">
        <v>257264</v>
      </c>
      <c r="H185" s="85" t="s">
        <v>1362</v>
      </c>
      <c r="I185" s="86" t="s">
        <v>1759</v>
      </c>
      <c r="J185" s="86">
        <v>0</v>
      </c>
      <c r="K185" s="86">
        <f t="shared" si="9"/>
        <v>369475</v>
      </c>
      <c r="L185" s="86">
        <v>0</v>
      </c>
      <c r="M185" s="86">
        <v>369475</v>
      </c>
      <c r="O185" s="85" t="s">
        <v>1252</v>
      </c>
      <c r="P185" s="86" t="s">
        <v>1727</v>
      </c>
      <c r="Q185" s="86">
        <v>306327</v>
      </c>
      <c r="R185" s="86">
        <f t="shared" si="10"/>
        <v>2072548</v>
      </c>
      <c r="S185" s="86">
        <v>200852</v>
      </c>
      <c r="T185" s="86">
        <v>1871696</v>
      </c>
      <c r="V185" s="85" t="s">
        <v>1259</v>
      </c>
      <c r="W185" s="86" t="s">
        <v>1729</v>
      </c>
      <c r="X185" s="86">
        <v>540500</v>
      </c>
      <c r="Y185" s="86">
        <f t="shared" si="11"/>
        <v>2784520</v>
      </c>
      <c r="Z185" s="86">
        <v>450000</v>
      </c>
      <c r="AA185" s="86">
        <v>2334520</v>
      </c>
    </row>
    <row r="186" spans="1:27" ht="15">
      <c r="A186" s="85" t="s">
        <v>1304</v>
      </c>
      <c r="B186" s="86" t="s">
        <v>1740</v>
      </c>
      <c r="C186" s="86">
        <v>127000</v>
      </c>
      <c r="D186" s="86">
        <f t="shared" si="8"/>
        <v>958189</v>
      </c>
      <c r="E186" s="86">
        <v>4500</v>
      </c>
      <c r="F186" s="86">
        <v>953689</v>
      </c>
      <c r="H186" s="85" t="s">
        <v>1365</v>
      </c>
      <c r="I186" s="86" t="s">
        <v>1760</v>
      </c>
      <c r="J186" s="86">
        <v>0</v>
      </c>
      <c r="K186" s="86">
        <f t="shared" si="9"/>
        <v>576649</v>
      </c>
      <c r="L186" s="86">
        <v>0</v>
      </c>
      <c r="M186" s="86">
        <v>576649</v>
      </c>
      <c r="O186" s="85" t="s">
        <v>1255</v>
      </c>
      <c r="P186" s="86" t="s">
        <v>1728</v>
      </c>
      <c r="Q186" s="86">
        <v>140450</v>
      </c>
      <c r="R186" s="86">
        <f t="shared" si="10"/>
        <v>302147</v>
      </c>
      <c r="S186" s="86">
        <v>118010</v>
      </c>
      <c r="T186" s="86">
        <v>184137</v>
      </c>
      <c r="V186" s="85" t="s">
        <v>1262</v>
      </c>
      <c r="W186" s="86" t="s">
        <v>1730</v>
      </c>
      <c r="X186" s="86">
        <v>48750</v>
      </c>
      <c r="Y186" s="86">
        <f t="shared" si="11"/>
        <v>200785</v>
      </c>
      <c r="Z186" s="86">
        <v>15000</v>
      </c>
      <c r="AA186" s="86">
        <v>185785</v>
      </c>
    </row>
    <row r="187" spans="1:27" ht="15">
      <c r="A187" s="85" t="s">
        <v>1307</v>
      </c>
      <c r="B187" s="86" t="s">
        <v>2097</v>
      </c>
      <c r="C187" s="86">
        <v>0</v>
      </c>
      <c r="D187" s="86">
        <f t="shared" si="8"/>
        <v>1015718</v>
      </c>
      <c r="E187" s="86">
        <v>41100</v>
      </c>
      <c r="F187" s="86">
        <v>974618</v>
      </c>
      <c r="H187" s="85" t="s">
        <v>1369</v>
      </c>
      <c r="I187" s="86" t="s">
        <v>1761</v>
      </c>
      <c r="J187" s="86">
        <v>0</v>
      </c>
      <c r="K187" s="86">
        <f t="shared" si="9"/>
        <v>126860</v>
      </c>
      <c r="L187" s="86">
        <v>0</v>
      </c>
      <c r="M187" s="86">
        <v>126860</v>
      </c>
      <c r="O187" s="85" t="s">
        <v>1259</v>
      </c>
      <c r="P187" s="86" t="s">
        <v>1729</v>
      </c>
      <c r="Q187" s="86">
        <v>824936</v>
      </c>
      <c r="R187" s="86">
        <f t="shared" si="10"/>
        <v>2455357</v>
      </c>
      <c r="S187" s="86">
        <v>61000</v>
      </c>
      <c r="T187" s="86">
        <v>2394357</v>
      </c>
      <c r="V187" s="85" t="s">
        <v>1265</v>
      </c>
      <c r="W187" s="86" t="s">
        <v>1731</v>
      </c>
      <c r="X187" s="86">
        <v>222191</v>
      </c>
      <c r="Y187" s="86">
        <f t="shared" si="11"/>
        <v>607126</v>
      </c>
      <c r="Z187" s="86">
        <v>141001</v>
      </c>
      <c r="AA187" s="86">
        <v>466125</v>
      </c>
    </row>
    <row r="188" spans="1:27" ht="15">
      <c r="A188" s="85" t="s">
        <v>1310</v>
      </c>
      <c r="B188" s="86" t="s">
        <v>1741</v>
      </c>
      <c r="C188" s="86">
        <v>0</v>
      </c>
      <c r="D188" s="86">
        <f t="shared" si="8"/>
        <v>128780</v>
      </c>
      <c r="E188" s="86">
        <v>0</v>
      </c>
      <c r="F188" s="86">
        <v>128780</v>
      </c>
      <c r="H188" s="85" t="s">
        <v>1372</v>
      </c>
      <c r="I188" s="86" t="s">
        <v>1762</v>
      </c>
      <c r="J188" s="86">
        <v>18000</v>
      </c>
      <c r="K188" s="86">
        <f t="shared" si="9"/>
        <v>112769</v>
      </c>
      <c r="L188" s="86">
        <v>0</v>
      </c>
      <c r="M188" s="86">
        <v>112769</v>
      </c>
      <c r="O188" s="85" t="s">
        <v>1262</v>
      </c>
      <c r="P188" s="86" t="s">
        <v>1730</v>
      </c>
      <c r="Q188" s="86">
        <v>422250</v>
      </c>
      <c r="R188" s="86">
        <f t="shared" si="10"/>
        <v>598337</v>
      </c>
      <c r="S188" s="86">
        <v>44250</v>
      </c>
      <c r="T188" s="86">
        <v>554087</v>
      </c>
      <c r="V188" s="85" t="s">
        <v>1268</v>
      </c>
      <c r="W188" s="86" t="s">
        <v>1732</v>
      </c>
      <c r="X188" s="86">
        <v>58300</v>
      </c>
      <c r="Y188" s="86">
        <f t="shared" si="11"/>
        <v>507688</v>
      </c>
      <c r="Z188" s="86">
        <v>3200</v>
      </c>
      <c r="AA188" s="86">
        <v>504488</v>
      </c>
    </row>
    <row r="189" spans="1:27" ht="15">
      <c r="A189" s="85" t="s">
        <v>1313</v>
      </c>
      <c r="B189" s="86" t="s">
        <v>1742</v>
      </c>
      <c r="C189" s="86">
        <v>419768</v>
      </c>
      <c r="D189" s="86">
        <f t="shared" si="8"/>
        <v>240745</v>
      </c>
      <c r="E189" s="86">
        <v>51000</v>
      </c>
      <c r="F189" s="86">
        <v>189745</v>
      </c>
      <c r="H189" s="85" t="s">
        <v>1375</v>
      </c>
      <c r="I189" s="86" t="s">
        <v>1763</v>
      </c>
      <c r="J189" s="86">
        <v>119084</v>
      </c>
      <c r="K189" s="86">
        <f t="shared" si="9"/>
        <v>17365</v>
      </c>
      <c r="L189" s="86">
        <v>0</v>
      </c>
      <c r="M189" s="86">
        <v>17365</v>
      </c>
      <c r="O189" s="85" t="s">
        <v>1265</v>
      </c>
      <c r="P189" s="86" t="s">
        <v>1731</v>
      </c>
      <c r="Q189" s="86">
        <v>1103402</v>
      </c>
      <c r="R189" s="86">
        <f t="shared" si="10"/>
        <v>288222</v>
      </c>
      <c r="S189" s="86">
        <v>30754</v>
      </c>
      <c r="T189" s="86">
        <v>257468</v>
      </c>
      <c r="V189" s="85" t="s">
        <v>1273</v>
      </c>
      <c r="W189" s="86" t="s">
        <v>1733</v>
      </c>
      <c r="X189" s="86">
        <v>589261</v>
      </c>
      <c r="Y189" s="86">
        <f t="shared" si="11"/>
        <v>1098300</v>
      </c>
      <c r="Z189" s="86">
        <v>1000300</v>
      </c>
      <c r="AA189" s="86">
        <v>98000</v>
      </c>
    </row>
    <row r="190" spans="1:27" ht="15">
      <c r="A190" s="85" t="s">
        <v>1316</v>
      </c>
      <c r="B190" s="86" t="s">
        <v>1743</v>
      </c>
      <c r="C190" s="86">
        <v>1</v>
      </c>
      <c r="D190" s="86">
        <f t="shared" si="8"/>
        <v>1072669</v>
      </c>
      <c r="E190" s="86">
        <v>0</v>
      </c>
      <c r="F190" s="86">
        <v>1072669</v>
      </c>
      <c r="H190" s="85" t="s">
        <v>1378</v>
      </c>
      <c r="I190" s="86" t="s">
        <v>1764</v>
      </c>
      <c r="J190" s="86">
        <v>825</v>
      </c>
      <c r="K190" s="86">
        <f t="shared" si="9"/>
        <v>50596</v>
      </c>
      <c r="L190" s="86">
        <v>24000</v>
      </c>
      <c r="M190" s="86">
        <v>26596</v>
      </c>
      <c r="O190" s="85" t="s">
        <v>1268</v>
      </c>
      <c r="P190" s="86" t="s">
        <v>1732</v>
      </c>
      <c r="Q190" s="86">
        <v>4001</v>
      </c>
      <c r="R190" s="86">
        <f t="shared" si="10"/>
        <v>385401</v>
      </c>
      <c r="S190" s="86">
        <v>111501</v>
      </c>
      <c r="T190" s="86">
        <v>273900</v>
      </c>
      <c r="V190" s="85" t="s">
        <v>1276</v>
      </c>
      <c r="W190" s="86" t="s">
        <v>1734</v>
      </c>
      <c r="X190" s="86">
        <v>53100</v>
      </c>
      <c r="Y190" s="86">
        <f t="shared" si="11"/>
        <v>101750</v>
      </c>
      <c r="Z190" s="86">
        <v>0</v>
      </c>
      <c r="AA190" s="86">
        <v>101750</v>
      </c>
    </row>
    <row r="191" spans="1:27" ht="15">
      <c r="A191" s="85" t="s">
        <v>1319</v>
      </c>
      <c r="B191" s="86" t="s">
        <v>1744</v>
      </c>
      <c r="C191" s="86">
        <v>0</v>
      </c>
      <c r="D191" s="86">
        <f t="shared" si="8"/>
        <v>85111</v>
      </c>
      <c r="E191" s="86">
        <v>0</v>
      </c>
      <c r="F191" s="86">
        <v>85111</v>
      </c>
      <c r="H191" s="85" t="s">
        <v>1381</v>
      </c>
      <c r="I191" s="86" t="s">
        <v>1765</v>
      </c>
      <c r="J191" s="86">
        <v>91000</v>
      </c>
      <c r="K191" s="86">
        <f t="shared" si="9"/>
        <v>140451</v>
      </c>
      <c r="L191" s="86">
        <v>250</v>
      </c>
      <c r="M191" s="86">
        <v>140201</v>
      </c>
      <c r="O191" s="85" t="s">
        <v>1273</v>
      </c>
      <c r="P191" s="86" t="s">
        <v>1733</v>
      </c>
      <c r="Q191" s="86">
        <v>498631</v>
      </c>
      <c r="R191" s="86">
        <f t="shared" si="10"/>
        <v>362787</v>
      </c>
      <c r="S191" s="86">
        <v>101400</v>
      </c>
      <c r="T191" s="86">
        <v>261387</v>
      </c>
      <c r="V191" s="85" t="s">
        <v>1279</v>
      </c>
      <c r="W191" s="86" t="s">
        <v>1735</v>
      </c>
      <c r="X191" s="86">
        <v>263613</v>
      </c>
      <c r="Y191" s="86">
        <f t="shared" si="11"/>
        <v>1783983</v>
      </c>
      <c r="Z191" s="86">
        <v>0</v>
      </c>
      <c r="AA191" s="86">
        <v>1783983</v>
      </c>
    </row>
    <row r="192" spans="1:27" ht="15">
      <c r="A192" s="85" t="s">
        <v>1322</v>
      </c>
      <c r="B192" s="86" t="s">
        <v>1745</v>
      </c>
      <c r="C192" s="86">
        <v>0</v>
      </c>
      <c r="D192" s="86">
        <f t="shared" si="8"/>
        <v>148600</v>
      </c>
      <c r="E192" s="86">
        <v>101000</v>
      </c>
      <c r="F192" s="86">
        <v>47600</v>
      </c>
      <c r="H192" s="85" t="s">
        <v>1384</v>
      </c>
      <c r="I192" s="86" t="s">
        <v>1824</v>
      </c>
      <c r="J192" s="86">
        <v>0</v>
      </c>
      <c r="K192" s="86">
        <f t="shared" si="9"/>
        <v>92114</v>
      </c>
      <c r="L192" s="86">
        <v>0</v>
      </c>
      <c r="M192" s="86">
        <v>92114</v>
      </c>
      <c r="O192" s="85" t="s">
        <v>1276</v>
      </c>
      <c r="P192" s="86" t="s">
        <v>1734</v>
      </c>
      <c r="Q192" s="86">
        <v>202000</v>
      </c>
      <c r="R192" s="86">
        <f t="shared" si="10"/>
        <v>125855</v>
      </c>
      <c r="S192" s="86">
        <v>63700</v>
      </c>
      <c r="T192" s="86">
        <v>62155</v>
      </c>
      <c r="V192" s="85" t="s">
        <v>1285</v>
      </c>
      <c r="W192" s="86" t="s">
        <v>1736</v>
      </c>
      <c r="X192" s="86">
        <v>60612</v>
      </c>
      <c r="Y192" s="86">
        <f t="shared" si="11"/>
        <v>403956</v>
      </c>
      <c r="Z192" s="86">
        <v>39745</v>
      </c>
      <c r="AA192" s="86">
        <v>364211</v>
      </c>
    </row>
    <row r="193" spans="1:27" ht="15">
      <c r="A193" s="85" t="s">
        <v>1324</v>
      </c>
      <c r="B193" s="86" t="s">
        <v>1746</v>
      </c>
      <c r="C193" s="86">
        <v>0</v>
      </c>
      <c r="D193" s="86">
        <f t="shared" si="8"/>
        <v>752304</v>
      </c>
      <c r="E193" s="86">
        <v>0</v>
      </c>
      <c r="F193" s="86">
        <v>752304</v>
      </c>
      <c r="H193" s="85" t="s">
        <v>1387</v>
      </c>
      <c r="I193" s="86" t="s">
        <v>1734</v>
      </c>
      <c r="J193" s="86">
        <v>0</v>
      </c>
      <c r="K193" s="86">
        <f t="shared" si="9"/>
        <v>69500</v>
      </c>
      <c r="L193" s="86">
        <v>0</v>
      </c>
      <c r="M193" s="86">
        <v>69500</v>
      </c>
      <c r="O193" s="85" t="s">
        <v>1279</v>
      </c>
      <c r="P193" s="86" t="s">
        <v>1735</v>
      </c>
      <c r="Q193" s="86">
        <v>105645</v>
      </c>
      <c r="R193" s="86">
        <f t="shared" si="10"/>
        <v>584976</v>
      </c>
      <c r="S193" s="86">
        <v>108050</v>
      </c>
      <c r="T193" s="86">
        <v>476926</v>
      </c>
      <c r="V193" s="85" t="s">
        <v>1288</v>
      </c>
      <c r="W193" s="86" t="s">
        <v>1737</v>
      </c>
      <c r="X193" s="86">
        <v>2130184</v>
      </c>
      <c r="Y193" s="86">
        <f t="shared" si="11"/>
        <v>6795794</v>
      </c>
      <c r="Z193" s="86">
        <v>1287456</v>
      </c>
      <c r="AA193" s="86">
        <v>5508338</v>
      </c>
    </row>
    <row r="194" spans="1:27" ht="15">
      <c r="A194" s="85" t="s">
        <v>1327</v>
      </c>
      <c r="B194" s="86" t="s">
        <v>1747</v>
      </c>
      <c r="C194" s="86">
        <v>0</v>
      </c>
      <c r="D194" s="86">
        <f t="shared" si="8"/>
        <v>602740</v>
      </c>
      <c r="E194" s="86">
        <v>0</v>
      </c>
      <c r="F194" s="86">
        <v>602740</v>
      </c>
      <c r="H194" s="85" t="s">
        <v>1389</v>
      </c>
      <c r="I194" s="86" t="s">
        <v>1766</v>
      </c>
      <c r="J194" s="86">
        <v>895200</v>
      </c>
      <c r="K194" s="86">
        <f t="shared" si="9"/>
        <v>117511</v>
      </c>
      <c r="L194" s="86">
        <v>12000</v>
      </c>
      <c r="M194" s="86">
        <v>105511</v>
      </c>
      <c r="O194" s="85" t="s">
        <v>1282</v>
      </c>
      <c r="P194" s="86" t="s">
        <v>1813</v>
      </c>
      <c r="Q194" s="86">
        <v>0</v>
      </c>
      <c r="R194" s="86">
        <f t="shared" si="10"/>
        <v>743448</v>
      </c>
      <c r="S194" s="86">
        <v>90700</v>
      </c>
      <c r="T194" s="86">
        <v>652748</v>
      </c>
      <c r="V194" s="85" t="s">
        <v>1291</v>
      </c>
      <c r="W194" s="86" t="s">
        <v>1999</v>
      </c>
      <c r="X194" s="86">
        <v>0</v>
      </c>
      <c r="Y194" s="86">
        <f t="shared" si="11"/>
        <v>76000</v>
      </c>
      <c r="Z194" s="86">
        <v>0</v>
      </c>
      <c r="AA194" s="86">
        <v>76000</v>
      </c>
    </row>
    <row r="195" spans="1:27" ht="15">
      <c r="A195" s="85" t="s">
        <v>1330</v>
      </c>
      <c r="B195" s="86" t="s">
        <v>1748</v>
      </c>
      <c r="C195" s="86">
        <v>70000</v>
      </c>
      <c r="D195" s="86">
        <f t="shared" si="8"/>
        <v>1940755</v>
      </c>
      <c r="E195" s="86">
        <v>901051</v>
      </c>
      <c r="F195" s="86">
        <v>1039704</v>
      </c>
      <c r="H195" s="85" t="s">
        <v>1395</v>
      </c>
      <c r="I195" s="86" t="s">
        <v>1768</v>
      </c>
      <c r="J195" s="86">
        <v>0</v>
      </c>
      <c r="K195" s="86">
        <f t="shared" si="9"/>
        <v>24445</v>
      </c>
      <c r="L195" s="86">
        <v>0</v>
      </c>
      <c r="M195" s="86">
        <v>24445</v>
      </c>
      <c r="O195" s="85" t="s">
        <v>1285</v>
      </c>
      <c r="P195" s="86" t="s">
        <v>1736</v>
      </c>
      <c r="Q195" s="86">
        <v>252340</v>
      </c>
      <c r="R195" s="86">
        <f t="shared" si="10"/>
        <v>324322</v>
      </c>
      <c r="S195" s="86">
        <v>64700</v>
      </c>
      <c r="T195" s="86">
        <v>259622</v>
      </c>
      <c r="V195" s="85" t="s">
        <v>1294</v>
      </c>
      <c r="W195" s="86" t="s">
        <v>2096</v>
      </c>
      <c r="X195" s="86">
        <v>71545</v>
      </c>
      <c r="Y195" s="86">
        <f t="shared" si="11"/>
        <v>32450</v>
      </c>
      <c r="Z195" s="86">
        <v>2700</v>
      </c>
      <c r="AA195" s="86">
        <v>29750</v>
      </c>
    </row>
    <row r="196" spans="1:27" ht="15">
      <c r="A196" s="85" t="s">
        <v>1333</v>
      </c>
      <c r="B196" s="86" t="s">
        <v>1749</v>
      </c>
      <c r="C196" s="86">
        <v>0</v>
      </c>
      <c r="D196" s="86">
        <f aca="true" t="shared" si="12" ref="D196:D259">E196+F196</f>
        <v>721895</v>
      </c>
      <c r="E196" s="86">
        <v>3800</v>
      </c>
      <c r="F196" s="86">
        <v>718095</v>
      </c>
      <c r="H196" s="85" t="s">
        <v>1398</v>
      </c>
      <c r="I196" s="86" t="s">
        <v>1769</v>
      </c>
      <c r="J196" s="86">
        <v>0</v>
      </c>
      <c r="K196" s="86">
        <f aca="true" t="shared" si="13" ref="K196:K259">L196+M196</f>
        <v>82380</v>
      </c>
      <c r="L196" s="86">
        <v>0</v>
      </c>
      <c r="M196" s="86">
        <v>82380</v>
      </c>
      <c r="O196" s="85" t="s">
        <v>1288</v>
      </c>
      <c r="P196" s="86" t="s">
        <v>1737</v>
      </c>
      <c r="Q196" s="86">
        <v>5301014</v>
      </c>
      <c r="R196" s="86">
        <f aca="true" t="shared" si="14" ref="R196:R259">S196+T196</f>
        <v>2822004</v>
      </c>
      <c r="S196" s="86">
        <v>427811</v>
      </c>
      <c r="T196" s="86">
        <v>2394193</v>
      </c>
      <c r="V196" s="85" t="s">
        <v>1297</v>
      </c>
      <c r="W196" s="86" t="s">
        <v>1738</v>
      </c>
      <c r="X196" s="86">
        <v>2030585</v>
      </c>
      <c r="Y196" s="86">
        <f aca="true" t="shared" si="15" ref="Y196:Y259">Z196+AA196</f>
        <v>3086967</v>
      </c>
      <c r="Z196" s="86">
        <v>303582</v>
      </c>
      <c r="AA196" s="86">
        <v>2783385</v>
      </c>
    </row>
    <row r="197" spans="1:27" ht="15">
      <c r="A197" s="85" t="s">
        <v>1336</v>
      </c>
      <c r="B197" s="86" t="s">
        <v>1750</v>
      </c>
      <c r="C197" s="86">
        <v>533900</v>
      </c>
      <c r="D197" s="86">
        <f t="shared" si="12"/>
        <v>2851448</v>
      </c>
      <c r="E197" s="86">
        <v>853000</v>
      </c>
      <c r="F197" s="86">
        <v>1998448</v>
      </c>
      <c r="H197" s="85" t="s">
        <v>1407</v>
      </c>
      <c r="I197" s="86" t="s">
        <v>1771</v>
      </c>
      <c r="J197" s="86">
        <v>0</v>
      </c>
      <c r="K197" s="86">
        <f t="shared" si="13"/>
        <v>51500</v>
      </c>
      <c r="L197" s="86">
        <v>0</v>
      </c>
      <c r="M197" s="86">
        <v>51500</v>
      </c>
      <c r="O197" s="85" t="s">
        <v>1291</v>
      </c>
      <c r="P197" s="86" t="s">
        <v>1999</v>
      </c>
      <c r="Q197" s="86">
        <v>0</v>
      </c>
      <c r="R197" s="86">
        <f t="shared" si="14"/>
        <v>46295</v>
      </c>
      <c r="S197" s="86">
        <v>4500</v>
      </c>
      <c r="T197" s="86">
        <v>41795</v>
      </c>
      <c r="V197" s="85" t="s">
        <v>1300</v>
      </c>
      <c r="W197" s="86" t="s">
        <v>1739</v>
      </c>
      <c r="X197" s="86">
        <v>15606798</v>
      </c>
      <c r="Y197" s="86">
        <f t="shared" si="15"/>
        <v>27032094</v>
      </c>
      <c r="Z197" s="86">
        <v>10503846</v>
      </c>
      <c r="AA197" s="86">
        <v>16528248</v>
      </c>
    </row>
    <row r="198" spans="1:27" ht="15">
      <c r="A198" s="85" t="s">
        <v>1339</v>
      </c>
      <c r="B198" s="86" t="s">
        <v>1751</v>
      </c>
      <c r="C198" s="86">
        <v>0</v>
      </c>
      <c r="D198" s="86">
        <f t="shared" si="12"/>
        <v>2073094</v>
      </c>
      <c r="E198" s="86">
        <v>966920</v>
      </c>
      <c r="F198" s="86">
        <v>1106174</v>
      </c>
      <c r="H198" s="85" t="s">
        <v>1410</v>
      </c>
      <c r="I198" s="86" t="s">
        <v>1825</v>
      </c>
      <c r="J198" s="86">
        <v>0</v>
      </c>
      <c r="K198" s="86">
        <f t="shared" si="13"/>
        <v>24055</v>
      </c>
      <c r="L198" s="86">
        <v>0</v>
      </c>
      <c r="M198" s="86">
        <v>24055</v>
      </c>
      <c r="O198" s="85" t="s">
        <v>1294</v>
      </c>
      <c r="P198" s="86" t="s">
        <v>2096</v>
      </c>
      <c r="Q198" s="86">
        <v>385000</v>
      </c>
      <c r="R198" s="86">
        <f t="shared" si="14"/>
        <v>131050</v>
      </c>
      <c r="S198" s="86">
        <v>64400</v>
      </c>
      <c r="T198" s="86">
        <v>66650</v>
      </c>
      <c r="V198" s="85" t="s">
        <v>1304</v>
      </c>
      <c r="W198" s="86" t="s">
        <v>1740</v>
      </c>
      <c r="X198" s="86">
        <v>72000</v>
      </c>
      <c r="Y198" s="86">
        <f t="shared" si="15"/>
        <v>737366</v>
      </c>
      <c r="Z198" s="86">
        <v>36500</v>
      </c>
      <c r="AA198" s="86">
        <v>700866</v>
      </c>
    </row>
    <row r="199" spans="1:27" ht="15">
      <c r="A199" s="85" t="s">
        <v>1342</v>
      </c>
      <c r="B199" s="86" t="s">
        <v>1752</v>
      </c>
      <c r="C199" s="86">
        <v>428418</v>
      </c>
      <c r="D199" s="86">
        <f t="shared" si="12"/>
        <v>1575987</v>
      </c>
      <c r="E199" s="86">
        <v>29751</v>
      </c>
      <c r="F199" s="86">
        <v>1546236</v>
      </c>
      <c r="H199" s="85" t="s">
        <v>1416</v>
      </c>
      <c r="I199" s="86" t="s">
        <v>1772</v>
      </c>
      <c r="J199" s="86">
        <v>0</v>
      </c>
      <c r="K199" s="86">
        <f t="shared" si="13"/>
        <v>18983</v>
      </c>
      <c r="L199" s="86">
        <v>0</v>
      </c>
      <c r="M199" s="86">
        <v>18983</v>
      </c>
      <c r="O199" s="85" t="s">
        <v>1297</v>
      </c>
      <c r="P199" s="86" t="s">
        <v>1738</v>
      </c>
      <c r="Q199" s="86">
        <v>194151</v>
      </c>
      <c r="R199" s="86">
        <f t="shared" si="14"/>
        <v>879677</v>
      </c>
      <c r="S199" s="86">
        <v>134880</v>
      </c>
      <c r="T199" s="86">
        <v>744797</v>
      </c>
      <c r="V199" s="85" t="s">
        <v>1307</v>
      </c>
      <c r="W199" s="86" t="s">
        <v>2097</v>
      </c>
      <c r="X199" s="86">
        <v>16000</v>
      </c>
      <c r="Y199" s="86">
        <f t="shared" si="15"/>
        <v>7732873</v>
      </c>
      <c r="Z199" s="86">
        <v>140010</v>
      </c>
      <c r="AA199" s="86">
        <v>7592863</v>
      </c>
    </row>
    <row r="200" spans="1:27" ht="15">
      <c r="A200" s="85" t="s">
        <v>1345</v>
      </c>
      <c r="B200" s="86" t="s">
        <v>1753</v>
      </c>
      <c r="C200" s="86">
        <v>0</v>
      </c>
      <c r="D200" s="86">
        <f t="shared" si="12"/>
        <v>493562</v>
      </c>
      <c r="E200" s="86">
        <v>199675</v>
      </c>
      <c r="F200" s="86">
        <v>293887</v>
      </c>
      <c r="H200" s="85" t="s">
        <v>1419</v>
      </c>
      <c r="I200" s="86" t="s">
        <v>1642</v>
      </c>
      <c r="J200" s="86">
        <v>15000</v>
      </c>
      <c r="K200" s="86">
        <f t="shared" si="13"/>
        <v>427986</v>
      </c>
      <c r="L200" s="86">
        <v>0</v>
      </c>
      <c r="M200" s="86">
        <v>427986</v>
      </c>
      <c r="O200" s="85" t="s">
        <v>1300</v>
      </c>
      <c r="P200" s="86" t="s">
        <v>1739</v>
      </c>
      <c r="Q200" s="86">
        <v>10876130</v>
      </c>
      <c r="R200" s="86">
        <f t="shared" si="14"/>
        <v>5845014</v>
      </c>
      <c r="S200" s="86">
        <v>1143709</v>
      </c>
      <c r="T200" s="86">
        <v>4701305</v>
      </c>
      <c r="V200" s="85" t="s">
        <v>1310</v>
      </c>
      <c r="W200" s="86" t="s">
        <v>1741</v>
      </c>
      <c r="X200" s="86">
        <v>0</v>
      </c>
      <c r="Y200" s="86">
        <f t="shared" si="15"/>
        <v>1485071</v>
      </c>
      <c r="Z200" s="86">
        <v>0</v>
      </c>
      <c r="AA200" s="86">
        <v>1485071</v>
      </c>
    </row>
    <row r="201" spans="1:27" ht="15">
      <c r="A201" s="85" t="s">
        <v>1348</v>
      </c>
      <c r="B201" s="86" t="s">
        <v>1754</v>
      </c>
      <c r="C201" s="86">
        <v>0</v>
      </c>
      <c r="D201" s="86">
        <f t="shared" si="12"/>
        <v>755164</v>
      </c>
      <c r="E201" s="86">
        <v>194225</v>
      </c>
      <c r="F201" s="86">
        <v>560939</v>
      </c>
      <c r="H201" s="85" t="s">
        <v>1421</v>
      </c>
      <c r="I201" s="86" t="s">
        <v>2100</v>
      </c>
      <c r="J201" s="86">
        <v>0</v>
      </c>
      <c r="K201" s="86">
        <f t="shared" si="13"/>
        <v>2800</v>
      </c>
      <c r="L201" s="86">
        <v>0</v>
      </c>
      <c r="M201" s="86">
        <v>2800</v>
      </c>
      <c r="O201" s="85" t="s">
        <v>1304</v>
      </c>
      <c r="P201" s="86" t="s">
        <v>1740</v>
      </c>
      <c r="Q201" s="86">
        <v>364300</v>
      </c>
      <c r="R201" s="86">
        <f t="shared" si="14"/>
        <v>7004277</v>
      </c>
      <c r="S201" s="86">
        <v>71800</v>
      </c>
      <c r="T201" s="86">
        <v>6932477</v>
      </c>
      <c r="V201" s="85" t="s">
        <v>1313</v>
      </c>
      <c r="W201" s="86" t="s">
        <v>1742</v>
      </c>
      <c r="X201" s="86">
        <v>845000</v>
      </c>
      <c r="Y201" s="86">
        <f t="shared" si="15"/>
        <v>1382059</v>
      </c>
      <c r="Z201" s="86">
        <v>27750</v>
      </c>
      <c r="AA201" s="86">
        <v>1354309</v>
      </c>
    </row>
    <row r="202" spans="1:27" ht="15">
      <c r="A202" s="85" t="s">
        <v>1350</v>
      </c>
      <c r="B202" s="86" t="s">
        <v>1755</v>
      </c>
      <c r="C202" s="86">
        <v>0</v>
      </c>
      <c r="D202" s="86">
        <f t="shared" si="12"/>
        <v>306096</v>
      </c>
      <c r="E202" s="86">
        <v>0</v>
      </c>
      <c r="F202" s="86">
        <v>306096</v>
      </c>
      <c r="H202" s="85" t="s">
        <v>1424</v>
      </c>
      <c r="I202" s="86" t="s">
        <v>1773</v>
      </c>
      <c r="J202" s="86">
        <v>36000</v>
      </c>
      <c r="K202" s="86">
        <f t="shared" si="13"/>
        <v>915495</v>
      </c>
      <c r="L202" s="86">
        <v>20500</v>
      </c>
      <c r="M202" s="86">
        <v>894995</v>
      </c>
      <c r="O202" s="85" t="s">
        <v>1307</v>
      </c>
      <c r="P202" s="86" t="s">
        <v>2097</v>
      </c>
      <c r="Q202" s="86">
        <v>401800</v>
      </c>
      <c r="R202" s="86">
        <f t="shared" si="14"/>
        <v>8141162</v>
      </c>
      <c r="S202" s="86">
        <v>712580</v>
      </c>
      <c r="T202" s="86">
        <v>7428582</v>
      </c>
      <c r="V202" s="85" t="s">
        <v>1316</v>
      </c>
      <c r="W202" s="86" t="s">
        <v>1743</v>
      </c>
      <c r="X202" s="86">
        <v>143502</v>
      </c>
      <c r="Y202" s="86">
        <f t="shared" si="15"/>
        <v>3169646</v>
      </c>
      <c r="Z202" s="86">
        <v>280500</v>
      </c>
      <c r="AA202" s="86">
        <v>2889146</v>
      </c>
    </row>
    <row r="203" spans="1:27" ht="15">
      <c r="A203" s="85" t="s">
        <v>1353</v>
      </c>
      <c r="B203" s="86" t="s">
        <v>1756</v>
      </c>
      <c r="C203" s="86">
        <v>0</v>
      </c>
      <c r="D203" s="86">
        <f t="shared" si="12"/>
        <v>57613</v>
      </c>
      <c r="E203" s="86">
        <v>0</v>
      </c>
      <c r="F203" s="86">
        <v>57613</v>
      </c>
      <c r="H203" s="85" t="s">
        <v>1427</v>
      </c>
      <c r="I203" s="86" t="s">
        <v>1774</v>
      </c>
      <c r="J203" s="86">
        <v>0</v>
      </c>
      <c r="K203" s="86">
        <f t="shared" si="13"/>
        <v>79000</v>
      </c>
      <c r="L203" s="86">
        <v>0</v>
      </c>
      <c r="M203" s="86">
        <v>79000</v>
      </c>
      <c r="O203" s="85" t="s">
        <v>1310</v>
      </c>
      <c r="P203" s="86" t="s">
        <v>1741</v>
      </c>
      <c r="Q203" s="86">
        <v>23801</v>
      </c>
      <c r="R203" s="86">
        <f t="shared" si="14"/>
        <v>1651168</v>
      </c>
      <c r="S203" s="86">
        <v>340910</v>
      </c>
      <c r="T203" s="86">
        <v>1310258</v>
      </c>
      <c r="V203" s="85" t="s">
        <v>1319</v>
      </c>
      <c r="W203" s="86" t="s">
        <v>1744</v>
      </c>
      <c r="X203" s="86">
        <v>0</v>
      </c>
      <c r="Y203" s="86">
        <f t="shared" si="15"/>
        <v>400000</v>
      </c>
      <c r="Z203" s="86">
        <v>0</v>
      </c>
      <c r="AA203" s="86">
        <v>400000</v>
      </c>
    </row>
    <row r="204" spans="1:27" ht="15">
      <c r="A204" s="85" t="s">
        <v>1356</v>
      </c>
      <c r="B204" s="86" t="s">
        <v>1757</v>
      </c>
      <c r="C204" s="86">
        <v>0</v>
      </c>
      <c r="D204" s="86">
        <f t="shared" si="12"/>
        <v>375854</v>
      </c>
      <c r="E204" s="86">
        <v>75500</v>
      </c>
      <c r="F204" s="86">
        <v>300354</v>
      </c>
      <c r="H204" s="85" t="s">
        <v>1430</v>
      </c>
      <c r="I204" s="86" t="s">
        <v>1775</v>
      </c>
      <c r="J204" s="86">
        <v>0</v>
      </c>
      <c r="K204" s="86">
        <f t="shared" si="13"/>
        <v>117522</v>
      </c>
      <c r="L204" s="86">
        <v>69624</v>
      </c>
      <c r="M204" s="86">
        <v>47898</v>
      </c>
      <c r="O204" s="85" t="s">
        <v>1313</v>
      </c>
      <c r="P204" s="86" t="s">
        <v>1742</v>
      </c>
      <c r="Q204" s="86">
        <v>2083868</v>
      </c>
      <c r="R204" s="86">
        <f t="shared" si="14"/>
        <v>3626231</v>
      </c>
      <c r="S204" s="86">
        <v>1527495</v>
      </c>
      <c r="T204" s="86">
        <v>2098736</v>
      </c>
      <c r="V204" s="85" t="s">
        <v>1322</v>
      </c>
      <c r="W204" s="86" t="s">
        <v>1745</v>
      </c>
      <c r="X204" s="86">
        <v>13375</v>
      </c>
      <c r="Y204" s="86">
        <f t="shared" si="15"/>
        <v>6186807</v>
      </c>
      <c r="Z204" s="86">
        <v>421980</v>
      </c>
      <c r="AA204" s="86">
        <v>5764827</v>
      </c>
    </row>
    <row r="205" spans="1:27" ht="15">
      <c r="A205" s="85" t="s">
        <v>1359</v>
      </c>
      <c r="B205" s="86" t="s">
        <v>1758</v>
      </c>
      <c r="C205" s="86">
        <v>0</v>
      </c>
      <c r="D205" s="86">
        <f t="shared" si="12"/>
        <v>332795</v>
      </c>
      <c r="E205" s="86">
        <v>39700</v>
      </c>
      <c r="F205" s="86">
        <v>293095</v>
      </c>
      <c r="H205" s="85" t="s">
        <v>1433</v>
      </c>
      <c r="I205" s="86" t="s">
        <v>1776</v>
      </c>
      <c r="J205" s="86">
        <v>351000</v>
      </c>
      <c r="K205" s="86">
        <f t="shared" si="13"/>
        <v>2000</v>
      </c>
      <c r="L205" s="86">
        <v>0</v>
      </c>
      <c r="M205" s="86">
        <v>2000</v>
      </c>
      <c r="O205" s="85" t="s">
        <v>1316</v>
      </c>
      <c r="P205" s="86" t="s">
        <v>1743</v>
      </c>
      <c r="Q205" s="86">
        <v>30502</v>
      </c>
      <c r="R205" s="86">
        <f t="shared" si="14"/>
        <v>10801712</v>
      </c>
      <c r="S205" s="86">
        <v>48250</v>
      </c>
      <c r="T205" s="86">
        <v>10753462</v>
      </c>
      <c r="V205" s="85" t="s">
        <v>1324</v>
      </c>
      <c r="W205" s="86" t="s">
        <v>1746</v>
      </c>
      <c r="X205" s="86">
        <v>0</v>
      </c>
      <c r="Y205" s="86">
        <f t="shared" si="15"/>
        <v>49400</v>
      </c>
      <c r="Z205" s="86">
        <v>0</v>
      </c>
      <c r="AA205" s="86">
        <v>49400</v>
      </c>
    </row>
    <row r="206" spans="1:27" ht="15">
      <c r="A206" s="85" t="s">
        <v>1362</v>
      </c>
      <c r="B206" s="86" t="s">
        <v>1759</v>
      </c>
      <c r="C206" s="86">
        <v>137300</v>
      </c>
      <c r="D206" s="86">
        <f t="shared" si="12"/>
        <v>648426</v>
      </c>
      <c r="E206" s="86">
        <v>339650</v>
      </c>
      <c r="F206" s="86">
        <v>308776</v>
      </c>
      <c r="H206" s="85" t="s">
        <v>1436</v>
      </c>
      <c r="I206" s="86" t="s">
        <v>1777</v>
      </c>
      <c r="J206" s="86">
        <v>174683</v>
      </c>
      <c r="K206" s="86">
        <f t="shared" si="13"/>
        <v>448762</v>
      </c>
      <c r="L206" s="86">
        <v>0</v>
      </c>
      <c r="M206" s="86">
        <v>448762</v>
      </c>
      <c r="O206" s="85" t="s">
        <v>1319</v>
      </c>
      <c r="P206" s="86" t="s">
        <v>1744</v>
      </c>
      <c r="Q206" s="86">
        <v>254400</v>
      </c>
      <c r="R206" s="86">
        <f t="shared" si="14"/>
        <v>2278010</v>
      </c>
      <c r="S206" s="86">
        <v>873250</v>
      </c>
      <c r="T206" s="86">
        <v>1404760</v>
      </c>
      <c r="V206" s="85" t="s">
        <v>1327</v>
      </c>
      <c r="W206" s="86" t="s">
        <v>1747</v>
      </c>
      <c r="X206" s="86">
        <v>0</v>
      </c>
      <c r="Y206" s="86">
        <f t="shared" si="15"/>
        <v>2070335</v>
      </c>
      <c r="Z206" s="86">
        <v>0</v>
      </c>
      <c r="AA206" s="86">
        <v>2070335</v>
      </c>
    </row>
    <row r="207" spans="1:27" ht="15">
      <c r="A207" s="85" t="s">
        <v>1365</v>
      </c>
      <c r="B207" s="86" t="s">
        <v>1760</v>
      </c>
      <c r="C207" s="86">
        <v>3382981</v>
      </c>
      <c r="D207" s="86">
        <f t="shared" si="12"/>
        <v>846379</v>
      </c>
      <c r="E207" s="86">
        <v>215751</v>
      </c>
      <c r="F207" s="86">
        <v>630628</v>
      </c>
      <c r="H207" s="85" t="s">
        <v>1440</v>
      </c>
      <c r="I207" s="86" t="s">
        <v>1778</v>
      </c>
      <c r="J207" s="86">
        <v>0</v>
      </c>
      <c r="K207" s="86">
        <f t="shared" si="13"/>
        <v>364809</v>
      </c>
      <c r="L207" s="86">
        <v>202175</v>
      </c>
      <c r="M207" s="86">
        <v>162634</v>
      </c>
      <c r="O207" s="85" t="s">
        <v>1322</v>
      </c>
      <c r="P207" s="86" t="s">
        <v>1745</v>
      </c>
      <c r="Q207" s="86">
        <v>762000</v>
      </c>
      <c r="R207" s="86">
        <f t="shared" si="14"/>
        <v>2114838</v>
      </c>
      <c r="S207" s="86">
        <v>717075</v>
      </c>
      <c r="T207" s="86">
        <v>1397763</v>
      </c>
      <c r="V207" s="85" t="s">
        <v>1330</v>
      </c>
      <c r="W207" s="86" t="s">
        <v>1748</v>
      </c>
      <c r="X207" s="86">
        <v>679400</v>
      </c>
      <c r="Y207" s="86">
        <f t="shared" si="15"/>
        <v>9301078</v>
      </c>
      <c r="Z207" s="86">
        <v>1300</v>
      </c>
      <c r="AA207" s="86">
        <v>9299778</v>
      </c>
    </row>
    <row r="208" spans="1:27" ht="15">
      <c r="A208" s="85" t="s">
        <v>1369</v>
      </c>
      <c r="B208" s="86" t="s">
        <v>1761</v>
      </c>
      <c r="C208" s="86">
        <v>0</v>
      </c>
      <c r="D208" s="86">
        <f t="shared" si="12"/>
        <v>44771</v>
      </c>
      <c r="E208" s="86">
        <v>0</v>
      </c>
      <c r="F208" s="86">
        <v>44771</v>
      </c>
      <c r="H208" s="85" t="s">
        <v>1443</v>
      </c>
      <c r="I208" s="86" t="s">
        <v>2101</v>
      </c>
      <c r="J208" s="86">
        <v>0</v>
      </c>
      <c r="K208" s="86">
        <f t="shared" si="13"/>
        <v>9000</v>
      </c>
      <c r="L208" s="86">
        <v>0</v>
      </c>
      <c r="M208" s="86">
        <v>9000</v>
      </c>
      <c r="O208" s="85" t="s">
        <v>1324</v>
      </c>
      <c r="P208" s="86" t="s">
        <v>1746</v>
      </c>
      <c r="Q208" s="86">
        <v>396330</v>
      </c>
      <c r="R208" s="86">
        <f t="shared" si="14"/>
        <v>5275180</v>
      </c>
      <c r="S208" s="86">
        <v>1309425</v>
      </c>
      <c r="T208" s="86">
        <v>3965755</v>
      </c>
      <c r="V208" s="85" t="s">
        <v>1333</v>
      </c>
      <c r="W208" s="86" t="s">
        <v>1749</v>
      </c>
      <c r="X208" s="86">
        <v>93800</v>
      </c>
      <c r="Y208" s="86">
        <f t="shared" si="15"/>
        <v>3065546</v>
      </c>
      <c r="Z208" s="86">
        <v>107000</v>
      </c>
      <c r="AA208" s="86">
        <v>2958546</v>
      </c>
    </row>
    <row r="209" spans="1:27" ht="15">
      <c r="A209" s="85" t="s">
        <v>1372</v>
      </c>
      <c r="B209" s="86" t="s">
        <v>1762</v>
      </c>
      <c r="C209" s="86">
        <v>2150810</v>
      </c>
      <c r="D209" s="86">
        <f t="shared" si="12"/>
        <v>262992</v>
      </c>
      <c r="E209" s="86">
        <v>53233</v>
      </c>
      <c r="F209" s="86">
        <v>209759</v>
      </c>
      <c r="H209" s="85" t="s">
        <v>1446</v>
      </c>
      <c r="I209" s="86" t="s">
        <v>1779</v>
      </c>
      <c r="J209" s="86">
        <v>0</v>
      </c>
      <c r="K209" s="86">
        <f t="shared" si="13"/>
        <v>7550</v>
      </c>
      <c r="L209" s="86">
        <v>0</v>
      </c>
      <c r="M209" s="86">
        <v>7550</v>
      </c>
      <c r="O209" s="85" t="s">
        <v>1327</v>
      </c>
      <c r="P209" s="86" t="s">
        <v>1747</v>
      </c>
      <c r="Q209" s="86">
        <v>284100</v>
      </c>
      <c r="R209" s="86">
        <f t="shared" si="14"/>
        <v>5910335</v>
      </c>
      <c r="S209" s="86">
        <v>20600</v>
      </c>
      <c r="T209" s="86">
        <v>5889735</v>
      </c>
      <c r="V209" s="85" t="s">
        <v>1336</v>
      </c>
      <c r="W209" s="86" t="s">
        <v>1750</v>
      </c>
      <c r="X209" s="86">
        <v>0</v>
      </c>
      <c r="Y209" s="86">
        <f t="shared" si="15"/>
        <v>127082</v>
      </c>
      <c r="Z209" s="86">
        <v>0</v>
      </c>
      <c r="AA209" s="86">
        <v>127082</v>
      </c>
    </row>
    <row r="210" spans="1:27" ht="15">
      <c r="A210" s="85" t="s">
        <v>1375</v>
      </c>
      <c r="B210" s="86" t="s">
        <v>1763</v>
      </c>
      <c r="C210" s="86">
        <v>1358850</v>
      </c>
      <c r="D210" s="86">
        <f t="shared" si="12"/>
        <v>177733</v>
      </c>
      <c r="E210" s="86">
        <v>14200</v>
      </c>
      <c r="F210" s="86">
        <v>163533</v>
      </c>
      <c r="H210" s="85" t="s">
        <v>1449</v>
      </c>
      <c r="I210" s="86" t="s">
        <v>1780</v>
      </c>
      <c r="J210" s="86">
        <v>856850</v>
      </c>
      <c r="K210" s="86">
        <f t="shared" si="13"/>
        <v>40401</v>
      </c>
      <c r="L210" s="86">
        <v>0</v>
      </c>
      <c r="M210" s="86">
        <v>40401</v>
      </c>
      <c r="O210" s="85" t="s">
        <v>1330</v>
      </c>
      <c r="P210" s="86" t="s">
        <v>1748</v>
      </c>
      <c r="Q210" s="86">
        <v>6090699</v>
      </c>
      <c r="R210" s="86">
        <f t="shared" si="14"/>
        <v>16534702</v>
      </c>
      <c r="S210" s="86">
        <v>6945124</v>
      </c>
      <c r="T210" s="86">
        <v>9589578</v>
      </c>
      <c r="V210" s="85" t="s">
        <v>1339</v>
      </c>
      <c r="W210" s="86" t="s">
        <v>1751</v>
      </c>
      <c r="X210" s="86">
        <v>398425</v>
      </c>
      <c r="Y210" s="86">
        <f t="shared" si="15"/>
        <v>9490675</v>
      </c>
      <c r="Z210" s="86">
        <v>2542325</v>
      </c>
      <c r="AA210" s="86">
        <v>6948350</v>
      </c>
    </row>
    <row r="211" spans="1:27" ht="15">
      <c r="A211" s="85" t="s">
        <v>1378</v>
      </c>
      <c r="B211" s="86" t="s">
        <v>1764</v>
      </c>
      <c r="C211" s="86">
        <v>38100</v>
      </c>
      <c r="D211" s="86">
        <f t="shared" si="12"/>
        <v>2300</v>
      </c>
      <c r="E211" s="86">
        <v>0</v>
      </c>
      <c r="F211" s="86">
        <v>2300</v>
      </c>
      <c r="H211" s="85" t="s">
        <v>1452</v>
      </c>
      <c r="I211" s="86" t="s">
        <v>1781</v>
      </c>
      <c r="J211" s="86">
        <v>0</v>
      </c>
      <c r="K211" s="86">
        <f t="shared" si="13"/>
        <v>718259</v>
      </c>
      <c r="L211" s="86">
        <v>0</v>
      </c>
      <c r="M211" s="86">
        <v>718259</v>
      </c>
      <c r="O211" s="85" t="s">
        <v>1333</v>
      </c>
      <c r="P211" s="86" t="s">
        <v>1749</v>
      </c>
      <c r="Q211" s="86">
        <v>0</v>
      </c>
      <c r="R211" s="86">
        <f t="shared" si="14"/>
        <v>10037889</v>
      </c>
      <c r="S211" s="86">
        <v>2155100</v>
      </c>
      <c r="T211" s="86">
        <v>7882789</v>
      </c>
      <c r="V211" s="85" t="s">
        <v>1342</v>
      </c>
      <c r="W211" s="86" t="s">
        <v>1752</v>
      </c>
      <c r="X211" s="86">
        <v>41183504</v>
      </c>
      <c r="Y211" s="86">
        <f t="shared" si="15"/>
        <v>91717648</v>
      </c>
      <c r="Z211" s="86">
        <v>17912467</v>
      </c>
      <c r="AA211" s="86">
        <v>73805181</v>
      </c>
    </row>
    <row r="212" spans="1:27" ht="15">
      <c r="A212" s="85" t="s">
        <v>1381</v>
      </c>
      <c r="B212" s="86" t="s">
        <v>1765</v>
      </c>
      <c r="C212" s="86">
        <v>319400</v>
      </c>
      <c r="D212" s="86">
        <f t="shared" si="12"/>
        <v>115962</v>
      </c>
      <c r="E212" s="86">
        <v>0</v>
      </c>
      <c r="F212" s="86">
        <v>115962</v>
      </c>
      <c r="H212" s="85" t="s">
        <v>1455</v>
      </c>
      <c r="I212" s="86" t="s">
        <v>1782</v>
      </c>
      <c r="J212" s="86">
        <v>2000000</v>
      </c>
      <c r="K212" s="86">
        <f t="shared" si="13"/>
        <v>5704442</v>
      </c>
      <c r="L212" s="86">
        <v>0</v>
      </c>
      <c r="M212" s="86">
        <v>5704442</v>
      </c>
      <c r="O212" s="85" t="s">
        <v>1336</v>
      </c>
      <c r="P212" s="86" t="s">
        <v>1750</v>
      </c>
      <c r="Q212" s="86">
        <v>11808401</v>
      </c>
      <c r="R212" s="86">
        <f t="shared" si="14"/>
        <v>32015339</v>
      </c>
      <c r="S212" s="86">
        <v>10778704</v>
      </c>
      <c r="T212" s="86">
        <v>21236635</v>
      </c>
      <c r="V212" s="85" t="s">
        <v>1345</v>
      </c>
      <c r="W212" s="86" t="s">
        <v>1753</v>
      </c>
      <c r="X212" s="86">
        <v>0</v>
      </c>
      <c r="Y212" s="86">
        <f t="shared" si="15"/>
        <v>4388603</v>
      </c>
      <c r="Z212" s="86">
        <v>282700</v>
      </c>
      <c r="AA212" s="86">
        <v>4105903</v>
      </c>
    </row>
    <row r="213" spans="1:27" ht="15">
      <c r="A213" s="85" t="s">
        <v>1384</v>
      </c>
      <c r="B213" s="86" t="s">
        <v>1824</v>
      </c>
      <c r="C213" s="86">
        <v>438800</v>
      </c>
      <c r="D213" s="86">
        <f t="shared" si="12"/>
        <v>274016</v>
      </c>
      <c r="E213" s="86">
        <v>118600</v>
      </c>
      <c r="F213" s="86">
        <v>155416</v>
      </c>
      <c r="H213" s="85" t="s">
        <v>1458</v>
      </c>
      <c r="I213" s="86" t="s">
        <v>1783</v>
      </c>
      <c r="J213" s="86">
        <v>0</v>
      </c>
      <c r="K213" s="86">
        <f t="shared" si="13"/>
        <v>679595</v>
      </c>
      <c r="L213" s="86">
        <v>0</v>
      </c>
      <c r="M213" s="86">
        <v>679595</v>
      </c>
      <c r="O213" s="85" t="s">
        <v>1339</v>
      </c>
      <c r="P213" s="86" t="s">
        <v>1751</v>
      </c>
      <c r="Q213" s="86">
        <v>2355741</v>
      </c>
      <c r="R213" s="86">
        <f t="shared" si="14"/>
        <v>32483779</v>
      </c>
      <c r="S213" s="86">
        <v>7667261</v>
      </c>
      <c r="T213" s="86">
        <v>24816518</v>
      </c>
      <c r="V213" s="85" t="s">
        <v>1348</v>
      </c>
      <c r="W213" s="86" t="s">
        <v>1754</v>
      </c>
      <c r="X213" s="86">
        <v>41500</v>
      </c>
      <c r="Y213" s="86">
        <f t="shared" si="15"/>
        <v>38415523</v>
      </c>
      <c r="Z213" s="86">
        <v>3063200</v>
      </c>
      <c r="AA213" s="86">
        <v>35352323</v>
      </c>
    </row>
    <row r="214" spans="1:27" ht="15">
      <c r="A214" s="85" t="s">
        <v>1387</v>
      </c>
      <c r="B214" s="86" t="s">
        <v>1734</v>
      </c>
      <c r="C214" s="86">
        <v>0</v>
      </c>
      <c r="D214" s="86">
        <f t="shared" si="12"/>
        <v>53236</v>
      </c>
      <c r="E214" s="86">
        <v>0</v>
      </c>
      <c r="F214" s="86">
        <v>53236</v>
      </c>
      <c r="H214" s="85" t="s">
        <v>1461</v>
      </c>
      <c r="I214" s="86" t="s">
        <v>1784</v>
      </c>
      <c r="J214" s="86">
        <v>60000</v>
      </c>
      <c r="K214" s="86">
        <f t="shared" si="13"/>
        <v>1594034</v>
      </c>
      <c r="L214" s="86">
        <v>0</v>
      </c>
      <c r="M214" s="86">
        <v>1594034</v>
      </c>
      <c r="O214" s="85" t="s">
        <v>1342</v>
      </c>
      <c r="P214" s="86" t="s">
        <v>1752</v>
      </c>
      <c r="Q214" s="86">
        <v>34216771</v>
      </c>
      <c r="R214" s="86">
        <f t="shared" si="14"/>
        <v>28946866</v>
      </c>
      <c r="S214" s="86">
        <v>2463150</v>
      </c>
      <c r="T214" s="86">
        <v>26483716</v>
      </c>
      <c r="V214" s="85" t="s">
        <v>1350</v>
      </c>
      <c r="W214" s="86" t="s">
        <v>1755</v>
      </c>
      <c r="X214" s="86">
        <v>2816900</v>
      </c>
      <c r="Y214" s="86">
        <f t="shared" si="15"/>
        <v>1621347</v>
      </c>
      <c r="Z214" s="86">
        <v>687740</v>
      </c>
      <c r="AA214" s="86">
        <v>933607</v>
      </c>
    </row>
    <row r="215" spans="1:27" ht="15">
      <c r="A215" s="85" t="s">
        <v>1389</v>
      </c>
      <c r="B215" s="86" t="s">
        <v>1766</v>
      </c>
      <c r="C215" s="86">
        <v>1746000</v>
      </c>
      <c r="D215" s="86">
        <f t="shared" si="12"/>
        <v>232203</v>
      </c>
      <c r="E215" s="86">
        <v>80750</v>
      </c>
      <c r="F215" s="86">
        <v>151453</v>
      </c>
      <c r="H215" s="85" t="s">
        <v>1464</v>
      </c>
      <c r="I215" s="86" t="s">
        <v>1785</v>
      </c>
      <c r="J215" s="86">
        <v>0</v>
      </c>
      <c r="K215" s="86">
        <f t="shared" si="13"/>
        <v>1430693</v>
      </c>
      <c r="L215" s="86">
        <v>0</v>
      </c>
      <c r="M215" s="86">
        <v>1430693</v>
      </c>
      <c r="O215" s="85" t="s">
        <v>1345</v>
      </c>
      <c r="P215" s="86" t="s">
        <v>1753</v>
      </c>
      <c r="Q215" s="86">
        <v>2747154</v>
      </c>
      <c r="R215" s="86">
        <f t="shared" si="14"/>
        <v>3682462</v>
      </c>
      <c r="S215" s="86">
        <v>726961</v>
      </c>
      <c r="T215" s="86">
        <v>2955501</v>
      </c>
      <c r="V215" s="85" t="s">
        <v>1353</v>
      </c>
      <c r="W215" s="86" t="s">
        <v>1756</v>
      </c>
      <c r="X215" s="86">
        <v>8259821</v>
      </c>
      <c r="Y215" s="86">
        <f t="shared" si="15"/>
        <v>3971294</v>
      </c>
      <c r="Z215" s="86">
        <v>25000</v>
      </c>
      <c r="AA215" s="86">
        <v>3946294</v>
      </c>
    </row>
    <row r="216" spans="1:27" ht="15">
      <c r="A216" s="85" t="s">
        <v>1392</v>
      </c>
      <c r="B216" s="86" t="s">
        <v>1767</v>
      </c>
      <c r="C216" s="86">
        <v>0</v>
      </c>
      <c r="D216" s="86">
        <f t="shared" si="12"/>
        <v>200</v>
      </c>
      <c r="E216" s="86">
        <v>0</v>
      </c>
      <c r="F216" s="86">
        <v>200</v>
      </c>
      <c r="H216" s="85" t="s">
        <v>1467</v>
      </c>
      <c r="I216" s="86" t="s">
        <v>1786</v>
      </c>
      <c r="J216" s="86">
        <v>0</v>
      </c>
      <c r="K216" s="86">
        <f t="shared" si="13"/>
        <v>623558</v>
      </c>
      <c r="L216" s="86">
        <v>11200</v>
      </c>
      <c r="M216" s="86">
        <v>612358</v>
      </c>
      <c r="O216" s="85" t="s">
        <v>1348</v>
      </c>
      <c r="P216" s="86" t="s">
        <v>1754</v>
      </c>
      <c r="Q216" s="86">
        <v>1771714</v>
      </c>
      <c r="R216" s="86">
        <f t="shared" si="14"/>
        <v>8760545</v>
      </c>
      <c r="S216" s="86">
        <v>2074240</v>
      </c>
      <c r="T216" s="86">
        <v>6686305</v>
      </c>
      <c r="V216" s="85" t="s">
        <v>1356</v>
      </c>
      <c r="W216" s="86" t="s">
        <v>1757</v>
      </c>
      <c r="X216" s="86">
        <v>0</v>
      </c>
      <c r="Y216" s="86">
        <f t="shared" si="15"/>
        <v>6467571</v>
      </c>
      <c r="Z216" s="86">
        <v>3569500</v>
      </c>
      <c r="AA216" s="86">
        <v>2898071</v>
      </c>
    </row>
    <row r="217" spans="1:27" ht="15">
      <c r="A217" s="85" t="s">
        <v>1395</v>
      </c>
      <c r="B217" s="86" t="s">
        <v>1768</v>
      </c>
      <c r="C217" s="86">
        <v>170200</v>
      </c>
      <c r="D217" s="86">
        <f t="shared" si="12"/>
        <v>242288</v>
      </c>
      <c r="E217" s="86">
        <v>0</v>
      </c>
      <c r="F217" s="86">
        <v>242288</v>
      </c>
      <c r="H217" s="85" t="s">
        <v>1470</v>
      </c>
      <c r="I217" s="86" t="s">
        <v>1826</v>
      </c>
      <c r="J217" s="86">
        <v>0</v>
      </c>
      <c r="K217" s="86">
        <f t="shared" si="13"/>
        <v>5259749</v>
      </c>
      <c r="L217" s="86">
        <v>0</v>
      </c>
      <c r="M217" s="86">
        <v>5259749</v>
      </c>
      <c r="O217" s="85" t="s">
        <v>1350</v>
      </c>
      <c r="P217" s="86" t="s">
        <v>1755</v>
      </c>
      <c r="Q217" s="86">
        <v>504150</v>
      </c>
      <c r="R217" s="86">
        <f t="shared" si="14"/>
        <v>4992458</v>
      </c>
      <c r="S217" s="86">
        <v>15500</v>
      </c>
      <c r="T217" s="86">
        <v>4976958</v>
      </c>
      <c r="V217" s="85" t="s">
        <v>1359</v>
      </c>
      <c r="W217" s="86" t="s">
        <v>1758</v>
      </c>
      <c r="X217" s="86">
        <v>488000</v>
      </c>
      <c r="Y217" s="86">
        <f t="shared" si="15"/>
        <v>968018</v>
      </c>
      <c r="Z217" s="86">
        <v>0</v>
      </c>
      <c r="AA217" s="86">
        <v>968018</v>
      </c>
    </row>
    <row r="218" spans="1:27" ht="15">
      <c r="A218" s="85" t="s">
        <v>1398</v>
      </c>
      <c r="B218" s="86" t="s">
        <v>1769</v>
      </c>
      <c r="C218" s="86">
        <v>1031267</v>
      </c>
      <c r="D218" s="86">
        <f t="shared" si="12"/>
        <v>419519</v>
      </c>
      <c r="E218" s="86">
        <v>0</v>
      </c>
      <c r="F218" s="86">
        <v>419519</v>
      </c>
      <c r="H218" s="85" t="s">
        <v>1473</v>
      </c>
      <c r="I218" s="86" t="s">
        <v>1787</v>
      </c>
      <c r="J218" s="86">
        <v>0</v>
      </c>
      <c r="K218" s="86">
        <f t="shared" si="13"/>
        <v>408950</v>
      </c>
      <c r="L218" s="86">
        <v>0</v>
      </c>
      <c r="M218" s="86">
        <v>408950</v>
      </c>
      <c r="O218" s="85" t="s">
        <v>1353</v>
      </c>
      <c r="P218" s="86" t="s">
        <v>1756</v>
      </c>
      <c r="Q218" s="86">
        <v>558875</v>
      </c>
      <c r="R218" s="86">
        <f t="shared" si="14"/>
        <v>1752661</v>
      </c>
      <c r="S218" s="86">
        <v>452000</v>
      </c>
      <c r="T218" s="86">
        <v>1300661</v>
      </c>
      <c r="V218" s="85" t="s">
        <v>1362</v>
      </c>
      <c r="W218" s="86" t="s">
        <v>1759</v>
      </c>
      <c r="X218" s="86">
        <v>1331780</v>
      </c>
      <c r="Y218" s="86">
        <f t="shared" si="15"/>
        <v>13621667</v>
      </c>
      <c r="Z218" s="86">
        <v>622000</v>
      </c>
      <c r="AA218" s="86">
        <v>12999667</v>
      </c>
    </row>
    <row r="219" spans="1:27" ht="15">
      <c r="A219" s="85" t="s">
        <v>1401</v>
      </c>
      <c r="B219" s="86" t="s">
        <v>1770</v>
      </c>
      <c r="C219" s="86">
        <v>0</v>
      </c>
      <c r="D219" s="86">
        <f t="shared" si="12"/>
        <v>27654</v>
      </c>
      <c r="E219" s="86">
        <v>0</v>
      </c>
      <c r="F219" s="86">
        <v>27654</v>
      </c>
      <c r="H219" s="85" t="s">
        <v>1477</v>
      </c>
      <c r="I219" s="86" t="s">
        <v>1788</v>
      </c>
      <c r="J219" s="86">
        <v>5100</v>
      </c>
      <c r="K219" s="86">
        <f t="shared" si="13"/>
        <v>33350</v>
      </c>
      <c r="L219" s="86">
        <v>3000</v>
      </c>
      <c r="M219" s="86">
        <v>30350</v>
      </c>
      <c r="O219" s="85" t="s">
        <v>1356</v>
      </c>
      <c r="P219" s="86" t="s">
        <v>1757</v>
      </c>
      <c r="Q219" s="86">
        <v>20203</v>
      </c>
      <c r="R219" s="86">
        <f t="shared" si="14"/>
        <v>5570019</v>
      </c>
      <c r="S219" s="86">
        <v>891350</v>
      </c>
      <c r="T219" s="86">
        <v>4678669</v>
      </c>
      <c r="V219" s="85" t="s">
        <v>1365</v>
      </c>
      <c r="W219" s="86" t="s">
        <v>1760</v>
      </c>
      <c r="X219" s="86">
        <v>2738064</v>
      </c>
      <c r="Y219" s="86">
        <f t="shared" si="15"/>
        <v>13454612</v>
      </c>
      <c r="Z219" s="86">
        <v>2870401</v>
      </c>
      <c r="AA219" s="86">
        <v>10584211</v>
      </c>
    </row>
    <row r="220" spans="1:27" ht="15">
      <c r="A220" s="85" t="s">
        <v>1407</v>
      </c>
      <c r="B220" s="86" t="s">
        <v>1771</v>
      </c>
      <c r="C220" s="86">
        <v>0</v>
      </c>
      <c r="D220" s="86">
        <f t="shared" si="12"/>
        <v>70000</v>
      </c>
      <c r="E220" s="86">
        <v>0</v>
      </c>
      <c r="F220" s="86">
        <v>70000</v>
      </c>
      <c r="H220" s="85" t="s">
        <v>1480</v>
      </c>
      <c r="I220" s="86" t="s">
        <v>1789</v>
      </c>
      <c r="J220" s="86">
        <v>13300</v>
      </c>
      <c r="K220" s="86">
        <f t="shared" si="13"/>
        <v>1600</v>
      </c>
      <c r="L220" s="86">
        <v>0</v>
      </c>
      <c r="M220" s="86">
        <v>1600</v>
      </c>
      <c r="O220" s="85" t="s">
        <v>1359</v>
      </c>
      <c r="P220" s="86" t="s">
        <v>1758</v>
      </c>
      <c r="Q220" s="86">
        <v>208000</v>
      </c>
      <c r="R220" s="86">
        <f t="shared" si="14"/>
        <v>4328644</v>
      </c>
      <c r="S220" s="86">
        <v>984720</v>
      </c>
      <c r="T220" s="86">
        <v>3343924</v>
      </c>
      <c r="V220" s="85" t="s">
        <v>1369</v>
      </c>
      <c r="W220" s="86" t="s">
        <v>1761</v>
      </c>
      <c r="X220" s="86">
        <v>21000</v>
      </c>
      <c r="Y220" s="86">
        <f t="shared" si="15"/>
        <v>401243</v>
      </c>
      <c r="Z220" s="86">
        <v>0</v>
      </c>
      <c r="AA220" s="86">
        <v>401243</v>
      </c>
    </row>
    <row r="221" spans="1:27" ht="15">
      <c r="A221" s="85" t="s">
        <v>1410</v>
      </c>
      <c r="B221" s="86" t="s">
        <v>1825</v>
      </c>
      <c r="C221" s="86">
        <v>0</v>
      </c>
      <c r="D221" s="86">
        <f t="shared" si="12"/>
        <v>194881</v>
      </c>
      <c r="E221" s="86">
        <v>75500</v>
      </c>
      <c r="F221" s="86">
        <v>119381</v>
      </c>
      <c r="H221" s="85" t="s">
        <v>1483</v>
      </c>
      <c r="I221" s="86" t="s">
        <v>2102</v>
      </c>
      <c r="J221" s="86">
        <v>0</v>
      </c>
      <c r="K221" s="86">
        <f t="shared" si="13"/>
        <v>9140</v>
      </c>
      <c r="L221" s="86">
        <v>0</v>
      </c>
      <c r="M221" s="86">
        <v>9140</v>
      </c>
      <c r="O221" s="85" t="s">
        <v>1362</v>
      </c>
      <c r="P221" s="86" t="s">
        <v>1759</v>
      </c>
      <c r="Q221" s="86">
        <v>1034910</v>
      </c>
      <c r="R221" s="86">
        <f t="shared" si="14"/>
        <v>4436884</v>
      </c>
      <c r="S221" s="86">
        <v>2206650</v>
      </c>
      <c r="T221" s="86">
        <v>2230234</v>
      </c>
      <c r="V221" s="85" t="s">
        <v>1372</v>
      </c>
      <c r="W221" s="86" t="s">
        <v>1762</v>
      </c>
      <c r="X221" s="86">
        <v>1924089</v>
      </c>
      <c r="Y221" s="86">
        <f t="shared" si="15"/>
        <v>18210083</v>
      </c>
      <c r="Z221" s="86">
        <v>7830006</v>
      </c>
      <c r="AA221" s="86">
        <v>10380077</v>
      </c>
    </row>
    <row r="222" spans="1:27" ht="15">
      <c r="A222" s="85" t="s">
        <v>1419</v>
      </c>
      <c r="B222" s="86" t="s">
        <v>1642</v>
      </c>
      <c r="C222" s="86">
        <v>153500</v>
      </c>
      <c r="D222" s="86">
        <f t="shared" si="12"/>
        <v>1378691</v>
      </c>
      <c r="E222" s="86">
        <v>51050</v>
      </c>
      <c r="F222" s="86">
        <v>1327641</v>
      </c>
      <c r="H222" s="85" t="s">
        <v>1489</v>
      </c>
      <c r="I222" s="86" t="s">
        <v>1791</v>
      </c>
      <c r="J222" s="86">
        <v>0</v>
      </c>
      <c r="K222" s="86">
        <f t="shared" si="13"/>
        <v>74973</v>
      </c>
      <c r="L222" s="86">
        <v>0</v>
      </c>
      <c r="M222" s="86">
        <v>74973</v>
      </c>
      <c r="O222" s="85" t="s">
        <v>1365</v>
      </c>
      <c r="P222" s="86" t="s">
        <v>1760</v>
      </c>
      <c r="Q222" s="86">
        <v>13592140</v>
      </c>
      <c r="R222" s="86">
        <f t="shared" si="14"/>
        <v>8276254</v>
      </c>
      <c r="S222" s="86">
        <v>1986540</v>
      </c>
      <c r="T222" s="86">
        <v>6289714</v>
      </c>
      <c r="V222" s="85" t="s">
        <v>1375</v>
      </c>
      <c r="W222" s="86" t="s">
        <v>1763</v>
      </c>
      <c r="X222" s="86">
        <v>381505</v>
      </c>
      <c r="Y222" s="86">
        <f t="shared" si="15"/>
        <v>2374774</v>
      </c>
      <c r="Z222" s="86">
        <v>0</v>
      </c>
      <c r="AA222" s="86">
        <v>2374774</v>
      </c>
    </row>
    <row r="223" spans="1:27" ht="15">
      <c r="A223" s="85" t="s">
        <v>1421</v>
      </c>
      <c r="B223" s="86" t="s">
        <v>2100</v>
      </c>
      <c r="C223" s="86">
        <v>0</v>
      </c>
      <c r="D223" s="86">
        <f t="shared" si="12"/>
        <v>44585</v>
      </c>
      <c r="E223" s="86">
        <v>0</v>
      </c>
      <c r="F223" s="86">
        <v>44585</v>
      </c>
      <c r="H223" s="85" t="s">
        <v>1492</v>
      </c>
      <c r="I223" s="86" t="s">
        <v>1792</v>
      </c>
      <c r="J223" s="86">
        <v>82800</v>
      </c>
      <c r="K223" s="86">
        <f t="shared" si="13"/>
        <v>222133</v>
      </c>
      <c r="L223" s="86">
        <v>0</v>
      </c>
      <c r="M223" s="86">
        <v>222133</v>
      </c>
      <c r="O223" s="85" t="s">
        <v>1369</v>
      </c>
      <c r="P223" s="86" t="s">
        <v>1761</v>
      </c>
      <c r="Q223" s="86">
        <v>579306</v>
      </c>
      <c r="R223" s="86">
        <f t="shared" si="14"/>
        <v>935371</v>
      </c>
      <c r="S223" s="86">
        <v>38700</v>
      </c>
      <c r="T223" s="86">
        <v>896671</v>
      </c>
      <c r="V223" s="85" t="s">
        <v>1378</v>
      </c>
      <c r="W223" s="86" t="s">
        <v>1764</v>
      </c>
      <c r="X223" s="86">
        <v>999125</v>
      </c>
      <c r="Y223" s="86">
        <f t="shared" si="15"/>
        <v>828635</v>
      </c>
      <c r="Z223" s="86">
        <v>127225</v>
      </c>
      <c r="AA223" s="86">
        <v>701410</v>
      </c>
    </row>
    <row r="224" spans="1:27" ht="15">
      <c r="A224" s="85" t="s">
        <v>1424</v>
      </c>
      <c r="B224" s="86" t="s">
        <v>1773</v>
      </c>
      <c r="C224" s="86">
        <v>161100</v>
      </c>
      <c r="D224" s="86">
        <f t="shared" si="12"/>
        <v>435703</v>
      </c>
      <c r="E224" s="86">
        <v>25866</v>
      </c>
      <c r="F224" s="86">
        <v>409837</v>
      </c>
      <c r="H224" s="85" t="s">
        <v>1495</v>
      </c>
      <c r="I224" s="86" t="s">
        <v>1793</v>
      </c>
      <c r="J224" s="86">
        <v>0</v>
      </c>
      <c r="K224" s="86">
        <f t="shared" si="13"/>
        <v>63450</v>
      </c>
      <c r="L224" s="86">
        <v>0</v>
      </c>
      <c r="M224" s="86">
        <v>63450</v>
      </c>
      <c r="O224" s="85" t="s">
        <v>1372</v>
      </c>
      <c r="P224" s="86" t="s">
        <v>1762</v>
      </c>
      <c r="Q224" s="86">
        <v>16464154</v>
      </c>
      <c r="R224" s="86">
        <f t="shared" si="14"/>
        <v>3911181</v>
      </c>
      <c r="S224" s="86">
        <v>727854</v>
      </c>
      <c r="T224" s="86">
        <v>3183327</v>
      </c>
      <c r="V224" s="85" t="s">
        <v>1381</v>
      </c>
      <c r="W224" s="86" t="s">
        <v>1765</v>
      </c>
      <c r="X224" s="86">
        <v>340625</v>
      </c>
      <c r="Y224" s="86">
        <f t="shared" si="15"/>
        <v>1739012</v>
      </c>
      <c r="Z224" s="86">
        <v>420383</v>
      </c>
      <c r="AA224" s="86">
        <v>1318629</v>
      </c>
    </row>
    <row r="225" spans="1:27" ht="15">
      <c r="A225" s="85" t="s">
        <v>1427</v>
      </c>
      <c r="B225" s="86" t="s">
        <v>1774</v>
      </c>
      <c r="C225" s="86">
        <v>0</v>
      </c>
      <c r="D225" s="86">
        <f t="shared" si="12"/>
        <v>32818</v>
      </c>
      <c r="E225" s="86">
        <v>0</v>
      </c>
      <c r="F225" s="86">
        <v>32818</v>
      </c>
      <c r="H225" s="85" t="s">
        <v>1498</v>
      </c>
      <c r="I225" s="86" t="s">
        <v>1794</v>
      </c>
      <c r="J225" s="86">
        <v>45000</v>
      </c>
      <c r="K225" s="86">
        <f t="shared" si="13"/>
        <v>43421</v>
      </c>
      <c r="L225" s="86">
        <v>10000</v>
      </c>
      <c r="M225" s="86">
        <v>33421</v>
      </c>
      <c r="O225" s="85" t="s">
        <v>1375</v>
      </c>
      <c r="P225" s="86" t="s">
        <v>1763</v>
      </c>
      <c r="Q225" s="86">
        <v>22701221</v>
      </c>
      <c r="R225" s="86">
        <f t="shared" si="14"/>
        <v>2318644</v>
      </c>
      <c r="S225" s="86">
        <v>257850</v>
      </c>
      <c r="T225" s="86">
        <v>2060794</v>
      </c>
      <c r="V225" s="85" t="s">
        <v>1384</v>
      </c>
      <c r="W225" s="86" t="s">
        <v>1824</v>
      </c>
      <c r="X225" s="86">
        <v>19500</v>
      </c>
      <c r="Y225" s="86">
        <f t="shared" si="15"/>
        <v>1306632</v>
      </c>
      <c r="Z225" s="86">
        <v>488675</v>
      </c>
      <c r="AA225" s="86">
        <v>817957</v>
      </c>
    </row>
    <row r="226" spans="1:27" ht="15">
      <c r="A226" s="85" t="s">
        <v>1430</v>
      </c>
      <c r="B226" s="86" t="s">
        <v>1775</v>
      </c>
      <c r="C226" s="86">
        <v>0</v>
      </c>
      <c r="D226" s="86">
        <f t="shared" si="12"/>
        <v>108372</v>
      </c>
      <c r="E226" s="86">
        <v>0</v>
      </c>
      <c r="F226" s="86">
        <v>108372</v>
      </c>
      <c r="H226" s="85" t="s">
        <v>1501</v>
      </c>
      <c r="I226" s="86" t="s">
        <v>1795</v>
      </c>
      <c r="J226" s="86">
        <v>0</v>
      </c>
      <c r="K226" s="86">
        <f t="shared" si="13"/>
        <v>58095</v>
      </c>
      <c r="L226" s="86">
        <v>0</v>
      </c>
      <c r="M226" s="86">
        <v>58095</v>
      </c>
      <c r="O226" s="85" t="s">
        <v>1378</v>
      </c>
      <c r="P226" s="86" t="s">
        <v>1764</v>
      </c>
      <c r="Q226" s="86">
        <v>1339735</v>
      </c>
      <c r="R226" s="86">
        <f t="shared" si="14"/>
        <v>88340</v>
      </c>
      <c r="S226" s="86">
        <v>66490</v>
      </c>
      <c r="T226" s="86">
        <v>21850</v>
      </c>
      <c r="V226" s="85" t="s">
        <v>1387</v>
      </c>
      <c r="W226" s="86" t="s">
        <v>1734</v>
      </c>
      <c r="X226" s="86">
        <v>8300</v>
      </c>
      <c r="Y226" s="86">
        <f t="shared" si="15"/>
        <v>1942637</v>
      </c>
      <c r="Z226" s="86">
        <v>0</v>
      </c>
      <c r="AA226" s="86">
        <v>1942637</v>
      </c>
    </row>
    <row r="227" spans="1:27" ht="15">
      <c r="A227" s="85" t="s">
        <v>1433</v>
      </c>
      <c r="B227" s="86" t="s">
        <v>1776</v>
      </c>
      <c r="C227" s="86">
        <v>0</v>
      </c>
      <c r="D227" s="86">
        <f t="shared" si="12"/>
        <v>26965</v>
      </c>
      <c r="E227" s="86">
        <v>0</v>
      </c>
      <c r="F227" s="86">
        <v>26965</v>
      </c>
      <c r="H227" s="85" t="s">
        <v>1504</v>
      </c>
      <c r="I227" s="86" t="s">
        <v>1765</v>
      </c>
      <c r="J227" s="86">
        <v>57500</v>
      </c>
      <c r="K227" s="86">
        <f t="shared" si="13"/>
        <v>265577</v>
      </c>
      <c r="L227" s="86">
        <v>0</v>
      </c>
      <c r="M227" s="86">
        <v>265577</v>
      </c>
      <c r="O227" s="85" t="s">
        <v>1381</v>
      </c>
      <c r="P227" s="86" t="s">
        <v>1765</v>
      </c>
      <c r="Q227" s="86">
        <v>1894128</v>
      </c>
      <c r="R227" s="86">
        <f t="shared" si="14"/>
        <v>2221942</v>
      </c>
      <c r="S227" s="86">
        <v>403401</v>
      </c>
      <c r="T227" s="86">
        <v>1818541</v>
      </c>
      <c r="V227" s="85" t="s">
        <v>1389</v>
      </c>
      <c r="W227" s="86" t="s">
        <v>1766</v>
      </c>
      <c r="X227" s="86">
        <v>3668723</v>
      </c>
      <c r="Y227" s="86">
        <f t="shared" si="15"/>
        <v>4071474</v>
      </c>
      <c r="Z227" s="86">
        <v>1096605</v>
      </c>
      <c r="AA227" s="86">
        <v>2974869</v>
      </c>
    </row>
    <row r="228" spans="1:27" ht="15">
      <c r="A228" s="85" t="s">
        <v>1436</v>
      </c>
      <c r="B228" s="86" t="s">
        <v>1777</v>
      </c>
      <c r="C228" s="86">
        <v>4888305</v>
      </c>
      <c r="D228" s="86">
        <f t="shared" si="12"/>
        <v>0</v>
      </c>
      <c r="E228" s="86">
        <v>0</v>
      </c>
      <c r="F228" s="86">
        <v>0</v>
      </c>
      <c r="H228" s="85" t="s">
        <v>1506</v>
      </c>
      <c r="I228" s="86" t="s">
        <v>1796</v>
      </c>
      <c r="J228" s="86">
        <v>5200</v>
      </c>
      <c r="K228" s="86">
        <f t="shared" si="13"/>
        <v>7622</v>
      </c>
      <c r="L228" s="86">
        <v>0</v>
      </c>
      <c r="M228" s="86">
        <v>7622</v>
      </c>
      <c r="O228" s="85" t="s">
        <v>1384</v>
      </c>
      <c r="P228" s="86" t="s">
        <v>1824</v>
      </c>
      <c r="Q228" s="86">
        <v>20331128</v>
      </c>
      <c r="R228" s="86">
        <f t="shared" si="14"/>
        <v>3450229</v>
      </c>
      <c r="S228" s="86">
        <v>1139617</v>
      </c>
      <c r="T228" s="86">
        <v>2310612</v>
      </c>
      <c r="V228" s="85" t="s">
        <v>1392</v>
      </c>
      <c r="W228" s="86" t="s">
        <v>1767</v>
      </c>
      <c r="X228" s="86">
        <v>1088800</v>
      </c>
      <c r="Y228" s="86">
        <f t="shared" si="15"/>
        <v>26197765</v>
      </c>
      <c r="Z228" s="86">
        <v>101250</v>
      </c>
      <c r="AA228" s="86">
        <v>26096515</v>
      </c>
    </row>
    <row r="229" spans="1:27" ht="15">
      <c r="A229" s="85" t="s">
        <v>1440</v>
      </c>
      <c r="B229" s="86" t="s">
        <v>1778</v>
      </c>
      <c r="C229" s="86">
        <v>0</v>
      </c>
      <c r="D229" s="86">
        <f t="shared" si="12"/>
        <v>1333194</v>
      </c>
      <c r="E229" s="86">
        <v>0</v>
      </c>
      <c r="F229" s="86">
        <v>1333194</v>
      </c>
      <c r="H229" s="85" t="s">
        <v>1512</v>
      </c>
      <c r="I229" s="86" t="s">
        <v>1798</v>
      </c>
      <c r="J229" s="86">
        <v>0</v>
      </c>
      <c r="K229" s="86">
        <f t="shared" si="13"/>
        <v>44175</v>
      </c>
      <c r="L229" s="86">
        <v>0</v>
      </c>
      <c r="M229" s="86">
        <v>44175</v>
      </c>
      <c r="O229" s="85" t="s">
        <v>1387</v>
      </c>
      <c r="P229" s="86" t="s">
        <v>1734</v>
      </c>
      <c r="Q229" s="86">
        <v>0</v>
      </c>
      <c r="R229" s="86">
        <f t="shared" si="14"/>
        <v>738743</v>
      </c>
      <c r="S229" s="86">
        <v>161122</v>
      </c>
      <c r="T229" s="86">
        <v>577621</v>
      </c>
      <c r="V229" s="85" t="s">
        <v>1395</v>
      </c>
      <c r="W229" s="86" t="s">
        <v>1768</v>
      </c>
      <c r="X229" s="86">
        <v>0</v>
      </c>
      <c r="Y229" s="86">
        <f t="shared" si="15"/>
        <v>930211</v>
      </c>
      <c r="Z229" s="86">
        <v>0</v>
      </c>
      <c r="AA229" s="86">
        <v>930211</v>
      </c>
    </row>
    <row r="230" spans="1:27" ht="15">
      <c r="A230" s="85" t="s">
        <v>1443</v>
      </c>
      <c r="B230" s="86" t="s">
        <v>2101</v>
      </c>
      <c r="C230" s="86">
        <v>0</v>
      </c>
      <c r="D230" s="86">
        <f t="shared" si="12"/>
        <v>36200</v>
      </c>
      <c r="E230" s="86">
        <v>0</v>
      </c>
      <c r="F230" s="86">
        <v>36200</v>
      </c>
      <c r="H230" s="85" t="s">
        <v>1515</v>
      </c>
      <c r="I230" s="86" t="s">
        <v>1270</v>
      </c>
      <c r="J230" s="86">
        <v>18000</v>
      </c>
      <c r="K230" s="86">
        <f t="shared" si="13"/>
        <v>0</v>
      </c>
      <c r="L230" s="86">
        <v>0</v>
      </c>
      <c r="M230" s="86">
        <v>0</v>
      </c>
      <c r="O230" s="85" t="s">
        <v>1389</v>
      </c>
      <c r="P230" s="86" t="s">
        <v>1766</v>
      </c>
      <c r="Q230" s="86">
        <v>11834741</v>
      </c>
      <c r="R230" s="86">
        <f t="shared" si="14"/>
        <v>2399738</v>
      </c>
      <c r="S230" s="86">
        <v>998433</v>
      </c>
      <c r="T230" s="86">
        <v>1401305</v>
      </c>
      <c r="V230" s="85" t="s">
        <v>1398</v>
      </c>
      <c r="W230" s="86" t="s">
        <v>1769</v>
      </c>
      <c r="X230" s="86">
        <v>3221777</v>
      </c>
      <c r="Y230" s="86">
        <f t="shared" si="15"/>
        <v>4080072</v>
      </c>
      <c r="Z230" s="86">
        <v>3050</v>
      </c>
      <c r="AA230" s="86">
        <v>4077022</v>
      </c>
    </row>
    <row r="231" spans="1:27" ht="15">
      <c r="A231" s="85" t="s">
        <v>1446</v>
      </c>
      <c r="B231" s="86" t="s">
        <v>1779</v>
      </c>
      <c r="C231" s="86">
        <v>700000</v>
      </c>
      <c r="D231" s="86">
        <f t="shared" si="12"/>
        <v>69601</v>
      </c>
      <c r="E231" s="86">
        <v>0</v>
      </c>
      <c r="F231" s="86">
        <v>69601</v>
      </c>
      <c r="H231" s="85" t="s">
        <v>1518</v>
      </c>
      <c r="I231" s="86" t="s">
        <v>1799</v>
      </c>
      <c r="J231" s="86">
        <v>36000</v>
      </c>
      <c r="K231" s="86">
        <f t="shared" si="13"/>
        <v>22999</v>
      </c>
      <c r="L231" s="86">
        <v>5000</v>
      </c>
      <c r="M231" s="86">
        <v>17999</v>
      </c>
      <c r="O231" s="85" t="s">
        <v>1392</v>
      </c>
      <c r="P231" s="86" t="s">
        <v>1767</v>
      </c>
      <c r="Q231" s="86">
        <v>3454260</v>
      </c>
      <c r="R231" s="86">
        <f t="shared" si="14"/>
        <v>983408</v>
      </c>
      <c r="S231" s="86">
        <v>122100</v>
      </c>
      <c r="T231" s="86">
        <v>861308</v>
      </c>
      <c r="V231" s="85" t="s">
        <v>1401</v>
      </c>
      <c r="W231" s="86" t="s">
        <v>1770</v>
      </c>
      <c r="X231" s="86">
        <v>3013</v>
      </c>
      <c r="Y231" s="86">
        <f t="shared" si="15"/>
        <v>63730</v>
      </c>
      <c r="Z231" s="86">
        <v>0</v>
      </c>
      <c r="AA231" s="86">
        <v>63730</v>
      </c>
    </row>
    <row r="232" spans="1:27" ht="15">
      <c r="A232" s="85" t="s">
        <v>1449</v>
      </c>
      <c r="B232" s="86" t="s">
        <v>1780</v>
      </c>
      <c r="C232" s="86">
        <v>753502</v>
      </c>
      <c r="D232" s="86">
        <f t="shared" si="12"/>
        <v>57088</v>
      </c>
      <c r="E232" s="86">
        <v>0</v>
      </c>
      <c r="F232" s="86">
        <v>57088</v>
      </c>
      <c r="H232" s="85" t="s">
        <v>1521</v>
      </c>
      <c r="I232" s="86" t="s">
        <v>1800</v>
      </c>
      <c r="J232" s="86">
        <v>0</v>
      </c>
      <c r="K232" s="86">
        <f t="shared" si="13"/>
        <v>300</v>
      </c>
      <c r="L232" s="86">
        <v>0</v>
      </c>
      <c r="M232" s="86">
        <v>300</v>
      </c>
      <c r="O232" s="85" t="s">
        <v>1395</v>
      </c>
      <c r="P232" s="86" t="s">
        <v>1768</v>
      </c>
      <c r="Q232" s="86">
        <v>2325977</v>
      </c>
      <c r="R232" s="86">
        <f t="shared" si="14"/>
        <v>3839817</v>
      </c>
      <c r="S232" s="86">
        <v>1108210</v>
      </c>
      <c r="T232" s="86">
        <v>2731607</v>
      </c>
      <c r="V232" s="85" t="s">
        <v>1404</v>
      </c>
      <c r="W232" s="86" t="s">
        <v>2098</v>
      </c>
      <c r="X232" s="86">
        <v>0</v>
      </c>
      <c r="Y232" s="86">
        <f t="shared" si="15"/>
        <v>87161</v>
      </c>
      <c r="Z232" s="86">
        <v>0</v>
      </c>
      <c r="AA232" s="86">
        <v>87161</v>
      </c>
    </row>
    <row r="233" spans="1:27" ht="15">
      <c r="A233" s="85" t="s">
        <v>1452</v>
      </c>
      <c r="B233" s="86" t="s">
        <v>1781</v>
      </c>
      <c r="C233" s="86">
        <v>990000</v>
      </c>
      <c r="D233" s="86">
        <f t="shared" si="12"/>
        <v>1134197</v>
      </c>
      <c r="E233" s="86">
        <v>125000</v>
      </c>
      <c r="F233" s="86">
        <v>1009197</v>
      </c>
      <c r="H233" s="85" t="s">
        <v>1524</v>
      </c>
      <c r="I233" s="86" t="s">
        <v>1801</v>
      </c>
      <c r="J233" s="86">
        <v>0</v>
      </c>
      <c r="K233" s="86">
        <f t="shared" si="13"/>
        <v>3300</v>
      </c>
      <c r="L233" s="86">
        <v>0</v>
      </c>
      <c r="M233" s="86">
        <v>3300</v>
      </c>
      <c r="O233" s="85" t="s">
        <v>1398</v>
      </c>
      <c r="P233" s="86" t="s">
        <v>1769</v>
      </c>
      <c r="Q233" s="86">
        <v>8012689</v>
      </c>
      <c r="R233" s="86">
        <f t="shared" si="14"/>
        <v>5035002</v>
      </c>
      <c r="S233" s="86">
        <v>367400</v>
      </c>
      <c r="T233" s="86">
        <v>4667602</v>
      </c>
      <c r="V233" s="85" t="s">
        <v>1407</v>
      </c>
      <c r="W233" s="86" t="s">
        <v>1771</v>
      </c>
      <c r="X233" s="86">
        <v>68000</v>
      </c>
      <c r="Y233" s="86">
        <f t="shared" si="15"/>
        <v>1210850</v>
      </c>
      <c r="Z233" s="86">
        <v>6000</v>
      </c>
      <c r="AA233" s="86">
        <v>1204850</v>
      </c>
    </row>
    <row r="234" spans="1:27" ht="15">
      <c r="A234" s="85" t="s">
        <v>1455</v>
      </c>
      <c r="B234" s="86" t="s">
        <v>1782</v>
      </c>
      <c r="C234" s="86">
        <v>1027203</v>
      </c>
      <c r="D234" s="86">
        <f t="shared" si="12"/>
        <v>2104327</v>
      </c>
      <c r="E234" s="86">
        <v>1</v>
      </c>
      <c r="F234" s="86">
        <v>2104326</v>
      </c>
      <c r="H234" s="85" t="s">
        <v>1527</v>
      </c>
      <c r="I234" s="86" t="s">
        <v>1802</v>
      </c>
      <c r="J234" s="86">
        <v>0</v>
      </c>
      <c r="K234" s="86">
        <f t="shared" si="13"/>
        <v>5850</v>
      </c>
      <c r="L234" s="86">
        <v>0</v>
      </c>
      <c r="M234" s="86">
        <v>5850</v>
      </c>
      <c r="O234" s="85" t="s">
        <v>1401</v>
      </c>
      <c r="P234" s="86" t="s">
        <v>1770</v>
      </c>
      <c r="Q234" s="86">
        <v>0</v>
      </c>
      <c r="R234" s="86">
        <f t="shared" si="14"/>
        <v>252426</v>
      </c>
      <c r="S234" s="86">
        <v>20200</v>
      </c>
      <c r="T234" s="86">
        <v>232226</v>
      </c>
      <c r="V234" s="85" t="s">
        <v>1410</v>
      </c>
      <c r="W234" s="86" t="s">
        <v>1825</v>
      </c>
      <c r="X234" s="86">
        <v>0</v>
      </c>
      <c r="Y234" s="86">
        <f t="shared" si="15"/>
        <v>2498707</v>
      </c>
      <c r="Z234" s="86">
        <v>0</v>
      </c>
      <c r="AA234" s="86">
        <v>2498707</v>
      </c>
    </row>
    <row r="235" spans="1:27" ht="15">
      <c r="A235" s="85" t="s">
        <v>1458</v>
      </c>
      <c r="B235" s="86" t="s">
        <v>1783</v>
      </c>
      <c r="C235" s="86">
        <v>26610</v>
      </c>
      <c r="D235" s="86">
        <f t="shared" si="12"/>
        <v>485706</v>
      </c>
      <c r="E235" s="86">
        <v>0</v>
      </c>
      <c r="F235" s="86">
        <v>485706</v>
      </c>
      <c r="H235" s="85" t="s">
        <v>1530</v>
      </c>
      <c r="I235" s="86" t="s">
        <v>1803</v>
      </c>
      <c r="J235" s="86">
        <v>25000</v>
      </c>
      <c r="K235" s="86">
        <f t="shared" si="13"/>
        <v>23100</v>
      </c>
      <c r="L235" s="86">
        <v>0</v>
      </c>
      <c r="M235" s="86">
        <v>23100</v>
      </c>
      <c r="O235" s="85" t="s">
        <v>1404</v>
      </c>
      <c r="P235" s="86" t="s">
        <v>2098</v>
      </c>
      <c r="Q235" s="86">
        <v>0</v>
      </c>
      <c r="R235" s="86">
        <f t="shared" si="14"/>
        <v>518431</v>
      </c>
      <c r="S235" s="86">
        <v>212000</v>
      </c>
      <c r="T235" s="86">
        <v>306431</v>
      </c>
      <c r="V235" s="85" t="s">
        <v>1413</v>
      </c>
      <c r="W235" s="86" t="s">
        <v>2099</v>
      </c>
      <c r="X235" s="86">
        <v>32000</v>
      </c>
      <c r="Y235" s="86">
        <f t="shared" si="15"/>
        <v>339349</v>
      </c>
      <c r="Z235" s="86">
        <v>0</v>
      </c>
      <c r="AA235" s="86">
        <v>339349</v>
      </c>
    </row>
    <row r="236" spans="1:27" ht="15">
      <c r="A236" s="85" t="s">
        <v>1461</v>
      </c>
      <c r="B236" s="86" t="s">
        <v>1784</v>
      </c>
      <c r="C236" s="86">
        <v>7801</v>
      </c>
      <c r="D236" s="86">
        <f t="shared" si="12"/>
        <v>2731578</v>
      </c>
      <c r="E236" s="86">
        <v>0</v>
      </c>
      <c r="F236" s="86">
        <v>2731578</v>
      </c>
      <c r="H236" s="85" t="s">
        <v>1536</v>
      </c>
      <c r="I236" s="86" t="s">
        <v>1805</v>
      </c>
      <c r="J236" s="86">
        <v>685101</v>
      </c>
      <c r="K236" s="86">
        <f t="shared" si="13"/>
        <v>501603</v>
      </c>
      <c r="L236" s="86">
        <v>1</v>
      </c>
      <c r="M236" s="86">
        <v>501602</v>
      </c>
      <c r="O236" s="85" t="s">
        <v>1407</v>
      </c>
      <c r="P236" s="86" t="s">
        <v>1771</v>
      </c>
      <c r="Q236" s="86">
        <v>305000</v>
      </c>
      <c r="R236" s="86">
        <f t="shared" si="14"/>
        <v>940300</v>
      </c>
      <c r="S236" s="86">
        <v>0</v>
      </c>
      <c r="T236" s="86">
        <v>940300</v>
      </c>
      <c r="V236" s="85" t="s">
        <v>1416</v>
      </c>
      <c r="W236" s="86" t="s">
        <v>1772</v>
      </c>
      <c r="X236" s="86">
        <v>7200</v>
      </c>
      <c r="Y236" s="86">
        <f t="shared" si="15"/>
        <v>1250644</v>
      </c>
      <c r="Z236" s="86">
        <v>2150</v>
      </c>
      <c r="AA236" s="86">
        <v>1248494</v>
      </c>
    </row>
    <row r="237" spans="1:27" ht="15">
      <c r="A237" s="85" t="s">
        <v>1464</v>
      </c>
      <c r="B237" s="86" t="s">
        <v>1785</v>
      </c>
      <c r="C237" s="86">
        <v>356000</v>
      </c>
      <c r="D237" s="86">
        <f t="shared" si="12"/>
        <v>122821</v>
      </c>
      <c r="E237" s="86">
        <v>296</v>
      </c>
      <c r="F237" s="86">
        <v>122525</v>
      </c>
      <c r="H237" s="85" t="s">
        <v>1539</v>
      </c>
      <c r="I237" s="86" t="s">
        <v>1806</v>
      </c>
      <c r="J237" s="86">
        <v>3000</v>
      </c>
      <c r="K237" s="86">
        <f t="shared" si="13"/>
        <v>172232</v>
      </c>
      <c r="L237" s="86">
        <v>0</v>
      </c>
      <c r="M237" s="86">
        <v>172232</v>
      </c>
      <c r="O237" s="85" t="s">
        <v>1410</v>
      </c>
      <c r="P237" s="86" t="s">
        <v>1825</v>
      </c>
      <c r="Q237" s="86">
        <v>408943</v>
      </c>
      <c r="R237" s="86">
        <f t="shared" si="14"/>
        <v>2174335</v>
      </c>
      <c r="S237" s="86">
        <v>467415</v>
      </c>
      <c r="T237" s="86">
        <v>1706920</v>
      </c>
      <c r="V237" s="85" t="s">
        <v>1419</v>
      </c>
      <c r="W237" s="86" t="s">
        <v>1642</v>
      </c>
      <c r="X237" s="86">
        <v>2062475</v>
      </c>
      <c r="Y237" s="86">
        <f t="shared" si="15"/>
        <v>11827534</v>
      </c>
      <c r="Z237" s="86">
        <v>14000</v>
      </c>
      <c r="AA237" s="86">
        <v>11813534</v>
      </c>
    </row>
    <row r="238" spans="1:27" ht="15">
      <c r="A238" s="85" t="s">
        <v>1467</v>
      </c>
      <c r="B238" s="86" t="s">
        <v>1786</v>
      </c>
      <c r="C238" s="86">
        <v>14715900</v>
      </c>
      <c r="D238" s="86">
        <f t="shared" si="12"/>
        <v>607641</v>
      </c>
      <c r="E238" s="86">
        <v>0</v>
      </c>
      <c r="F238" s="86">
        <v>607641</v>
      </c>
      <c r="H238" s="85" t="s">
        <v>1542</v>
      </c>
      <c r="I238" s="86" t="s">
        <v>2000</v>
      </c>
      <c r="J238" s="86">
        <v>0</v>
      </c>
      <c r="K238" s="86">
        <f t="shared" si="13"/>
        <v>450</v>
      </c>
      <c r="L238" s="86">
        <v>0</v>
      </c>
      <c r="M238" s="86">
        <v>450</v>
      </c>
      <c r="O238" s="85" t="s">
        <v>1413</v>
      </c>
      <c r="P238" s="86" t="s">
        <v>2099</v>
      </c>
      <c r="Q238" s="86">
        <v>599830</v>
      </c>
      <c r="R238" s="86">
        <f t="shared" si="14"/>
        <v>472713</v>
      </c>
      <c r="S238" s="86">
        <v>72400</v>
      </c>
      <c r="T238" s="86">
        <v>400313</v>
      </c>
      <c r="V238" s="85" t="s">
        <v>1421</v>
      </c>
      <c r="W238" s="86" t="s">
        <v>2100</v>
      </c>
      <c r="X238" s="86">
        <v>99900</v>
      </c>
      <c r="Y238" s="86">
        <f t="shared" si="15"/>
        <v>456566</v>
      </c>
      <c r="Z238" s="86">
        <v>0</v>
      </c>
      <c r="AA238" s="86">
        <v>456566</v>
      </c>
    </row>
    <row r="239" spans="1:27" ht="15">
      <c r="A239" s="85" t="s">
        <v>1470</v>
      </c>
      <c r="B239" s="86" t="s">
        <v>1826</v>
      </c>
      <c r="C239" s="86">
        <v>6266537</v>
      </c>
      <c r="D239" s="86">
        <f t="shared" si="12"/>
        <v>380154</v>
      </c>
      <c r="E239" s="86">
        <v>0</v>
      </c>
      <c r="F239" s="86">
        <v>380154</v>
      </c>
      <c r="H239" s="85" t="s">
        <v>1545</v>
      </c>
      <c r="I239" s="86" t="s">
        <v>1807</v>
      </c>
      <c r="J239" s="86">
        <v>2500</v>
      </c>
      <c r="K239" s="86">
        <f t="shared" si="13"/>
        <v>16430</v>
      </c>
      <c r="L239" s="86">
        <v>0</v>
      </c>
      <c r="M239" s="86">
        <v>16430</v>
      </c>
      <c r="O239" s="85" t="s">
        <v>1416</v>
      </c>
      <c r="P239" s="86" t="s">
        <v>1772</v>
      </c>
      <c r="Q239" s="86">
        <v>4299550</v>
      </c>
      <c r="R239" s="86">
        <f t="shared" si="14"/>
        <v>0</v>
      </c>
      <c r="S239" s="86">
        <v>0</v>
      </c>
      <c r="T239" s="86">
        <v>0</v>
      </c>
      <c r="V239" s="85" t="s">
        <v>1424</v>
      </c>
      <c r="W239" s="86" t="s">
        <v>1773</v>
      </c>
      <c r="X239" s="86">
        <v>2063290</v>
      </c>
      <c r="Y239" s="86">
        <f t="shared" si="15"/>
        <v>5782041</v>
      </c>
      <c r="Z239" s="86">
        <v>20500</v>
      </c>
      <c r="AA239" s="86">
        <v>5761541</v>
      </c>
    </row>
    <row r="240" spans="1:27" ht="15">
      <c r="A240" s="85" t="s">
        <v>1473</v>
      </c>
      <c r="B240" s="86" t="s">
        <v>1787</v>
      </c>
      <c r="C240" s="86">
        <v>3156500</v>
      </c>
      <c r="D240" s="86">
        <f t="shared" si="12"/>
        <v>1052747</v>
      </c>
      <c r="E240" s="86">
        <v>586800</v>
      </c>
      <c r="F240" s="86">
        <v>465947</v>
      </c>
      <c r="H240" s="85" t="s">
        <v>1548</v>
      </c>
      <c r="I240" s="86" t="s">
        <v>1808</v>
      </c>
      <c r="J240" s="86">
        <v>0</v>
      </c>
      <c r="K240" s="86">
        <f t="shared" si="13"/>
        <v>35150</v>
      </c>
      <c r="L240" s="86">
        <v>26000</v>
      </c>
      <c r="M240" s="86">
        <v>9150</v>
      </c>
      <c r="O240" s="85" t="s">
        <v>1419</v>
      </c>
      <c r="P240" s="86" t="s">
        <v>1642</v>
      </c>
      <c r="Q240" s="86">
        <v>1204100</v>
      </c>
      <c r="R240" s="86">
        <f t="shared" si="14"/>
        <v>10121562</v>
      </c>
      <c r="S240" s="86">
        <v>1059587</v>
      </c>
      <c r="T240" s="86">
        <v>9061975</v>
      </c>
      <c r="V240" s="85" t="s">
        <v>1427</v>
      </c>
      <c r="W240" s="86" t="s">
        <v>1774</v>
      </c>
      <c r="X240" s="86">
        <v>12919</v>
      </c>
      <c r="Y240" s="86">
        <f t="shared" si="15"/>
        <v>228739</v>
      </c>
      <c r="Z240" s="86">
        <v>0</v>
      </c>
      <c r="AA240" s="86">
        <v>228739</v>
      </c>
    </row>
    <row r="241" spans="1:27" ht="15">
      <c r="A241" s="85" t="s">
        <v>1477</v>
      </c>
      <c r="B241" s="86" t="s">
        <v>1788</v>
      </c>
      <c r="C241" s="86">
        <v>177700</v>
      </c>
      <c r="D241" s="86">
        <f t="shared" si="12"/>
        <v>116660</v>
      </c>
      <c r="E241" s="86">
        <v>5000</v>
      </c>
      <c r="F241" s="86">
        <v>111660</v>
      </c>
      <c r="H241" s="85" t="s">
        <v>1551</v>
      </c>
      <c r="I241" s="86" t="s">
        <v>2103</v>
      </c>
      <c r="J241" s="86">
        <v>2000</v>
      </c>
      <c r="K241" s="86">
        <f t="shared" si="13"/>
        <v>0</v>
      </c>
      <c r="L241" s="86">
        <v>0</v>
      </c>
      <c r="M241" s="86">
        <v>0</v>
      </c>
      <c r="O241" s="85" t="s">
        <v>1421</v>
      </c>
      <c r="P241" s="86" t="s">
        <v>2100</v>
      </c>
      <c r="Q241" s="86">
        <v>0</v>
      </c>
      <c r="R241" s="86">
        <f t="shared" si="14"/>
        <v>729959</v>
      </c>
      <c r="S241" s="86">
        <v>342044</v>
      </c>
      <c r="T241" s="86">
        <v>387915</v>
      </c>
      <c r="V241" s="85" t="s">
        <v>1430</v>
      </c>
      <c r="W241" s="86" t="s">
        <v>1775</v>
      </c>
      <c r="X241" s="86">
        <v>47763</v>
      </c>
      <c r="Y241" s="86">
        <f t="shared" si="15"/>
        <v>162100886</v>
      </c>
      <c r="Z241" s="86">
        <v>159542289</v>
      </c>
      <c r="AA241" s="86">
        <v>2558597</v>
      </c>
    </row>
    <row r="242" spans="1:27" ht="15">
      <c r="A242" s="85" t="s">
        <v>1480</v>
      </c>
      <c r="B242" s="86" t="s">
        <v>1789</v>
      </c>
      <c r="C242" s="86">
        <v>0</v>
      </c>
      <c r="D242" s="86">
        <f t="shared" si="12"/>
        <v>344317</v>
      </c>
      <c r="E242" s="86">
        <v>309900</v>
      </c>
      <c r="F242" s="86">
        <v>34417</v>
      </c>
      <c r="H242" s="85" t="s">
        <v>1555</v>
      </c>
      <c r="I242" s="86" t="s">
        <v>1809</v>
      </c>
      <c r="J242" s="86">
        <v>0</v>
      </c>
      <c r="K242" s="86">
        <f t="shared" si="13"/>
        <v>50951</v>
      </c>
      <c r="L242" s="86">
        <v>0</v>
      </c>
      <c r="M242" s="86">
        <v>50951</v>
      </c>
      <c r="O242" s="85" t="s">
        <v>1424</v>
      </c>
      <c r="P242" s="86" t="s">
        <v>1773</v>
      </c>
      <c r="Q242" s="86">
        <v>246950</v>
      </c>
      <c r="R242" s="86">
        <f t="shared" si="14"/>
        <v>3963386</v>
      </c>
      <c r="S242" s="86">
        <v>715549</v>
      </c>
      <c r="T242" s="86">
        <v>3247837</v>
      </c>
      <c r="V242" s="85" t="s">
        <v>1433</v>
      </c>
      <c r="W242" s="86" t="s">
        <v>1776</v>
      </c>
      <c r="X242" s="86">
        <v>727500</v>
      </c>
      <c r="Y242" s="86">
        <f t="shared" si="15"/>
        <v>237600</v>
      </c>
      <c r="Z242" s="86">
        <v>0</v>
      </c>
      <c r="AA242" s="86">
        <v>237600</v>
      </c>
    </row>
    <row r="243" spans="1:27" ht="15">
      <c r="A243" s="85" t="s">
        <v>1483</v>
      </c>
      <c r="B243" s="86" t="s">
        <v>2102</v>
      </c>
      <c r="C243" s="86">
        <v>0</v>
      </c>
      <c r="D243" s="86">
        <f t="shared" si="12"/>
        <v>12950</v>
      </c>
      <c r="E243" s="86">
        <v>0</v>
      </c>
      <c r="F243" s="86">
        <v>12950</v>
      </c>
      <c r="H243" s="85" t="s">
        <v>2123</v>
      </c>
      <c r="I243" s="86" t="s">
        <v>1810</v>
      </c>
      <c r="J243" s="86">
        <v>0</v>
      </c>
      <c r="K243" s="86">
        <f t="shared" si="13"/>
        <v>133228</v>
      </c>
      <c r="L243" s="86">
        <v>0</v>
      </c>
      <c r="M243" s="86">
        <v>133228</v>
      </c>
      <c r="O243" s="85" t="s">
        <v>1427</v>
      </c>
      <c r="P243" s="86" t="s">
        <v>1774</v>
      </c>
      <c r="Q243" s="86">
        <v>2500</v>
      </c>
      <c r="R243" s="86">
        <f t="shared" si="14"/>
        <v>367223</v>
      </c>
      <c r="S243" s="86">
        <v>0</v>
      </c>
      <c r="T243" s="86">
        <v>367223</v>
      </c>
      <c r="V243" s="85" t="s">
        <v>1436</v>
      </c>
      <c r="W243" s="86" t="s">
        <v>1777</v>
      </c>
      <c r="X243" s="86">
        <v>1968396</v>
      </c>
      <c r="Y243" s="86">
        <f t="shared" si="15"/>
        <v>3591769</v>
      </c>
      <c r="Z243" s="86">
        <v>23586</v>
      </c>
      <c r="AA243" s="86">
        <v>3568183</v>
      </c>
    </row>
    <row r="244" spans="1:27" ht="15">
      <c r="A244" s="85" t="s">
        <v>1486</v>
      </c>
      <c r="B244" s="86" t="s">
        <v>1790</v>
      </c>
      <c r="C244" s="86">
        <v>0</v>
      </c>
      <c r="D244" s="86">
        <f t="shared" si="12"/>
        <v>14111</v>
      </c>
      <c r="E244" s="86">
        <v>0</v>
      </c>
      <c r="F244" s="86">
        <v>14111</v>
      </c>
      <c r="H244" s="85" t="s">
        <v>2126</v>
      </c>
      <c r="I244" s="86" t="s">
        <v>1570</v>
      </c>
      <c r="J244" s="86">
        <v>0</v>
      </c>
      <c r="K244" s="86">
        <f t="shared" si="13"/>
        <v>1813821</v>
      </c>
      <c r="L244" s="86">
        <v>0</v>
      </c>
      <c r="M244" s="86">
        <v>1813821</v>
      </c>
      <c r="O244" s="85" t="s">
        <v>1430</v>
      </c>
      <c r="P244" s="86" t="s">
        <v>1775</v>
      </c>
      <c r="Q244" s="86">
        <v>77285</v>
      </c>
      <c r="R244" s="86">
        <f t="shared" si="14"/>
        <v>1249849</v>
      </c>
      <c r="S244" s="86">
        <v>193535</v>
      </c>
      <c r="T244" s="86">
        <v>1056314</v>
      </c>
      <c r="V244" s="85" t="s">
        <v>1440</v>
      </c>
      <c r="W244" s="86" t="s">
        <v>1778</v>
      </c>
      <c r="X244" s="86">
        <v>14497002</v>
      </c>
      <c r="Y244" s="86">
        <f t="shared" si="15"/>
        <v>8426217</v>
      </c>
      <c r="Z244" s="86">
        <v>202175</v>
      </c>
      <c r="AA244" s="86">
        <v>8224042</v>
      </c>
    </row>
    <row r="245" spans="1:27" ht="15">
      <c r="A245" s="85" t="s">
        <v>1492</v>
      </c>
      <c r="B245" s="86" t="s">
        <v>1792</v>
      </c>
      <c r="C245" s="86">
        <v>0</v>
      </c>
      <c r="D245" s="86">
        <f t="shared" si="12"/>
        <v>522288</v>
      </c>
      <c r="E245" s="86">
        <v>70200</v>
      </c>
      <c r="F245" s="86">
        <v>452088</v>
      </c>
      <c r="H245" s="85" t="s">
        <v>2128</v>
      </c>
      <c r="I245" s="86" t="s">
        <v>1811</v>
      </c>
      <c r="J245" s="86">
        <v>0</v>
      </c>
      <c r="K245" s="86">
        <f t="shared" si="13"/>
        <v>7775</v>
      </c>
      <c r="L245" s="86">
        <v>0</v>
      </c>
      <c r="M245" s="86">
        <v>7775</v>
      </c>
      <c r="O245" s="85" t="s">
        <v>1433</v>
      </c>
      <c r="P245" s="86" t="s">
        <v>1776</v>
      </c>
      <c r="Q245" s="86">
        <v>0</v>
      </c>
      <c r="R245" s="86">
        <f t="shared" si="14"/>
        <v>678825</v>
      </c>
      <c r="S245" s="86">
        <v>129600</v>
      </c>
      <c r="T245" s="86">
        <v>549225</v>
      </c>
      <c r="V245" s="85" t="s">
        <v>1443</v>
      </c>
      <c r="W245" s="86" t="s">
        <v>2101</v>
      </c>
      <c r="X245" s="86">
        <v>0</v>
      </c>
      <c r="Y245" s="86">
        <f t="shared" si="15"/>
        <v>159283</v>
      </c>
      <c r="Z245" s="86">
        <v>0</v>
      </c>
      <c r="AA245" s="86">
        <v>159283</v>
      </c>
    </row>
    <row r="246" spans="1:27" ht="15">
      <c r="A246" s="85" t="s">
        <v>1495</v>
      </c>
      <c r="B246" s="86" t="s">
        <v>1793</v>
      </c>
      <c r="C246" s="86">
        <v>0</v>
      </c>
      <c r="D246" s="86">
        <f t="shared" si="12"/>
        <v>145396</v>
      </c>
      <c r="E246" s="86">
        <v>1</v>
      </c>
      <c r="F246" s="86">
        <v>145395</v>
      </c>
      <c r="H246" s="85" t="s">
        <v>2131</v>
      </c>
      <c r="I246" s="86" t="s">
        <v>1812</v>
      </c>
      <c r="J246" s="86">
        <v>0</v>
      </c>
      <c r="K246" s="86">
        <f t="shared" si="13"/>
        <v>7300</v>
      </c>
      <c r="L246" s="86">
        <v>0</v>
      </c>
      <c r="M246" s="86">
        <v>7300</v>
      </c>
      <c r="O246" s="85" t="s">
        <v>1436</v>
      </c>
      <c r="P246" s="86" t="s">
        <v>1777</v>
      </c>
      <c r="Q246" s="86">
        <v>13611985</v>
      </c>
      <c r="R246" s="86">
        <f t="shared" si="14"/>
        <v>5650</v>
      </c>
      <c r="S246" s="86">
        <v>0</v>
      </c>
      <c r="T246" s="86">
        <v>5650</v>
      </c>
      <c r="V246" s="85" t="s">
        <v>1446</v>
      </c>
      <c r="W246" s="86" t="s">
        <v>1779</v>
      </c>
      <c r="X246" s="86">
        <v>0</v>
      </c>
      <c r="Y246" s="86">
        <f t="shared" si="15"/>
        <v>675915</v>
      </c>
      <c r="Z246" s="86">
        <v>0</v>
      </c>
      <c r="AA246" s="86">
        <v>675915</v>
      </c>
    </row>
    <row r="247" spans="1:27" ht="15">
      <c r="A247" s="85" t="s">
        <v>1498</v>
      </c>
      <c r="B247" s="86" t="s">
        <v>1794</v>
      </c>
      <c r="C247" s="86">
        <v>85000</v>
      </c>
      <c r="D247" s="86">
        <f t="shared" si="12"/>
        <v>338416</v>
      </c>
      <c r="E247" s="86">
        <v>230300</v>
      </c>
      <c r="F247" s="86">
        <v>108116</v>
      </c>
      <c r="H247" s="85" t="s">
        <v>2134</v>
      </c>
      <c r="I247" s="86" t="s">
        <v>1735</v>
      </c>
      <c r="J247" s="86">
        <v>603900</v>
      </c>
      <c r="K247" s="86">
        <f t="shared" si="13"/>
        <v>1115356</v>
      </c>
      <c r="L247" s="86">
        <v>0</v>
      </c>
      <c r="M247" s="86">
        <v>1115356</v>
      </c>
      <c r="O247" s="85" t="s">
        <v>1440</v>
      </c>
      <c r="P247" s="86" t="s">
        <v>1778</v>
      </c>
      <c r="Q247" s="86">
        <v>3228901</v>
      </c>
      <c r="R247" s="86">
        <f t="shared" si="14"/>
        <v>15756317</v>
      </c>
      <c r="S247" s="86">
        <v>469175</v>
      </c>
      <c r="T247" s="86">
        <v>15287142</v>
      </c>
      <c r="V247" s="85" t="s">
        <v>1449</v>
      </c>
      <c r="W247" s="86" t="s">
        <v>1780</v>
      </c>
      <c r="X247" s="86">
        <v>32714956</v>
      </c>
      <c r="Y247" s="86">
        <f t="shared" si="15"/>
        <v>1639966</v>
      </c>
      <c r="Z247" s="86">
        <v>0</v>
      </c>
      <c r="AA247" s="86">
        <v>1639966</v>
      </c>
    </row>
    <row r="248" spans="1:27" ht="15">
      <c r="A248" s="85" t="s">
        <v>1501</v>
      </c>
      <c r="B248" s="86" t="s">
        <v>1795</v>
      </c>
      <c r="C248" s="86">
        <v>0</v>
      </c>
      <c r="D248" s="86">
        <f t="shared" si="12"/>
        <v>24050</v>
      </c>
      <c r="E248" s="86">
        <v>0</v>
      </c>
      <c r="F248" s="86">
        <v>24050</v>
      </c>
      <c r="H248" s="85" t="s">
        <v>2136</v>
      </c>
      <c r="I248" s="86" t="s">
        <v>1813</v>
      </c>
      <c r="J248" s="86">
        <v>12000</v>
      </c>
      <c r="K248" s="86">
        <f t="shared" si="13"/>
        <v>1412351</v>
      </c>
      <c r="L248" s="86">
        <v>334500</v>
      </c>
      <c r="M248" s="86">
        <v>1077851</v>
      </c>
      <c r="O248" s="85" t="s">
        <v>1443</v>
      </c>
      <c r="P248" s="86" t="s">
        <v>2101</v>
      </c>
      <c r="Q248" s="86">
        <v>173500</v>
      </c>
      <c r="R248" s="86">
        <f t="shared" si="14"/>
        <v>128792</v>
      </c>
      <c r="S248" s="86">
        <v>0</v>
      </c>
      <c r="T248" s="86">
        <v>128792</v>
      </c>
      <c r="V248" s="85" t="s">
        <v>1452</v>
      </c>
      <c r="W248" s="86" t="s">
        <v>1781</v>
      </c>
      <c r="X248" s="86">
        <v>639101</v>
      </c>
      <c r="Y248" s="86">
        <f t="shared" si="15"/>
        <v>7662579</v>
      </c>
      <c r="Z248" s="86">
        <v>50000</v>
      </c>
      <c r="AA248" s="86">
        <v>7612579</v>
      </c>
    </row>
    <row r="249" spans="1:27" ht="15">
      <c r="A249" s="85" t="s">
        <v>1504</v>
      </c>
      <c r="B249" s="86" t="s">
        <v>1765</v>
      </c>
      <c r="C249" s="86">
        <v>0</v>
      </c>
      <c r="D249" s="86">
        <f t="shared" si="12"/>
        <v>65267</v>
      </c>
      <c r="E249" s="86">
        <v>0</v>
      </c>
      <c r="F249" s="86">
        <v>65267</v>
      </c>
      <c r="H249" s="85" t="s">
        <v>2138</v>
      </c>
      <c r="I249" s="86" t="s">
        <v>1814</v>
      </c>
      <c r="J249" s="86">
        <v>0</v>
      </c>
      <c r="K249" s="86">
        <f t="shared" si="13"/>
        <v>626480</v>
      </c>
      <c r="L249" s="86">
        <v>605500</v>
      </c>
      <c r="M249" s="86">
        <v>20980</v>
      </c>
      <c r="O249" s="85" t="s">
        <v>1446</v>
      </c>
      <c r="P249" s="86" t="s">
        <v>1779</v>
      </c>
      <c r="Q249" s="86">
        <v>2481500</v>
      </c>
      <c r="R249" s="86">
        <f t="shared" si="14"/>
        <v>1561525</v>
      </c>
      <c r="S249" s="86">
        <v>0</v>
      </c>
      <c r="T249" s="86">
        <v>1561525</v>
      </c>
      <c r="V249" s="85" t="s">
        <v>1455</v>
      </c>
      <c r="W249" s="86" t="s">
        <v>1782</v>
      </c>
      <c r="X249" s="86">
        <v>14235144</v>
      </c>
      <c r="Y249" s="86">
        <f t="shared" si="15"/>
        <v>89508440</v>
      </c>
      <c r="Z249" s="86">
        <v>1649222</v>
      </c>
      <c r="AA249" s="86">
        <v>87859218</v>
      </c>
    </row>
    <row r="250" spans="1:27" ht="15">
      <c r="A250" s="85" t="s">
        <v>1506</v>
      </c>
      <c r="B250" s="86" t="s">
        <v>1796</v>
      </c>
      <c r="C250" s="86">
        <v>0</v>
      </c>
      <c r="D250" s="86">
        <f t="shared" si="12"/>
        <v>41606</v>
      </c>
      <c r="E250" s="86">
        <v>1000</v>
      </c>
      <c r="F250" s="86">
        <v>40606</v>
      </c>
      <c r="H250" s="85" t="s">
        <v>2141</v>
      </c>
      <c r="I250" s="86" t="s">
        <v>1815</v>
      </c>
      <c r="J250" s="86">
        <v>0</v>
      </c>
      <c r="K250" s="86">
        <f t="shared" si="13"/>
        <v>2828412</v>
      </c>
      <c r="L250" s="86">
        <v>2730000</v>
      </c>
      <c r="M250" s="86">
        <v>98412</v>
      </c>
      <c r="O250" s="85" t="s">
        <v>1449</v>
      </c>
      <c r="P250" s="86" t="s">
        <v>1780</v>
      </c>
      <c r="Q250" s="86">
        <v>2215210</v>
      </c>
      <c r="R250" s="86">
        <f t="shared" si="14"/>
        <v>1506040</v>
      </c>
      <c r="S250" s="86">
        <v>0</v>
      </c>
      <c r="T250" s="86">
        <v>1506040</v>
      </c>
      <c r="V250" s="85" t="s">
        <v>1458</v>
      </c>
      <c r="W250" s="86" t="s">
        <v>1783</v>
      </c>
      <c r="X250" s="86">
        <v>260250</v>
      </c>
      <c r="Y250" s="86">
        <f t="shared" si="15"/>
        <v>6764518</v>
      </c>
      <c r="Z250" s="86">
        <v>110000</v>
      </c>
      <c r="AA250" s="86">
        <v>6654518</v>
      </c>
    </row>
    <row r="251" spans="1:27" ht="15">
      <c r="A251" s="85" t="s">
        <v>1509</v>
      </c>
      <c r="B251" s="86" t="s">
        <v>1797</v>
      </c>
      <c r="C251" s="86">
        <v>0</v>
      </c>
      <c r="D251" s="86">
        <f t="shared" si="12"/>
        <v>31769</v>
      </c>
      <c r="E251" s="86">
        <v>0</v>
      </c>
      <c r="F251" s="86">
        <v>31769</v>
      </c>
      <c r="H251" s="85" t="s">
        <v>2144</v>
      </c>
      <c r="I251" s="86" t="s">
        <v>1816</v>
      </c>
      <c r="J251" s="86">
        <v>126000</v>
      </c>
      <c r="K251" s="86">
        <f t="shared" si="13"/>
        <v>3293129</v>
      </c>
      <c r="L251" s="86">
        <v>3018735</v>
      </c>
      <c r="M251" s="86">
        <v>274394</v>
      </c>
      <c r="O251" s="85" t="s">
        <v>1452</v>
      </c>
      <c r="P251" s="86" t="s">
        <v>1781</v>
      </c>
      <c r="Q251" s="86">
        <v>38033387</v>
      </c>
      <c r="R251" s="86">
        <f t="shared" si="14"/>
        <v>22472177</v>
      </c>
      <c r="S251" s="86">
        <v>2210977</v>
      </c>
      <c r="T251" s="86">
        <v>20261200</v>
      </c>
      <c r="V251" s="85" t="s">
        <v>1461</v>
      </c>
      <c r="W251" s="86" t="s">
        <v>1784</v>
      </c>
      <c r="X251" s="86">
        <v>10942855</v>
      </c>
      <c r="Y251" s="86">
        <f t="shared" si="15"/>
        <v>37295172</v>
      </c>
      <c r="Z251" s="86">
        <v>0</v>
      </c>
      <c r="AA251" s="86">
        <v>37295172</v>
      </c>
    </row>
    <row r="252" spans="1:27" ht="15">
      <c r="A252" s="85" t="s">
        <v>1512</v>
      </c>
      <c r="B252" s="86" t="s">
        <v>1798</v>
      </c>
      <c r="C252" s="86">
        <v>0</v>
      </c>
      <c r="D252" s="86">
        <f t="shared" si="12"/>
        <v>3600</v>
      </c>
      <c r="E252" s="86">
        <v>0</v>
      </c>
      <c r="F252" s="86">
        <v>3600</v>
      </c>
      <c r="H252" s="85" t="s">
        <v>2147</v>
      </c>
      <c r="I252" s="86" t="s">
        <v>1817</v>
      </c>
      <c r="J252" s="86">
        <v>0</v>
      </c>
      <c r="K252" s="86">
        <f t="shared" si="13"/>
        <v>119895</v>
      </c>
      <c r="L252" s="86">
        <v>0</v>
      </c>
      <c r="M252" s="86">
        <v>119895</v>
      </c>
      <c r="O252" s="85" t="s">
        <v>1455</v>
      </c>
      <c r="P252" s="86" t="s">
        <v>1782</v>
      </c>
      <c r="Q252" s="86">
        <v>282586354</v>
      </c>
      <c r="R252" s="86">
        <f t="shared" si="14"/>
        <v>32745936</v>
      </c>
      <c r="S252" s="86">
        <v>731801</v>
      </c>
      <c r="T252" s="86">
        <v>32014135</v>
      </c>
      <c r="V252" s="85" t="s">
        <v>1464</v>
      </c>
      <c r="W252" s="86" t="s">
        <v>1785</v>
      </c>
      <c r="X252" s="86">
        <v>318001</v>
      </c>
      <c r="Y252" s="86">
        <f t="shared" si="15"/>
        <v>57879370</v>
      </c>
      <c r="Z252" s="86">
        <v>11914802</v>
      </c>
      <c r="AA252" s="86">
        <v>45964568</v>
      </c>
    </row>
    <row r="253" spans="1:27" ht="15">
      <c r="A253" s="85" t="s">
        <v>1515</v>
      </c>
      <c r="B253" s="86" t="s">
        <v>1270</v>
      </c>
      <c r="C253" s="86">
        <v>0</v>
      </c>
      <c r="D253" s="86">
        <f t="shared" si="12"/>
        <v>32563</v>
      </c>
      <c r="E253" s="86">
        <v>0</v>
      </c>
      <c r="F253" s="86">
        <v>32563</v>
      </c>
      <c r="H253" s="85" t="s">
        <v>2150</v>
      </c>
      <c r="I253" s="86" t="s">
        <v>1642</v>
      </c>
      <c r="J253" s="86">
        <v>2000</v>
      </c>
      <c r="K253" s="86">
        <f t="shared" si="13"/>
        <v>324400</v>
      </c>
      <c r="L253" s="86">
        <v>0</v>
      </c>
      <c r="M253" s="86">
        <v>324400</v>
      </c>
      <c r="O253" s="85" t="s">
        <v>1458</v>
      </c>
      <c r="P253" s="86" t="s">
        <v>1783</v>
      </c>
      <c r="Q253" s="86">
        <v>763610</v>
      </c>
      <c r="R253" s="86">
        <f t="shared" si="14"/>
        <v>5520790</v>
      </c>
      <c r="S253" s="86">
        <v>429350</v>
      </c>
      <c r="T253" s="86">
        <v>5091440</v>
      </c>
      <c r="V253" s="85" t="s">
        <v>1467</v>
      </c>
      <c r="W253" s="86" t="s">
        <v>1786</v>
      </c>
      <c r="X253" s="86">
        <v>24558264</v>
      </c>
      <c r="Y253" s="86">
        <f t="shared" si="15"/>
        <v>6880471</v>
      </c>
      <c r="Z253" s="86">
        <v>989850</v>
      </c>
      <c r="AA253" s="86">
        <v>5890621</v>
      </c>
    </row>
    <row r="254" spans="1:27" ht="15">
      <c r="A254" s="85" t="s">
        <v>1518</v>
      </c>
      <c r="B254" s="86" t="s">
        <v>1799</v>
      </c>
      <c r="C254" s="86">
        <v>0</v>
      </c>
      <c r="D254" s="86">
        <f t="shared" si="12"/>
        <v>154419</v>
      </c>
      <c r="E254" s="86">
        <v>65200</v>
      </c>
      <c r="F254" s="86">
        <v>89219</v>
      </c>
      <c r="H254" s="85" t="s">
        <v>2152</v>
      </c>
      <c r="I254" s="86" t="s">
        <v>1818</v>
      </c>
      <c r="J254" s="86">
        <v>104200</v>
      </c>
      <c r="K254" s="86">
        <f t="shared" si="13"/>
        <v>894042</v>
      </c>
      <c r="L254" s="86">
        <v>2700</v>
      </c>
      <c r="M254" s="86">
        <v>891342</v>
      </c>
      <c r="O254" s="85" t="s">
        <v>1461</v>
      </c>
      <c r="P254" s="86" t="s">
        <v>1784</v>
      </c>
      <c r="Q254" s="86">
        <v>336603</v>
      </c>
      <c r="R254" s="86">
        <f t="shared" si="14"/>
        <v>13434064</v>
      </c>
      <c r="S254" s="86">
        <v>1500</v>
      </c>
      <c r="T254" s="86">
        <v>13432564</v>
      </c>
      <c r="V254" s="85" t="s">
        <v>1470</v>
      </c>
      <c r="W254" s="86" t="s">
        <v>1826</v>
      </c>
      <c r="X254" s="86">
        <v>24900</v>
      </c>
      <c r="Y254" s="86">
        <f t="shared" si="15"/>
        <v>13911502</v>
      </c>
      <c r="Z254" s="86">
        <v>0</v>
      </c>
      <c r="AA254" s="86">
        <v>13911502</v>
      </c>
    </row>
    <row r="255" spans="1:27" ht="15">
      <c r="A255" s="85" t="s">
        <v>1521</v>
      </c>
      <c r="B255" s="86" t="s">
        <v>1800</v>
      </c>
      <c r="C255" s="86">
        <v>0</v>
      </c>
      <c r="D255" s="86">
        <f t="shared" si="12"/>
        <v>5450</v>
      </c>
      <c r="E255" s="86">
        <v>0</v>
      </c>
      <c r="F255" s="86">
        <v>5450</v>
      </c>
      <c r="H255" s="85" t="s">
        <v>2156</v>
      </c>
      <c r="I255" s="86" t="s">
        <v>1819</v>
      </c>
      <c r="J255" s="86">
        <v>10732001</v>
      </c>
      <c r="K255" s="86">
        <f t="shared" si="13"/>
        <v>832798</v>
      </c>
      <c r="L255" s="86">
        <v>50000</v>
      </c>
      <c r="M255" s="86">
        <v>782798</v>
      </c>
      <c r="O255" s="85" t="s">
        <v>1464</v>
      </c>
      <c r="P255" s="86" t="s">
        <v>1785</v>
      </c>
      <c r="Q255" s="86">
        <v>5002002</v>
      </c>
      <c r="R255" s="86">
        <f t="shared" si="14"/>
        <v>3133435</v>
      </c>
      <c r="S255" s="86">
        <v>1461071</v>
      </c>
      <c r="T255" s="86">
        <v>1672364</v>
      </c>
      <c r="V255" s="85" t="s">
        <v>1473</v>
      </c>
      <c r="W255" s="86" t="s">
        <v>1787</v>
      </c>
      <c r="X255" s="86">
        <v>0</v>
      </c>
      <c r="Y255" s="86">
        <f t="shared" si="15"/>
        <v>9571799</v>
      </c>
      <c r="Z255" s="86">
        <v>363600</v>
      </c>
      <c r="AA255" s="86">
        <v>9208199</v>
      </c>
    </row>
    <row r="256" spans="1:27" ht="15">
      <c r="A256" s="85" t="s">
        <v>1524</v>
      </c>
      <c r="B256" s="86" t="s">
        <v>1801</v>
      </c>
      <c r="C256" s="86">
        <v>0</v>
      </c>
      <c r="D256" s="86">
        <f t="shared" si="12"/>
        <v>174702</v>
      </c>
      <c r="E256" s="86">
        <v>13100</v>
      </c>
      <c r="F256" s="86">
        <v>161602</v>
      </c>
      <c r="H256" s="85" t="s">
        <v>2159</v>
      </c>
      <c r="I256" s="86" t="s">
        <v>1820</v>
      </c>
      <c r="J256" s="86">
        <v>300</v>
      </c>
      <c r="K256" s="86">
        <f t="shared" si="13"/>
        <v>70179</v>
      </c>
      <c r="L256" s="86">
        <v>0</v>
      </c>
      <c r="M256" s="86">
        <v>70179</v>
      </c>
      <c r="O256" s="85" t="s">
        <v>1467</v>
      </c>
      <c r="P256" s="86" t="s">
        <v>1786</v>
      </c>
      <c r="Q256" s="86">
        <v>19021876</v>
      </c>
      <c r="R256" s="86">
        <f t="shared" si="14"/>
        <v>20951763</v>
      </c>
      <c r="S256" s="86">
        <v>369050</v>
      </c>
      <c r="T256" s="86">
        <v>20582713</v>
      </c>
      <c r="V256" s="85" t="s">
        <v>1477</v>
      </c>
      <c r="W256" s="86" t="s">
        <v>1788</v>
      </c>
      <c r="X256" s="86">
        <v>1029651</v>
      </c>
      <c r="Y256" s="86">
        <f t="shared" si="15"/>
        <v>533177</v>
      </c>
      <c r="Z256" s="86">
        <v>15200</v>
      </c>
      <c r="AA256" s="86">
        <v>517977</v>
      </c>
    </row>
    <row r="257" spans="1:27" ht="15">
      <c r="A257" s="85" t="s">
        <v>1527</v>
      </c>
      <c r="B257" s="86" t="s">
        <v>1802</v>
      </c>
      <c r="C257" s="86">
        <v>0</v>
      </c>
      <c r="D257" s="86">
        <f t="shared" si="12"/>
        <v>451290</v>
      </c>
      <c r="E257" s="86">
        <v>0</v>
      </c>
      <c r="F257" s="86">
        <v>451290</v>
      </c>
      <c r="H257" s="85" t="s">
        <v>2165</v>
      </c>
      <c r="I257" s="86" t="s">
        <v>1854</v>
      </c>
      <c r="J257" s="86">
        <v>0</v>
      </c>
      <c r="K257" s="86">
        <f t="shared" si="13"/>
        <v>516336</v>
      </c>
      <c r="L257" s="86">
        <v>0</v>
      </c>
      <c r="M257" s="86">
        <v>516336</v>
      </c>
      <c r="O257" s="85" t="s">
        <v>1470</v>
      </c>
      <c r="P257" s="86" t="s">
        <v>1826</v>
      </c>
      <c r="Q257" s="86">
        <v>7489238</v>
      </c>
      <c r="R257" s="86">
        <f t="shared" si="14"/>
        <v>2771389</v>
      </c>
      <c r="S257" s="86">
        <v>339800</v>
      </c>
      <c r="T257" s="86">
        <v>2431589</v>
      </c>
      <c r="V257" s="85" t="s">
        <v>1480</v>
      </c>
      <c r="W257" s="86" t="s">
        <v>1789</v>
      </c>
      <c r="X257" s="86">
        <v>103500</v>
      </c>
      <c r="Y257" s="86">
        <f t="shared" si="15"/>
        <v>660299</v>
      </c>
      <c r="Z257" s="86">
        <v>132586</v>
      </c>
      <c r="AA257" s="86">
        <v>527713</v>
      </c>
    </row>
    <row r="258" spans="1:27" ht="15">
      <c r="A258" s="85" t="s">
        <v>1530</v>
      </c>
      <c r="B258" s="86" t="s">
        <v>1803</v>
      </c>
      <c r="C258" s="86">
        <v>5700</v>
      </c>
      <c r="D258" s="86">
        <f t="shared" si="12"/>
        <v>516169</v>
      </c>
      <c r="E258" s="86">
        <v>343830</v>
      </c>
      <c r="F258" s="86">
        <v>172339</v>
      </c>
      <c r="H258" s="85" t="s">
        <v>2168</v>
      </c>
      <c r="I258" s="86" t="s">
        <v>1855</v>
      </c>
      <c r="J258" s="86">
        <v>0</v>
      </c>
      <c r="K258" s="86">
        <f t="shared" si="13"/>
        <v>2104543</v>
      </c>
      <c r="L258" s="86">
        <v>1451450</v>
      </c>
      <c r="M258" s="86">
        <v>653093</v>
      </c>
      <c r="O258" s="85" t="s">
        <v>1473</v>
      </c>
      <c r="P258" s="86" t="s">
        <v>1787</v>
      </c>
      <c r="Q258" s="86">
        <v>7841500</v>
      </c>
      <c r="R258" s="86">
        <f t="shared" si="14"/>
        <v>8675375</v>
      </c>
      <c r="S258" s="86">
        <v>1517150</v>
      </c>
      <c r="T258" s="86">
        <v>7158225</v>
      </c>
      <c r="V258" s="85" t="s">
        <v>1483</v>
      </c>
      <c r="W258" s="86" t="s">
        <v>2102</v>
      </c>
      <c r="X258" s="86">
        <v>565500</v>
      </c>
      <c r="Y258" s="86">
        <f t="shared" si="15"/>
        <v>132697</v>
      </c>
      <c r="Z258" s="86">
        <v>3500</v>
      </c>
      <c r="AA258" s="86">
        <v>129197</v>
      </c>
    </row>
    <row r="259" spans="1:27" ht="15">
      <c r="A259" s="85" t="s">
        <v>1533</v>
      </c>
      <c r="B259" s="86" t="s">
        <v>1804</v>
      </c>
      <c r="C259" s="86">
        <v>0</v>
      </c>
      <c r="D259" s="86">
        <f t="shared" si="12"/>
        <v>28600</v>
      </c>
      <c r="E259" s="86">
        <v>0</v>
      </c>
      <c r="F259" s="86">
        <v>28600</v>
      </c>
      <c r="H259" s="85" t="s">
        <v>2174</v>
      </c>
      <c r="I259" s="86" t="s">
        <v>1857</v>
      </c>
      <c r="J259" s="86">
        <v>3860</v>
      </c>
      <c r="K259" s="86">
        <f t="shared" si="13"/>
        <v>282556</v>
      </c>
      <c r="L259" s="86">
        <v>0</v>
      </c>
      <c r="M259" s="86">
        <v>282556</v>
      </c>
      <c r="O259" s="85" t="s">
        <v>1477</v>
      </c>
      <c r="P259" s="86" t="s">
        <v>1788</v>
      </c>
      <c r="Q259" s="86">
        <v>2005327</v>
      </c>
      <c r="R259" s="86">
        <f t="shared" si="14"/>
        <v>1847106</v>
      </c>
      <c r="S259" s="86">
        <v>433374</v>
      </c>
      <c r="T259" s="86">
        <v>1413732</v>
      </c>
      <c r="V259" s="85" t="s">
        <v>1486</v>
      </c>
      <c r="W259" s="86" t="s">
        <v>1790</v>
      </c>
      <c r="X259" s="86">
        <v>0</v>
      </c>
      <c r="Y259" s="86">
        <f t="shared" si="15"/>
        <v>107039</v>
      </c>
      <c r="Z259" s="86">
        <v>0</v>
      </c>
      <c r="AA259" s="86">
        <v>107039</v>
      </c>
    </row>
    <row r="260" spans="1:27" ht="15">
      <c r="A260" s="85" t="s">
        <v>1536</v>
      </c>
      <c r="B260" s="86" t="s">
        <v>1805</v>
      </c>
      <c r="C260" s="86">
        <v>0</v>
      </c>
      <c r="D260" s="86">
        <f aca="true" t="shared" si="16" ref="D260:D323">E260+F260</f>
        <v>658726</v>
      </c>
      <c r="E260" s="86">
        <v>34052</v>
      </c>
      <c r="F260" s="86">
        <v>624674</v>
      </c>
      <c r="H260" s="85" t="s">
        <v>2177</v>
      </c>
      <c r="I260" s="86" t="s">
        <v>1858</v>
      </c>
      <c r="J260" s="86">
        <v>0</v>
      </c>
      <c r="K260" s="86">
        <f aca="true" t="shared" si="17" ref="K260:K323">L260+M260</f>
        <v>1054</v>
      </c>
      <c r="L260" s="86">
        <v>0</v>
      </c>
      <c r="M260" s="86">
        <v>1054</v>
      </c>
      <c r="O260" s="85" t="s">
        <v>1480</v>
      </c>
      <c r="P260" s="86" t="s">
        <v>1789</v>
      </c>
      <c r="Q260" s="86">
        <v>334500</v>
      </c>
      <c r="R260" s="86">
        <f aca="true" t="shared" si="18" ref="R260:R323">S260+T260</f>
        <v>1430423</v>
      </c>
      <c r="S260" s="86">
        <v>720256</v>
      </c>
      <c r="T260" s="86">
        <v>710167</v>
      </c>
      <c r="V260" s="85" t="s">
        <v>1489</v>
      </c>
      <c r="W260" s="86" t="s">
        <v>1791</v>
      </c>
      <c r="X260" s="86">
        <v>28000</v>
      </c>
      <c r="Y260" s="86">
        <f aca="true" t="shared" si="19" ref="Y260:Y323">Z260+AA260</f>
        <v>667671</v>
      </c>
      <c r="Z260" s="86">
        <v>25</v>
      </c>
      <c r="AA260" s="86">
        <v>667646</v>
      </c>
    </row>
    <row r="261" spans="1:27" ht="15">
      <c r="A261" s="85" t="s">
        <v>1539</v>
      </c>
      <c r="B261" s="86" t="s">
        <v>1806</v>
      </c>
      <c r="C261" s="86">
        <v>682800</v>
      </c>
      <c r="D261" s="86">
        <f t="shared" si="16"/>
        <v>426764</v>
      </c>
      <c r="E261" s="86">
        <v>89100</v>
      </c>
      <c r="F261" s="86">
        <v>337664</v>
      </c>
      <c r="H261" s="85" t="s">
        <v>2180</v>
      </c>
      <c r="I261" s="86" t="s">
        <v>1859</v>
      </c>
      <c r="J261" s="86">
        <v>16500502</v>
      </c>
      <c r="K261" s="86">
        <f t="shared" si="17"/>
        <v>1305823</v>
      </c>
      <c r="L261" s="86">
        <v>0</v>
      </c>
      <c r="M261" s="86">
        <v>1305823</v>
      </c>
      <c r="O261" s="85" t="s">
        <v>1483</v>
      </c>
      <c r="P261" s="86" t="s">
        <v>2102</v>
      </c>
      <c r="Q261" s="86">
        <v>0</v>
      </c>
      <c r="R261" s="86">
        <f t="shared" si="18"/>
        <v>77660</v>
      </c>
      <c r="S261" s="86">
        <v>41000</v>
      </c>
      <c r="T261" s="86">
        <v>36660</v>
      </c>
      <c r="V261" s="85" t="s">
        <v>1492</v>
      </c>
      <c r="W261" s="86" t="s">
        <v>1792</v>
      </c>
      <c r="X261" s="86">
        <v>591645</v>
      </c>
      <c r="Y261" s="86">
        <f t="shared" si="19"/>
        <v>4254727</v>
      </c>
      <c r="Z261" s="86">
        <v>0</v>
      </c>
      <c r="AA261" s="86">
        <v>4254727</v>
      </c>
    </row>
    <row r="262" spans="1:27" ht="15">
      <c r="A262" s="85" t="s">
        <v>1542</v>
      </c>
      <c r="B262" s="86" t="s">
        <v>2000</v>
      </c>
      <c r="C262" s="86">
        <v>0</v>
      </c>
      <c r="D262" s="86">
        <f t="shared" si="16"/>
        <v>1800</v>
      </c>
      <c r="E262" s="86">
        <v>0</v>
      </c>
      <c r="F262" s="86">
        <v>1800</v>
      </c>
      <c r="H262" s="85" t="s">
        <v>2183</v>
      </c>
      <c r="I262" s="86" t="s">
        <v>1860</v>
      </c>
      <c r="J262" s="86">
        <v>24500</v>
      </c>
      <c r="K262" s="86">
        <f t="shared" si="17"/>
        <v>28500</v>
      </c>
      <c r="L262" s="86">
        <v>0</v>
      </c>
      <c r="M262" s="86">
        <v>28500</v>
      </c>
      <c r="O262" s="85" t="s">
        <v>1486</v>
      </c>
      <c r="P262" s="86" t="s">
        <v>1790</v>
      </c>
      <c r="Q262" s="86">
        <v>0</v>
      </c>
      <c r="R262" s="86">
        <f t="shared" si="18"/>
        <v>227680</v>
      </c>
      <c r="S262" s="86">
        <v>0</v>
      </c>
      <c r="T262" s="86">
        <v>227680</v>
      </c>
      <c r="V262" s="85" t="s">
        <v>1495</v>
      </c>
      <c r="W262" s="86" t="s">
        <v>1793</v>
      </c>
      <c r="X262" s="86">
        <v>76450</v>
      </c>
      <c r="Y262" s="86">
        <f t="shared" si="19"/>
        <v>885108</v>
      </c>
      <c r="Z262" s="86">
        <v>26288</v>
      </c>
      <c r="AA262" s="86">
        <v>858820</v>
      </c>
    </row>
    <row r="263" spans="1:27" ht="15">
      <c r="A263" s="85" t="s">
        <v>1545</v>
      </c>
      <c r="B263" s="86" t="s">
        <v>1807</v>
      </c>
      <c r="C263" s="86">
        <v>37000</v>
      </c>
      <c r="D263" s="86">
        <f t="shared" si="16"/>
        <v>233911</v>
      </c>
      <c r="E263" s="86">
        <v>201</v>
      </c>
      <c r="F263" s="86">
        <v>233710</v>
      </c>
      <c r="H263" s="85" t="s">
        <v>2186</v>
      </c>
      <c r="I263" s="86" t="s">
        <v>1827</v>
      </c>
      <c r="J263" s="86">
        <v>0</v>
      </c>
      <c r="K263" s="86">
        <f t="shared" si="17"/>
        <v>279789</v>
      </c>
      <c r="L263" s="86">
        <v>0</v>
      </c>
      <c r="M263" s="86">
        <v>279789</v>
      </c>
      <c r="O263" s="85" t="s">
        <v>1492</v>
      </c>
      <c r="P263" s="86" t="s">
        <v>1792</v>
      </c>
      <c r="Q263" s="86">
        <v>95760</v>
      </c>
      <c r="R263" s="86">
        <f t="shared" si="18"/>
        <v>5385680</v>
      </c>
      <c r="S263" s="86">
        <v>1374434</v>
      </c>
      <c r="T263" s="86">
        <v>4011246</v>
      </c>
      <c r="V263" s="85" t="s">
        <v>1498</v>
      </c>
      <c r="W263" s="86" t="s">
        <v>1794</v>
      </c>
      <c r="X263" s="86">
        <v>2573850</v>
      </c>
      <c r="Y263" s="86">
        <f t="shared" si="19"/>
        <v>428719</v>
      </c>
      <c r="Z263" s="86">
        <v>65700</v>
      </c>
      <c r="AA263" s="86">
        <v>363019</v>
      </c>
    </row>
    <row r="264" spans="1:27" ht="15">
      <c r="A264" s="85" t="s">
        <v>1548</v>
      </c>
      <c r="B264" s="86" t="s">
        <v>1808</v>
      </c>
      <c r="C264" s="86">
        <v>4032</v>
      </c>
      <c r="D264" s="86">
        <f t="shared" si="16"/>
        <v>52102</v>
      </c>
      <c r="E264" s="86">
        <v>0</v>
      </c>
      <c r="F264" s="86">
        <v>52102</v>
      </c>
      <c r="H264" s="85" t="s">
        <v>2189</v>
      </c>
      <c r="I264" s="86" t="s">
        <v>1861</v>
      </c>
      <c r="J264" s="86">
        <v>0</v>
      </c>
      <c r="K264" s="86">
        <f t="shared" si="17"/>
        <v>12300</v>
      </c>
      <c r="L264" s="86">
        <v>0</v>
      </c>
      <c r="M264" s="86">
        <v>12300</v>
      </c>
      <c r="O264" s="85" t="s">
        <v>1495</v>
      </c>
      <c r="P264" s="86" t="s">
        <v>1793</v>
      </c>
      <c r="Q264" s="86">
        <v>832450</v>
      </c>
      <c r="R264" s="86">
        <f t="shared" si="18"/>
        <v>2651614</v>
      </c>
      <c r="S264" s="86">
        <v>636074</v>
      </c>
      <c r="T264" s="86">
        <v>2015540</v>
      </c>
      <c r="V264" s="85" t="s">
        <v>1501</v>
      </c>
      <c r="W264" s="86" t="s">
        <v>1795</v>
      </c>
      <c r="X264" s="86">
        <v>0</v>
      </c>
      <c r="Y264" s="86">
        <f t="shared" si="19"/>
        <v>1762623</v>
      </c>
      <c r="Z264" s="86">
        <v>596000</v>
      </c>
      <c r="AA264" s="86">
        <v>1166623</v>
      </c>
    </row>
    <row r="265" spans="1:27" ht="15">
      <c r="A265" s="85" t="s">
        <v>1551</v>
      </c>
      <c r="B265" s="86" t="s">
        <v>2103</v>
      </c>
      <c r="C265" s="86">
        <v>150000</v>
      </c>
      <c r="D265" s="86">
        <f t="shared" si="16"/>
        <v>57749</v>
      </c>
      <c r="E265" s="86">
        <v>2800</v>
      </c>
      <c r="F265" s="86">
        <v>54949</v>
      </c>
      <c r="H265" s="85" t="s">
        <v>2192</v>
      </c>
      <c r="I265" s="86" t="s">
        <v>1769</v>
      </c>
      <c r="J265" s="86">
        <v>6600</v>
      </c>
      <c r="K265" s="86">
        <f t="shared" si="17"/>
        <v>651941</v>
      </c>
      <c r="L265" s="86">
        <v>0</v>
      </c>
      <c r="M265" s="86">
        <v>651941</v>
      </c>
      <c r="O265" s="85" t="s">
        <v>1498</v>
      </c>
      <c r="P265" s="86" t="s">
        <v>1794</v>
      </c>
      <c r="Q265" s="86">
        <v>132600</v>
      </c>
      <c r="R265" s="86">
        <f t="shared" si="18"/>
        <v>2226905</v>
      </c>
      <c r="S265" s="86">
        <v>501600</v>
      </c>
      <c r="T265" s="86">
        <v>1725305</v>
      </c>
      <c r="V265" s="85" t="s">
        <v>1504</v>
      </c>
      <c r="W265" s="86" t="s">
        <v>1765</v>
      </c>
      <c r="X265" s="86">
        <v>416520</v>
      </c>
      <c r="Y265" s="86">
        <f t="shared" si="19"/>
        <v>626786</v>
      </c>
      <c r="Z265" s="86">
        <v>28600</v>
      </c>
      <c r="AA265" s="86">
        <v>598186</v>
      </c>
    </row>
    <row r="266" spans="1:27" ht="15">
      <c r="A266" s="85" t="s">
        <v>1555</v>
      </c>
      <c r="B266" s="86" t="s">
        <v>1809</v>
      </c>
      <c r="C266" s="86">
        <v>0</v>
      </c>
      <c r="D266" s="86">
        <f t="shared" si="16"/>
        <v>208638</v>
      </c>
      <c r="E266" s="86">
        <v>0</v>
      </c>
      <c r="F266" s="86">
        <v>208638</v>
      </c>
      <c r="H266" s="85" t="s">
        <v>2194</v>
      </c>
      <c r="I266" s="86" t="s">
        <v>1862</v>
      </c>
      <c r="J266" s="86">
        <v>0</v>
      </c>
      <c r="K266" s="86">
        <f t="shared" si="17"/>
        <v>1240895</v>
      </c>
      <c r="L266" s="86">
        <v>0</v>
      </c>
      <c r="M266" s="86">
        <v>1240895</v>
      </c>
      <c r="O266" s="85" t="s">
        <v>1501</v>
      </c>
      <c r="P266" s="86" t="s">
        <v>1795</v>
      </c>
      <c r="Q266" s="86">
        <v>0</v>
      </c>
      <c r="R266" s="86">
        <f t="shared" si="18"/>
        <v>526596</v>
      </c>
      <c r="S266" s="86">
        <v>66000</v>
      </c>
      <c r="T266" s="86">
        <v>460596</v>
      </c>
      <c r="V266" s="85" t="s">
        <v>1506</v>
      </c>
      <c r="W266" s="86" t="s">
        <v>1796</v>
      </c>
      <c r="X266" s="86">
        <v>145450</v>
      </c>
      <c r="Y266" s="86">
        <f t="shared" si="19"/>
        <v>518651</v>
      </c>
      <c r="Z266" s="86">
        <v>38000</v>
      </c>
      <c r="AA266" s="86">
        <v>480651</v>
      </c>
    </row>
    <row r="267" spans="1:27" ht="15">
      <c r="A267" s="85" t="s">
        <v>2123</v>
      </c>
      <c r="B267" s="86" t="s">
        <v>1810</v>
      </c>
      <c r="C267" s="86">
        <v>0</v>
      </c>
      <c r="D267" s="86">
        <f t="shared" si="16"/>
        <v>457927</v>
      </c>
      <c r="E267" s="86">
        <v>10300</v>
      </c>
      <c r="F267" s="86">
        <v>447627</v>
      </c>
      <c r="H267" s="85" t="s">
        <v>2196</v>
      </c>
      <c r="I267" s="86" t="s">
        <v>1863</v>
      </c>
      <c r="J267" s="86">
        <v>79500</v>
      </c>
      <c r="K267" s="86">
        <f t="shared" si="17"/>
        <v>614085</v>
      </c>
      <c r="L267" s="86">
        <v>0</v>
      </c>
      <c r="M267" s="86">
        <v>614085</v>
      </c>
      <c r="O267" s="85" t="s">
        <v>1504</v>
      </c>
      <c r="P267" s="86" t="s">
        <v>1765</v>
      </c>
      <c r="Q267" s="86">
        <v>270100</v>
      </c>
      <c r="R267" s="86">
        <f t="shared" si="18"/>
        <v>1141806</v>
      </c>
      <c r="S267" s="86">
        <v>85958</v>
      </c>
      <c r="T267" s="86">
        <v>1055848</v>
      </c>
      <c r="V267" s="85" t="s">
        <v>1509</v>
      </c>
      <c r="W267" s="86" t="s">
        <v>1797</v>
      </c>
      <c r="X267" s="86">
        <v>74700</v>
      </c>
      <c r="Y267" s="86">
        <f t="shared" si="19"/>
        <v>66996</v>
      </c>
      <c r="Z267" s="86">
        <v>26400</v>
      </c>
      <c r="AA267" s="86">
        <v>40596</v>
      </c>
    </row>
    <row r="268" spans="1:27" ht="15">
      <c r="A268" s="85" t="s">
        <v>2126</v>
      </c>
      <c r="B268" s="86" t="s">
        <v>1570</v>
      </c>
      <c r="C268" s="86">
        <v>1774715</v>
      </c>
      <c r="D268" s="86">
        <f t="shared" si="16"/>
        <v>3973142</v>
      </c>
      <c r="E268" s="86">
        <v>348850</v>
      </c>
      <c r="F268" s="86">
        <v>3624292</v>
      </c>
      <c r="H268" s="85" t="s">
        <v>2199</v>
      </c>
      <c r="I268" s="86" t="s">
        <v>1864</v>
      </c>
      <c r="J268" s="86">
        <v>40500</v>
      </c>
      <c r="K268" s="86">
        <f t="shared" si="17"/>
        <v>300520</v>
      </c>
      <c r="L268" s="86">
        <v>0</v>
      </c>
      <c r="M268" s="86">
        <v>300520</v>
      </c>
      <c r="O268" s="85" t="s">
        <v>1506</v>
      </c>
      <c r="P268" s="86" t="s">
        <v>1796</v>
      </c>
      <c r="Q268" s="86">
        <v>148800</v>
      </c>
      <c r="R268" s="86">
        <f t="shared" si="18"/>
        <v>337766</v>
      </c>
      <c r="S268" s="86">
        <v>74747</v>
      </c>
      <c r="T268" s="86">
        <v>263019</v>
      </c>
      <c r="V268" s="85" t="s">
        <v>1512</v>
      </c>
      <c r="W268" s="86" t="s">
        <v>1798</v>
      </c>
      <c r="X268" s="86">
        <v>5400</v>
      </c>
      <c r="Y268" s="86">
        <f t="shared" si="19"/>
        <v>244210</v>
      </c>
      <c r="Z268" s="86">
        <v>6000</v>
      </c>
      <c r="AA268" s="86">
        <v>238210</v>
      </c>
    </row>
    <row r="269" spans="1:27" ht="15">
      <c r="A269" s="85" t="s">
        <v>2128</v>
      </c>
      <c r="B269" s="86" t="s">
        <v>1811</v>
      </c>
      <c r="C269" s="86">
        <v>169000</v>
      </c>
      <c r="D269" s="86">
        <f t="shared" si="16"/>
        <v>57635</v>
      </c>
      <c r="E269" s="86">
        <v>0</v>
      </c>
      <c r="F269" s="86">
        <v>57635</v>
      </c>
      <c r="H269" s="85" t="s">
        <v>2205</v>
      </c>
      <c r="I269" s="86" t="s">
        <v>1865</v>
      </c>
      <c r="J269" s="86">
        <v>75002</v>
      </c>
      <c r="K269" s="86">
        <f t="shared" si="17"/>
        <v>862276</v>
      </c>
      <c r="L269" s="86">
        <v>0</v>
      </c>
      <c r="M269" s="86">
        <v>862276</v>
      </c>
      <c r="O269" s="85" t="s">
        <v>1509</v>
      </c>
      <c r="P269" s="86" t="s">
        <v>1797</v>
      </c>
      <c r="Q269" s="86">
        <v>1000</v>
      </c>
      <c r="R269" s="86">
        <f t="shared" si="18"/>
        <v>464238</v>
      </c>
      <c r="S269" s="86">
        <v>128900</v>
      </c>
      <c r="T269" s="86">
        <v>335338</v>
      </c>
      <c r="V269" s="85" t="s">
        <v>1515</v>
      </c>
      <c r="W269" s="86" t="s">
        <v>1270</v>
      </c>
      <c r="X269" s="86">
        <v>93388</v>
      </c>
      <c r="Y269" s="86">
        <f t="shared" si="19"/>
        <v>106450</v>
      </c>
      <c r="Z269" s="86">
        <v>0</v>
      </c>
      <c r="AA269" s="86">
        <v>106450</v>
      </c>
    </row>
    <row r="270" spans="1:27" ht="15">
      <c r="A270" s="85" t="s">
        <v>2131</v>
      </c>
      <c r="B270" s="86" t="s">
        <v>1812</v>
      </c>
      <c r="C270" s="86">
        <v>0</v>
      </c>
      <c r="D270" s="86">
        <f t="shared" si="16"/>
        <v>30975</v>
      </c>
      <c r="E270" s="86">
        <v>0</v>
      </c>
      <c r="F270" s="86">
        <v>30975</v>
      </c>
      <c r="H270" s="85" t="s">
        <v>2208</v>
      </c>
      <c r="I270" s="86" t="s">
        <v>1866</v>
      </c>
      <c r="J270" s="86">
        <v>26001</v>
      </c>
      <c r="K270" s="86">
        <f t="shared" si="17"/>
        <v>174681</v>
      </c>
      <c r="L270" s="86">
        <v>0</v>
      </c>
      <c r="M270" s="86">
        <v>174681</v>
      </c>
      <c r="O270" s="85" t="s">
        <v>1512</v>
      </c>
      <c r="P270" s="86" t="s">
        <v>1798</v>
      </c>
      <c r="Q270" s="86">
        <v>401000</v>
      </c>
      <c r="R270" s="86">
        <f t="shared" si="18"/>
        <v>274421</v>
      </c>
      <c r="S270" s="86">
        <v>142900</v>
      </c>
      <c r="T270" s="86">
        <v>131521</v>
      </c>
      <c r="V270" s="85" t="s">
        <v>1518</v>
      </c>
      <c r="W270" s="86" t="s">
        <v>1799</v>
      </c>
      <c r="X270" s="86">
        <v>297721</v>
      </c>
      <c r="Y270" s="86">
        <f t="shared" si="19"/>
        <v>403429</v>
      </c>
      <c r="Z270" s="86">
        <v>260410</v>
      </c>
      <c r="AA270" s="86">
        <v>143019</v>
      </c>
    </row>
    <row r="271" spans="1:27" ht="15">
      <c r="A271" s="85" t="s">
        <v>2134</v>
      </c>
      <c r="B271" s="86" t="s">
        <v>1735</v>
      </c>
      <c r="C271" s="86">
        <v>115455</v>
      </c>
      <c r="D271" s="86">
        <f t="shared" si="16"/>
        <v>1235650</v>
      </c>
      <c r="E271" s="86">
        <v>622620</v>
      </c>
      <c r="F271" s="86">
        <v>613030</v>
      </c>
      <c r="H271" s="85" t="s">
        <v>2214</v>
      </c>
      <c r="I271" s="86" t="s">
        <v>1867</v>
      </c>
      <c r="J271" s="86">
        <v>4857615</v>
      </c>
      <c r="K271" s="86">
        <f t="shared" si="17"/>
        <v>9822843</v>
      </c>
      <c r="L271" s="86">
        <v>4550</v>
      </c>
      <c r="M271" s="86">
        <v>9818293</v>
      </c>
      <c r="O271" s="85" t="s">
        <v>1515</v>
      </c>
      <c r="P271" s="86" t="s">
        <v>1270</v>
      </c>
      <c r="Q271" s="86">
        <v>0</v>
      </c>
      <c r="R271" s="86">
        <f t="shared" si="18"/>
        <v>683732</v>
      </c>
      <c r="S271" s="86">
        <v>75000</v>
      </c>
      <c r="T271" s="86">
        <v>608732</v>
      </c>
      <c r="V271" s="85" t="s">
        <v>1521</v>
      </c>
      <c r="W271" s="86" t="s">
        <v>1800</v>
      </c>
      <c r="X271" s="86">
        <v>350577</v>
      </c>
      <c r="Y271" s="86">
        <f t="shared" si="19"/>
        <v>288446</v>
      </c>
      <c r="Z271" s="86">
        <v>1500</v>
      </c>
      <c r="AA271" s="86">
        <v>286946</v>
      </c>
    </row>
    <row r="272" spans="1:27" ht="15">
      <c r="A272" s="85" t="s">
        <v>2136</v>
      </c>
      <c r="B272" s="86" t="s">
        <v>1813</v>
      </c>
      <c r="C272" s="86">
        <v>0</v>
      </c>
      <c r="D272" s="86">
        <f t="shared" si="16"/>
        <v>1233950</v>
      </c>
      <c r="E272" s="86">
        <v>341125</v>
      </c>
      <c r="F272" s="86">
        <v>892825</v>
      </c>
      <c r="H272" s="85" t="s">
        <v>2217</v>
      </c>
      <c r="I272" s="86" t="s">
        <v>1868</v>
      </c>
      <c r="J272" s="86">
        <v>0</v>
      </c>
      <c r="K272" s="86">
        <f t="shared" si="17"/>
        <v>2721546</v>
      </c>
      <c r="L272" s="86">
        <v>1426000</v>
      </c>
      <c r="M272" s="86">
        <v>1295546</v>
      </c>
      <c r="O272" s="85" t="s">
        <v>1518</v>
      </c>
      <c r="P272" s="86" t="s">
        <v>1799</v>
      </c>
      <c r="Q272" s="86">
        <v>253000</v>
      </c>
      <c r="R272" s="86">
        <f t="shared" si="18"/>
        <v>1541739</v>
      </c>
      <c r="S272" s="86">
        <v>658780</v>
      </c>
      <c r="T272" s="86">
        <v>882959</v>
      </c>
      <c r="V272" s="85" t="s">
        <v>1524</v>
      </c>
      <c r="W272" s="86" t="s">
        <v>1801</v>
      </c>
      <c r="X272" s="86">
        <v>1140</v>
      </c>
      <c r="Y272" s="86">
        <f t="shared" si="19"/>
        <v>2291006</v>
      </c>
      <c r="Z272" s="86">
        <v>15000</v>
      </c>
      <c r="AA272" s="86">
        <v>2276006</v>
      </c>
    </row>
    <row r="273" spans="1:27" ht="15">
      <c r="A273" s="85" t="s">
        <v>2138</v>
      </c>
      <c r="B273" s="86" t="s">
        <v>1814</v>
      </c>
      <c r="C273" s="86">
        <v>0</v>
      </c>
      <c r="D273" s="86">
        <f t="shared" si="16"/>
        <v>392621</v>
      </c>
      <c r="E273" s="86">
        <v>70000</v>
      </c>
      <c r="F273" s="86">
        <v>322621</v>
      </c>
      <c r="H273" s="85" t="s">
        <v>2220</v>
      </c>
      <c r="I273" s="86" t="s">
        <v>1869</v>
      </c>
      <c r="J273" s="86">
        <v>0</v>
      </c>
      <c r="K273" s="86">
        <f t="shared" si="17"/>
        <v>14652</v>
      </c>
      <c r="L273" s="86">
        <v>0</v>
      </c>
      <c r="M273" s="86">
        <v>14652</v>
      </c>
      <c r="O273" s="85" t="s">
        <v>1521</v>
      </c>
      <c r="P273" s="86" t="s">
        <v>1800</v>
      </c>
      <c r="Q273" s="86">
        <v>1379798</v>
      </c>
      <c r="R273" s="86">
        <f t="shared" si="18"/>
        <v>2576124</v>
      </c>
      <c r="S273" s="86">
        <v>1776946</v>
      </c>
      <c r="T273" s="86">
        <v>799178</v>
      </c>
      <c r="V273" s="85" t="s">
        <v>1527</v>
      </c>
      <c r="W273" s="86" t="s">
        <v>1802</v>
      </c>
      <c r="X273" s="86">
        <v>0</v>
      </c>
      <c r="Y273" s="86">
        <f t="shared" si="19"/>
        <v>2620500</v>
      </c>
      <c r="Z273" s="86">
        <v>1850500</v>
      </c>
      <c r="AA273" s="86">
        <v>770000</v>
      </c>
    </row>
    <row r="274" spans="1:27" ht="15">
      <c r="A274" s="85" t="s">
        <v>2141</v>
      </c>
      <c r="B274" s="86" t="s">
        <v>1815</v>
      </c>
      <c r="C274" s="86">
        <v>287950</v>
      </c>
      <c r="D274" s="86">
        <f t="shared" si="16"/>
        <v>730686</v>
      </c>
      <c r="E274" s="86">
        <v>502500</v>
      </c>
      <c r="F274" s="86">
        <v>228186</v>
      </c>
      <c r="H274" s="85" t="s">
        <v>2223</v>
      </c>
      <c r="I274" s="86" t="s">
        <v>1870</v>
      </c>
      <c r="J274" s="86">
        <v>0</v>
      </c>
      <c r="K274" s="86">
        <f t="shared" si="17"/>
        <v>115100</v>
      </c>
      <c r="L274" s="86">
        <v>0</v>
      </c>
      <c r="M274" s="86">
        <v>115100</v>
      </c>
      <c r="O274" s="85" t="s">
        <v>1524</v>
      </c>
      <c r="P274" s="86" t="s">
        <v>1801</v>
      </c>
      <c r="Q274" s="86">
        <v>823453</v>
      </c>
      <c r="R274" s="86">
        <f t="shared" si="18"/>
        <v>1540929</v>
      </c>
      <c r="S274" s="86">
        <v>316379</v>
      </c>
      <c r="T274" s="86">
        <v>1224550</v>
      </c>
      <c r="V274" s="85" t="s">
        <v>1530</v>
      </c>
      <c r="W274" s="86" t="s">
        <v>1803</v>
      </c>
      <c r="X274" s="86">
        <v>1150880</v>
      </c>
      <c r="Y274" s="86">
        <f t="shared" si="19"/>
        <v>614032</v>
      </c>
      <c r="Z274" s="86">
        <v>60775</v>
      </c>
      <c r="AA274" s="86">
        <v>553257</v>
      </c>
    </row>
    <row r="275" spans="1:27" ht="15">
      <c r="A275" s="85" t="s">
        <v>2144</v>
      </c>
      <c r="B275" s="86" t="s">
        <v>1816</v>
      </c>
      <c r="C275" s="86">
        <v>727968</v>
      </c>
      <c r="D275" s="86">
        <f t="shared" si="16"/>
        <v>1068757</v>
      </c>
      <c r="E275" s="86">
        <v>82910</v>
      </c>
      <c r="F275" s="86">
        <v>985847</v>
      </c>
      <c r="H275" s="85" t="s">
        <v>2226</v>
      </c>
      <c r="I275" s="86" t="s">
        <v>1871</v>
      </c>
      <c r="J275" s="86">
        <v>941850</v>
      </c>
      <c r="K275" s="86">
        <f t="shared" si="17"/>
        <v>1702732</v>
      </c>
      <c r="L275" s="86">
        <v>7680</v>
      </c>
      <c r="M275" s="86">
        <v>1695052</v>
      </c>
      <c r="O275" s="85" t="s">
        <v>1527</v>
      </c>
      <c r="P275" s="86" t="s">
        <v>1802</v>
      </c>
      <c r="Q275" s="86">
        <v>16815350</v>
      </c>
      <c r="R275" s="86">
        <f t="shared" si="18"/>
        <v>1654051</v>
      </c>
      <c r="S275" s="86">
        <v>101165</v>
      </c>
      <c r="T275" s="86">
        <v>1552886</v>
      </c>
      <c r="V275" s="85" t="s">
        <v>1533</v>
      </c>
      <c r="W275" s="86" t="s">
        <v>1804</v>
      </c>
      <c r="X275" s="86">
        <v>14500</v>
      </c>
      <c r="Y275" s="86">
        <f t="shared" si="19"/>
        <v>1364998</v>
      </c>
      <c r="Z275" s="86">
        <v>14228</v>
      </c>
      <c r="AA275" s="86">
        <v>1350770</v>
      </c>
    </row>
    <row r="276" spans="1:27" ht="15">
      <c r="A276" s="85" t="s">
        <v>2147</v>
      </c>
      <c r="B276" s="86" t="s">
        <v>1817</v>
      </c>
      <c r="C276" s="86">
        <v>0</v>
      </c>
      <c r="D276" s="86">
        <f t="shared" si="16"/>
        <v>2465136</v>
      </c>
      <c r="E276" s="86">
        <v>0</v>
      </c>
      <c r="F276" s="86">
        <v>2465136</v>
      </c>
      <c r="H276" s="85" t="s">
        <v>2230</v>
      </c>
      <c r="I276" s="86" t="s">
        <v>1872</v>
      </c>
      <c r="J276" s="86">
        <v>0</v>
      </c>
      <c r="K276" s="86">
        <f t="shared" si="17"/>
        <v>1500</v>
      </c>
      <c r="L276" s="86">
        <v>0</v>
      </c>
      <c r="M276" s="86">
        <v>1500</v>
      </c>
      <c r="O276" s="85" t="s">
        <v>1530</v>
      </c>
      <c r="P276" s="86" t="s">
        <v>1803</v>
      </c>
      <c r="Q276" s="86">
        <v>1077801</v>
      </c>
      <c r="R276" s="86">
        <f t="shared" si="18"/>
        <v>1811327</v>
      </c>
      <c r="S276" s="86">
        <v>498780</v>
      </c>
      <c r="T276" s="86">
        <v>1312547</v>
      </c>
      <c r="V276" s="85" t="s">
        <v>1536</v>
      </c>
      <c r="W276" s="86" t="s">
        <v>1805</v>
      </c>
      <c r="X276" s="86">
        <v>8113658</v>
      </c>
      <c r="Y276" s="86">
        <f t="shared" si="19"/>
        <v>8774763</v>
      </c>
      <c r="Z276" s="86">
        <v>1648442</v>
      </c>
      <c r="AA276" s="86">
        <v>7126321</v>
      </c>
    </row>
    <row r="277" spans="1:27" ht="15">
      <c r="A277" s="85" t="s">
        <v>2150</v>
      </c>
      <c r="B277" s="86" t="s">
        <v>1642</v>
      </c>
      <c r="C277" s="86">
        <v>31501</v>
      </c>
      <c r="D277" s="86">
        <f t="shared" si="16"/>
        <v>523328</v>
      </c>
      <c r="E277" s="86">
        <v>3000</v>
      </c>
      <c r="F277" s="86">
        <v>520328</v>
      </c>
      <c r="H277" s="85" t="s">
        <v>2233</v>
      </c>
      <c r="I277" s="86" t="s">
        <v>2104</v>
      </c>
      <c r="J277" s="86">
        <v>0</v>
      </c>
      <c r="K277" s="86">
        <f t="shared" si="17"/>
        <v>41000</v>
      </c>
      <c r="L277" s="86">
        <v>0</v>
      </c>
      <c r="M277" s="86">
        <v>41000</v>
      </c>
      <c r="O277" s="85" t="s">
        <v>1533</v>
      </c>
      <c r="P277" s="86" t="s">
        <v>1804</v>
      </c>
      <c r="Q277" s="86">
        <v>0</v>
      </c>
      <c r="R277" s="86">
        <f t="shared" si="18"/>
        <v>388939</v>
      </c>
      <c r="S277" s="86">
        <v>185158</v>
      </c>
      <c r="T277" s="86">
        <v>203781</v>
      </c>
      <c r="V277" s="85" t="s">
        <v>1539</v>
      </c>
      <c r="W277" s="86" t="s">
        <v>1806</v>
      </c>
      <c r="X277" s="86">
        <v>734895</v>
      </c>
      <c r="Y277" s="86">
        <f t="shared" si="19"/>
        <v>3892547</v>
      </c>
      <c r="Z277" s="86">
        <v>650</v>
      </c>
      <c r="AA277" s="86">
        <v>3891897</v>
      </c>
    </row>
    <row r="278" spans="1:27" ht="15">
      <c r="A278" s="85" t="s">
        <v>2152</v>
      </c>
      <c r="B278" s="86" t="s">
        <v>1818</v>
      </c>
      <c r="C278" s="86">
        <v>839589</v>
      </c>
      <c r="D278" s="86">
        <f t="shared" si="16"/>
        <v>1037857</v>
      </c>
      <c r="E278" s="86">
        <v>26200</v>
      </c>
      <c r="F278" s="86">
        <v>1011657</v>
      </c>
      <c r="H278" s="85" t="s">
        <v>2236</v>
      </c>
      <c r="I278" s="86" t="s">
        <v>1873</v>
      </c>
      <c r="J278" s="86">
        <v>0</v>
      </c>
      <c r="K278" s="86">
        <f t="shared" si="17"/>
        <v>36413</v>
      </c>
      <c r="L278" s="86">
        <v>0</v>
      </c>
      <c r="M278" s="86">
        <v>36413</v>
      </c>
      <c r="O278" s="85" t="s">
        <v>1536</v>
      </c>
      <c r="P278" s="86" t="s">
        <v>1805</v>
      </c>
      <c r="Q278" s="86">
        <v>3543815</v>
      </c>
      <c r="R278" s="86">
        <f t="shared" si="18"/>
        <v>7623682</v>
      </c>
      <c r="S278" s="86">
        <v>2396302</v>
      </c>
      <c r="T278" s="86">
        <v>5227380</v>
      </c>
      <c r="V278" s="85" t="s">
        <v>1542</v>
      </c>
      <c r="W278" s="86" t="s">
        <v>2000</v>
      </c>
      <c r="X278" s="86">
        <v>0</v>
      </c>
      <c r="Y278" s="86">
        <f t="shared" si="19"/>
        <v>419850</v>
      </c>
      <c r="Z278" s="86">
        <v>0</v>
      </c>
      <c r="AA278" s="86">
        <v>419850</v>
      </c>
    </row>
    <row r="279" spans="1:27" ht="15">
      <c r="A279" s="85" t="s">
        <v>2156</v>
      </c>
      <c r="B279" s="86" t="s">
        <v>1819</v>
      </c>
      <c r="C279" s="86">
        <v>767300</v>
      </c>
      <c r="D279" s="86">
        <f t="shared" si="16"/>
        <v>166209</v>
      </c>
      <c r="E279" s="86">
        <v>0</v>
      </c>
      <c r="F279" s="86">
        <v>166209</v>
      </c>
      <c r="H279" s="85" t="s">
        <v>2242</v>
      </c>
      <c r="I279" s="86" t="s">
        <v>1829</v>
      </c>
      <c r="J279" s="86">
        <v>0</v>
      </c>
      <c r="K279" s="86">
        <f t="shared" si="17"/>
        <v>1000</v>
      </c>
      <c r="L279" s="86">
        <v>0</v>
      </c>
      <c r="M279" s="86">
        <v>1000</v>
      </c>
      <c r="O279" s="85" t="s">
        <v>1539</v>
      </c>
      <c r="P279" s="86" t="s">
        <v>1806</v>
      </c>
      <c r="Q279" s="86">
        <v>1603000</v>
      </c>
      <c r="R279" s="86">
        <f t="shared" si="18"/>
        <v>6040479</v>
      </c>
      <c r="S279" s="86">
        <v>1556805</v>
      </c>
      <c r="T279" s="86">
        <v>4483674</v>
      </c>
      <c r="V279" s="85" t="s">
        <v>1545</v>
      </c>
      <c r="W279" s="86" t="s">
        <v>1807</v>
      </c>
      <c r="X279" s="86">
        <v>1035082</v>
      </c>
      <c r="Y279" s="86">
        <f t="shared" si="19"/>
        <v>617964</v>
      </c>
      <c r="Z279" s="86">
        <v>142645</v>
      </c>
      <c r="AA279" s="86">
        <v>475319</v>
      </c>
    </row>
    <row r="280" spans="1:27" ht="15">
      <c r="A280" s="85" t="s">
        <v>2159</v>
      </c>
      <c r="B280" s="86" t="s">
        <v>1820</v>
      </c>
      <c r="C280" s="86">
        <v>0</v>
      </c>
      <c r="D280" s="86">
        <f t="shared" si="16"/>
        <v>319626</v>
      </c>
      <c r="E280" s="86">
        <v>153200</v>
      </c>
      <c r="F280" s="86">
        <v>166426</v>
      </c>
      <c r="H280" s="85" t="s">
        <v>2245</v>
      </c>
      <c r="I280" s="86" t="s">
        <v>1875</v>
      </c>
      <c r="J280" s="86">
        <v>0</v>
      </c>
      <c r="K280" s="86">
        <f t="shared" si="17"/>
        <v>2300</v>
      </c>
      <c r="L280" s="86">
        <v>0</v>
      </c>
      <c r="M280" s="86">
        <v>2300</v>
      </c>
      <c r="O280" s="85" t="s">
        <v>1542</v>
      </c>
      <c r="P280" s="86" t="s">
        <v>2000</v>
      </c>
      <c r="Q280" s="86">
        <v>0</v>
      </c>
      <c r="R280" s="86">
        <f t="shared" si="18"/>
        <v>205841</v>
      </c>
      <c r="S280" s="86">
        <v>17250</v>
      </c>
      <c r="T280" s="86">
        <v>188591</v>
      </c>
      <c r="V280" s="85" t="s">
        <v>1548</v>
      </c>
      <c r="W280" s="86" t="s">
        <v>1808</v>
      </c>
      <c r="X280" s="86">
        <v>98628</v>
      </c>
      <c r="Y280" s="86">
        <f t="shared" si="19"/>
        <v>2161878</v>
      </c>
      <c r="Z280" s="86">
        <v>95350</v>
      </c>
      <c r="AA280" s="86">
        <v>2066528</v>
      </c>
    </row>
    <row r="281" spans="1:27" ht="15">
      <c r="A281" s="85" t="s">
        <v>2162</v>
      </c>
      <c r="B281" s="86" t="s">
        <v>1853</v>
      </c>
      <c r="C281" s="86">
        <v>0</v>
      </c>
      <c r="D281" s="86">
        <f t="shared" si="16"/>
        <v>25229</v>
      </c>
      <c r="E281" s="86">
        <v>0</v>
      </c>
      <c r="F281" s="86">
        <v>25229</v>
      </c>
      <c r="H281" s="85" t="s">
        <v>2248</v>
      </c>
      <c r="I281" s="86" t="s">
        <v>1876</v>
      </c>
      <c r="J281" s="86">
        <v>12500</v>
      </c>
      <c r="K281" s="86">
        <f t="shared" si="17"/>
        <v>1500</v>
      </c>
      <c r="L281" s="86">
        <v>0</v>
      </c>
      <c r="M281" s="86">
        <v>1500</v>
      </c>
      <c r="O281" s="85" t="s">
        <v>1545</v>
      </c>
      <c r="P281" s="86" t="s">
        <v>1807</v>
      </c>
      <c r="Q281" s="86">
        <v>1536551</v>
      </c>
      <c r="R281" s="86">
        <f t="shared" si="18"/>
        <v>3152721</v>
      </c>
      <c r="S281" s="86">
        <v>122302</v>
      </c>
      <c r="T281" s="86">
        <v>3030419</v>
      </c>
      <c r="V281" s="85" t="s">
        <v>1551</v>
      </c>
      <c r="W281" s="86" t="s">
        <v>2103</v>
      </c>
      <c r="X281" s="86">
        <v>75500</v>
      </c>
      <c r="Y281" s="86">
        <f t="shared" si="19"/>
        <v>998748</v>
      </c>
      <c r="Z281" s="86">
        <v>5000</v>
      </c>
      <c r="AA281" s="86">
        <v>993748</v>
      </c>
    </row>
    <row r="282" spans="1:27" ht="15">
      <c r="A282" s="85" t="s">
        <v>2165</v>
      </c>
      <c r="B282" s="86" t="s">
        <v>1854</v>
      </c>
      <c r="C282" s="86">
        <v>250000</v>
      </c>
      <c r="D282" s="86">
        <f t="shared" si="16"/>
        <v>980686</v>
      </c>
      <c r="E282" s="86">
        <v>392842</v>
      </c>
      <c r="F282" s="86">
        <v>587844</v>
      </c>
      <c r="H282" s="85" t="s">
        <v>2251</v>
      </c>
      <c r="I282" s="86" t="s">
        <v>1877</v>
      </c>
      <c r="J282" s="86">
        <v>0</v>
      </c>
      <c r="K282" s="86">
        <f t="shared" si="17"/>
        <v>4500</v>
      </c>
      <c r="L282" s="86">
        <v>0</v>
      </c>
      <c r="M282" s="86">
        <v>4500</v>
      </c>
      <c r="O282" s="85" t="s">
        <v>1548</v>
      </c>
      <c r="P282" s="86" t="s">
        <v>1808</v>
      </c>
      <c r="Q282" s="86">
        <v>1066957</v>
      </c>
      <c r="R282" s="86">
        <f t="shared" si="18"/>
        <v>1375493</v>
      </c>
      <c r="S282" s="86">
        <v>223607</v>
      </c>
      <c r="T282" s="86">
        <v>1151886</v>
      </c>
      <c r="V282" s="85" t="s">
        <v>1555</v>
      </c>
      <c r="W282" s="86" t="s">
        <v>1809</v>
      </c>
      <c r="X282" s="86">
        <v>1760201</v>
      </c>
      <c r="Y282" s="86">
        <f t="shared" si="19"/>
        <v>2127837</v>
      </c>
      <c r="Z282" s="86">
        <v>0</v>
      </c>
      <c r="AA282" s="86">
        <v>2127837</v>
      </c>
    </row>
    <row r="283" spans="1:27" ht="15">
      <c r="A283" s="85" t="s">
        <v>2168</v>
      </c>
      <c r="B283" s="86" t="s">
        <v>1855</v>
      </c>
      <c r="C283" s="86">
        <v>519000</v>
      </c>
      <c r="D283" s="86">
        <f t="shared" si="16"/>
        <v>1360394</v>
      </c>
      <c r="E283" s="86">
        <v>214671</v>
      </c>
      <c r="F283" s="86">
        <v>1145723</v>
      </c>
      <c r="H283" s="85" t="s">
        <v>2254</v>
      </c>
      <c r="I283" s="86" t="s">
        <v>1878</v>
      </c>
      <c r="J283" s="86">
        <v>200000</v>
      </c>
      <c r="K283" s="86">
        <f t="shared" si="17"/>
        <v>2000</v>
      </c>
      <c r="L283" s="86">
        <v>0</v>
      </c>
      <c r="M283" s="86">
        <v>2000</v>
      </c>
      <c r="O283" s="85" t="s">
        <v>1551</v>
      </c>
      <c r="P283" s="86" t="s">
        <v>2103</v>
      </c>
      <c r="Q283" s="86">
        <v>388400</v>
      </c>
      <c r="R283" s="86">
        <f t="shared" si="18"/>
        <v>1295722</v>
      </c>
      <c r="S283" s="86">
        <v>429330</v>
      </c>
      <c r="T283" s="86">
        <v>866392</v>
      </c>
      <c r="V283" s="85" t="s">
        <v>2123</v>
      </c>
      <c r="W283" s="86" t="s">
        <v>1810</v>
      </c>
      <c r="X283" s="86">
        <v>11897241</v>
      </c>
      <c r="Y283" s="86">
        <f t="shared" si="19"/>
        <v>34262233</v>
      </c>
      <c r="Z283" s="86">
        <v>1244226</v>
      </c>
      <c r="AA283" s="86">
        <v>33018007</v>
      </c>
    </row>
    <row r="284" spans="1:27" ht="15">
      <c r="A284" s="85" t="s">
        <v>2171</v>
      </c>
      <c r="B284" s="86" t="s">
        <v>1856</v>
      </c>
      <c r="C284" s="86">
        <v>0</v>
      </c>
      <c r="D284" s="86">
        <f t="shared" si="16"/>
        <v>58429</v>
      </c>
      <c r="E284" s="86">
        <v>0</v>
      </c>
      <c r="F284" s="86">
        <v>58429</v>
      </c>
      <c r="H284" s="85" t="s">
        <v>2257</v>
      </c>
      <c r="I284" s="86" t="s">
        <v>1830</v>
      </c>
      <c r="J284" s="86">
        <v>0</v>
      </c>
      <c r="K284" s="86">
        <f t="shared" si="17"/>
        <v>14500</v>
      </c>
      <c r="L284" s="86">
        <v>0</v>
      </c>
      <c r="M284" s="86">
        <v>14500</v>
      </c>
      <c r="O284" s="85" t="s">
        <v>1555</v>
      </c>
      <c r="P284" s="86" t="s">
        <v>1809</v>
      </c>
      <c r="Q284" s="86">
        <v>3764004</v>
      </c>
      <c r="R284" s="86">
        <f t="shared" si="18"/>
        <v>3508774</v>
      </c>
      <c r="S284" s="86">
        <v>450177</v>
      </c>
      <c r="T284" s="86">
        <v>3058597</v>
      </c>
      <c r="V284" s="85" t="s">
        <v>2126</v>
      </c>
      <c r="W284" s="86" t="s">
        <v>1570</v>
      </c>
      <c r="X284" s="86">
        <v>3023240</v>
      </c>
      <c r="Y284" s="86">
        <f t="shared" si="19"/>
        <v>22987211</v>
      </c>
      <c r="Z284" s="86">
        <v>6275</v>
      </c>
      <c r="AA284" s="86">
        <v>22980936</v>
      </c>
    </row>
    <row r="285" spans="1:27" ht="15">
      <c r="A285" s="85" t="s">
        <v>2174</v>
      </c>
      <c r="B285" s="86" t="s">
        <v>1857</v>
      </c>
      <c r="C285" s="86">
        <v>0</v>
      </c>
      <c r="D285" s="86">
        <f t="shared" si="16"/>
        <v>39209</v>
      </c>
      <c r="E285" s="86">
        <v>0</v>
      </c>
      <c r="F285" s="86">
        <v>39209</v>
      </c>
      <c r="H285" s="85" t="s">
        <v>2260</v>
      </c>
      <c r="I285" s="86" t="s">
        <v>1879</v>
      </c>
      <c r="J285" s="86">
        <v>0</v>
      </c>
      <c r="K285" s="86">
        <f t="shared" si="17"/>
        <v>724571</v>
      </c>
      <c r="L285" s="86">
        <v>0</v>
      </c>
      <c r="M285" s="86">
        <v>724571</v>
      </c>
      <c r="O285" s="85" t="s">
        <v>2123</v>
      </c>
      <c r="P285" s="86" t="s">
        <v>1810</v>
      </c>
      <c r="Q285" s="86">
        <v>1224825</v>
      </c>
      <c r="R285" s="86">
        <f t="shared" si="18"/>
        <v>5616661</v>
      </c>
      <c r="S285" s="86">
        <v>372980</v>
      </c>
      <c r="T285" s="86">
        <v>5243681</v>
      </c>
      <c r="V285" s="85" t="s">
        <v>2128</v>
      </c>
      <c r="W285" s="86" t="s">
        <v>1811</v>
      </c>
      <c r="X285" s="86">
        <v>2200000</v>
      </c>
      <c r="Y285" s="86">
        <f t="shared" si="19"/>
        <v>4290643</v>
      </c>
      <c r="Z285" s="86">
        <v>0</v>
      </c>
      <c r="AA285" s="86">
        <v>4290643</v>
      </c>
    </row>
    <row r="286" spans="1:27" ht="15">
      <c r="A286" s="85" t="s">
        <v>2177</v>
      </c>
      <c r="B286" s="86" t="s">
        <v>1858</v>
      </c>
      <c r="C286" s="86">
        <v>0</v>
      </c>
      <c r="D286" s="86">
        <f t="shared" si="16"/>
        <v>52974</v>
      </c>
      <c r="E286" s="86">
        <v>8361</v>
      </c>
      <c r="F286" s="86">
        <v>44613</v>
      </c>
      <c r="H286" s="85" t="s">
        <v>2263</v>
      </c>
      <c r="I286" s="86" t="s">
        <v>2105</v>
      </c>
      <c r="J286" s="86">
        <v>0</v>
      </c>
      <c r="K286" s="86">
        <f t="shared" si="17"/>
        <v>16</v>
      </c>
      <c r="L286" s="86">
        <v>0</v>
      </c>
      <c r="M286" s="86">
        <v>16</v>
      </c>
      <c r="O286" s="85" t="s">
        <v>2126</v>
      </c>
      <c r="P286" s="86" t="s">
        <v>1570</v>
      </c>
      <c r="Q286" s="86">
        <v>6633182</v>
      </c>
      <c r="R286" s="86">
        <f t="shared" si="18"/>
        <v>18757644</v>
      </c>
      <c r="S286" s="86">
        <v>1617281</v>
      </c>
      <c r="T286" s="86">
        <v>17140363</v>
      </c>
      <c r="V286" s="85" t="s">
        <v>2131</v>
      </c>
      <c r="W286" s="86" t="s">
        <v>1812</v>
      </c>
      <c r="X286" s="86">
        <v>1920</v>
      </c>
      <c r="Y286" s="86">
        <f t="shared" si="19"/>
        <v>134837</v>
      </c>
      <c r="Z286" s="86">
        <v>0</v>
      </c>
      <c r="AA286" s="86">
        <v>134837</v>
      </c>
    </row>
    <row r="287" spans="1:27" ht="15">
      <c r="A287" s="85" t="s">
        <v>2180</v>
      </c>
      <c r="B287" s="86" t="s">
        <v>1859</v>
      </c>
      <c r="C287" s="86">
        <v>13802</v>
      </c>
      <c r="D287" s="86">
        <f t="shared" si="16"/>
        <v>858137</v>
      </c>
      <c r="E287" s="86">
        <v>75400</v>
      </c>
      <c r="F287" s="86">
        <v>782737</v>
      </c>
      <c r="H287" s="85" t="s">
        <v>2266</v>
      </c>
      <c r="I287" s="86" t="s">
        <v>1880</v>
      </c>
      <c r="J287" s="86">
        <v>0</v>
      </c>
      <c r="K287" s="86">
        <f t="shared" si="17"/>
        <v>98500</v>
      </c>
      <c r="L287" s="86">
        <v>98500</v>
      </c>
      <c r="M287" s="86">
        <v>0</v>
      </c>
      <c r="O287" s="85" t="s">
        <v>2128</v>
      </c>
      <c r="P287" s="86" t="s">
        <v>1811</v>
      </c>
      <c r="Q287" s="86">
        <v>2114550</v>
      </c>
      <c r="R287" s="86">
        <f t="shared" si="18"/>
        <v>1184126</v>
      </c>
      <c r="S287" s="86">
        <v>136800</v>
      </c>
      <c r="T287" s="86">
        <v>1047326</v>
      </c>
      <c r="V287" s="85" t="s">
        <v>2134</v>
      </c>
      <c r="W287" s="86" t="s">
        <v>1735</v>
      </c>
      <c r="X287" s="86">
        <v>56187341</v>
      </c>
      <c r="Y287" s="86">
        <f t="shared" si="19"/>
        <v>7096475</v>
      </c>
      <c r="Z287" s="86">
        <v>366485</v>
      </c>
      <c r="AA287" s="86">
        <v>6729990</v>
      </c>
    </row>
    <row r="288" spans="1:27" ht="15">
      <c r="A288" s="85" t="s">
        <v>2183</v>
      </c>
      <c r="B288" s="86" t="s">
        <v>1860</v>
      </c>
      <c r="C288" s="86">
        <v>0</v>
      </c>
      <c r="D288" s="86">
        <f t="shared" si="16"/>
        <v>332973</v>
      </c>
      <c r="E288" s="86">
        <v>0</v>
      </c>
      <c r="F288" s="86">
        <v>332973</v>
      </c>
      <c r="H288" s="85" t="s">
        <v>2269</v>
      </c>
      <c r="I288" s="86" t="s">
        <v>1881</v>
      </c>
      <c r="J288" s="86">
        <v>0</v>
      </c>
      <c r="K288" s="86">
        <f t="shared" si="17"/>
        <v>10399</v>
      </c>
      <c r="L288" s="86">
        <v>0</v>
      </c>
      <c r="M288" s="86">
        <v>10399</v>
      </c>
      <c r="O288" s="85" t="s">
        <v>2131</v>
      </c>
      <c r="P288" s="86" t="s">
        <v>1812</v>
      </c>
      <c r="Q288" s="86">
        <v>0</v>
      </c>
      <c r="R288" s="86">
        <f t="shared" si="18"/>
        <v>721399</v>
      </c>
      <c r="S288" s="86">
        <v>55000</v>
      </c>
      <c r="T288" s="86">
        <v>666399</v>
      </c>
      <c r="V288" s="85" t="s">
        <v>2136</v>
      </c>
      <c r="W288" s="86" t="s">
        <v>1813</v>
      </c>
      <c r="X288" s="86">
        <v>2717244</v>
      </c>
      <c r="Y288" s="86">
        <f t="shared" si="19"/>
        <v>31228500</v>
      </c>
      <c r="Z288" s="86">
        <v>658500</v>
      </c>
      <c r="AA288" s="86">
        <v>30570000</v>
      </c>
    </row>
    <row r="289" spans="1:27" ht="15">
      <c r="A289" s="85" t="s">
        <v>2186</v>
      </c>
      <c r="B289" s="86" t="s">
        <v>1827</v>
      </c>
      <c r="C289" s="86">
        <v>0</v>
      </c>
      <c r="D289" s="86">
        <f t="shared" si="16"/>
        <v>194331</v>
      </c>
      <c r="E289" s="86">
        <v>3100</v>
      </c>
      <c r="F289" s="86">
        <v>191231</v>
      </c>
      <c r="H289" s="85" t="s">
        <v>2272</v>
      </c>
      <c r="I289" s="86" t="s">
        <v>1882</v>
      </c>
      <c r="J289" s="86">
        <v>0</v>
      </c>
      <c r="K289" s="86">
        <f t="shared" si="17"/>
        <v>53300</v>
      </c>
      <c r="L289" s="86">
        <v>0</v>
      </c>
      <c r="M289" s="86">
        <v>53300</v>
      </c>
      <c r="O289" s="85" t="s">
        <v>2134</v>
      </c>
      <c r="P289" s="86" t="s">
        <v>1735</v>
      </c>
      <c r="Q289" s="86">
        <v>1149455</v>
      </c>
      <c r="R289" s="86">
        <f t="shared" si="18"/>
        <v>11635706</v>
      </c>
      <c r="S289" s="86">
        <v>3360792</v>
      </c>
      <c r="T289" s="86">
        <v>8274914</v>
      </c>
      <c r="V289" s="85" t="s">
        <v>2138</v>
      </c>
      <c r="W289" s="86" t="s">
        <v>1814</v>
      </c>
      <c r="X289" s="86">
        <v>86225</v>
      </c>
      <c r="Y289" s="86">
        <f t="shared" si="19"/>
        <v>1990588</v>
      </c>
      <c r="Z289" s="86">
        <v>803200</v>
      </c>
      <c r="AA289" s="86">
        <v>1187388</v>
      </c>
    </row>
    <row r="290" spans="1:27" ht="15">
      <c r="A290" s="85" t="s">
        <v>2189</v>
      </c>
      <c r="B290" s="86" t="s">
        <v>1861</v>
      </c>
      <c r="C290" s="86">
        <v>0</v>
      </c>
      <c r="D290" s="86">
        <f t="shared" si="16"/>
        <v>198110</v>
      </c>
      <c r="E290" s="86">
        <v>88660</v>
      </c>
      <c r="F290" s="86">
        <v>109450</v>
      </c>
      <c r="H290" s="85" t="s">
        <v>2275</v>
      </c>
      <c r="I290" s="86" t="s">
        <v>1831</v>
      </c>
      <c r="J290" s="86">
        <v>9993</v>
      </c>
      <c r="K290" s="86">
        <f t="shared" si="17"/>
        <v>610701</v>
      </c>
      <c r="L290" s="86">
        <v>0</v>
      </c>
      <c r="M290" s="86">
        <v>610701</v>
      </c>
      <c r="O290" s="85" t="s">
        <v>2136</v>
      </c>
      <c r="P290" s="86" t="s">
        <v>1813</v>
      </c>
      <c r="Q290" s="86">
        <v>5873894</v>
      </c>
      <c r="R290" s="86">
        <f t="shared" si="18"/>
        <v>10828021</v>
      </c>
      <c r="S290" s="86">
        <v>1362950</v>
      </c>
      <c r="T290" s="86">
        <v>9465071</v>
      </c>
      <c r="V290" s="85" t="s">
        <v>2141</v>
      </c>
      <c r="W290" s="86" t="s">
        <v>1815</v>
      </c>
      <c r="X290" s="86">
        <v>100</v>
      </c>
      <c r="Y290" s="86">
        <f t="shared" si="19"/>
        <v>21698383</v>
      </c>
      <c r="Z290" s="86">
        <v>2828000</v>
      </c>
      <c r="AA290" s="86">
        <v>18870383</v>
      </c>
    </row>
    <row r="291" spans="1:27" ht="15">
      <c r="A291" s="85" t="s">
        <v>2192</v>
      </c>
      <c r="B291" s="86" t="s">
        <v>1769</v>
      </c>
      <c r="C291" s="86">
        <v>6424290</v>
      </c>
      <c r="D291" s="86">
        <f t="shared" si="16"/>
        <v>553010</v>
      </c>
      <c r="E291" s="86">
        <v>173403</v>
      </c>
      <c r="F291" s="86">
        <v>379607</v>
      </c>
      <c r="H291" s="85" t="s">
        <v>2278</v>
      </c>
      <c r="I291" s="86" t="s">
        <v>1883</v>
      </c>
      <c r="J291" s="86">
        <v>0</v>
      </c>
      <c r="K291" s="86">
        <f t="shared" si="17"/>
        <v>4300</v>
      </c>
      <c r="L291" s="86">
        <v>0</v>
      </c>
      <c r="M291" s="86">
        <v>4300</v>
      </c>
      <c r="O291" s="85" t="s">
        <v>2138</v>
      </c>
      <c r="P291" s="86" t="s">
        <v>1814</v>
      </c>
      <c r="Q291" s="86">
        <v>707560</v>
      </c>
      <c r="R291" s="86">
        <f t="shared" si="18"/>
        <v>2055352</v>
      </c>
      <c r="S291" s="86">
        <v>895495</v>
      </c>
      <c r="T291" s="86">
        <v>1159857</v>
      </c>
      <c r="V291" s="85" t="s">
        <v>2144</v>
      </c>
      <c r="W291" s="86" t="s">
        <v>1816</v>
      </c>
      <c r="X291" s="86">
        <v>33756746</v>
      </c>
      <c r="Y291" s="86">
        <f t="shared" si="19"/>
        <v>11783660</v>
      </c>
      <c r="Z291" s="86">
        <v>3178885</v>
      </c>
      <c r="AA291" s="86">
        <v>8604775</v>
      </c>
    </row>
    <row r="292" spans="1:27" ht="15">
      <c r="A292" s="85" t="s">
        <v>2194</v>
      </c>
      <c r="B292" s="86" t="s">
        <v>1862</v>
      </c>
      <c r="C292" s="86">
        <v>0</v>
      </c>
      <c r="D292" s="86">
        <f t="shared" si="16"/>
        <v>412397</v>
      </c>
      <c r="E292" s="86">
        <v>98800</v>
      </c>
      <c r="F292" s="86">
        <v>313597</v>
      </c>
      <c r="H292" s="85" t="s">
        <v>2281</v>
      </c>
      <c r="I292" s="86" t="s">
        <v>1884</v>
      </c>
      <c r="J292" s="86">
        <v>5000</v>
      </c>
      <c r="K292" s="86">
        <f t="shared" si="17"/>
        <v>124689</v>
      </c>
      <c r="L292" s="86">
        <v>0</v>
      </c>
      <c r="M292" s="86">
        <v>124689</v>
      </c>
      <c r="O292" s="85" t="s">
        <v>2141</v>
      </c>
      <c r="P292" s="86" t="s">
        <v>1815</v>
      </c>
      <c r="Q292" s="86">
        <v>12101101</v>
      </c>
      <c r="R292" s="86">
        <f t="shared" si="18"/>
        <v>17292752</v>
      </c>
      <c r="S292" s="86">
        <v>9363130</v>
      </c>
      <c r="T292" s="86">
        <v>7929622</v>
      </c>
      <c r="V292" s="85" t="s">
        <v>2147</v>
      </c>
      <c r="W292" s="86" t="s">
        <v>1817</v>
      </c>
      <c r="X292" s="86">
        <v>427200</v>
      </c>
      <c r="Y292" s="86">
        <f t="shared" si="19"/>
        <v>24744796</v>
      </c>
      <c r="Z292" s="86">
        <v>80900</v>
      </c>
      <c r="AA292" s="86">
        <v>24663896</v>
      </c>
    </row>
    <row r="293" spans="1:27" ht="15">
      <c r="A293" s="85" t="s">
        <v>2196</v>
      </c>
      <c r="B293" s="86" t="s">
        <v>1863</v>
      </c>
      <c r="C293" s="86">
        <v>0</v>
      </c>
      <c r="D293" s="86">
        <f t="shared" si="16"/>
        <v>594309</v>
      </c>
      <c r="E293" s="86">
        <v>132700</v>
      </c>
      <c r="F293" s="86">
        <v>461609</v>
      </c>
      <c r="H293" s="85" t="s">
        <v>2284</v>
      </c>
      <c r="I293" s="86" t="s">
        <v>1832</v>
      </c>
      <c r="J293" s="86">
        <v>125274</v>
      </c>
      <c r="K293" s="86">
        <f t="shared" si="17"/>
        <v>672063</v>
      </c>
      <c r="L293" s="86">
        <v>0</v>
      </c>
      <c r="M293" s="86">
        <v>672063</v>
      </c>
      <c r="O293" s="85" t="s">
        <v>2144</v>
      </c>
      <c r="P293" s="86" t="s">
        <v>1816</v>
      </c>
      <c r="Q293" s="86">
        <v>11397832</v>
      </c>
      <c r="R293" s="86">
        <f t="shared" si="18"/>
        <v>14057254</v>
      </c>
      <c r="S293" s="86">
        <v>5861696</v>
      </c>
      <c r="T293" s="86">
        <v>8195558</v>
      </c>
      <c r="V293" s="85" t="s">
        <v>2150</v>
      </c>
      <c r="W293" s="86" t="s">
        <v>1642</v>
      </c>
      <c r="X293" s="86">
        <v>108000</v>
      </c>
      <c r="Y293" s="86">
        <f t="shared" si="19"/>
        <v>4875119</v>
      </c>
      <c r="Z293" s="86">
        <v>0</v>
      </c>
      <c r="AA293" s="86">
        <v>4875119</v>
      </c>
    </row>
    <row r="294" spans="1:27" ht="15">
      <c r="A294" s="85" t="s">
        <v>2199</v>
      </c>
      <c r="B294" s="86" t="s">
        <v>1864</v>
      </c>
      <c r="C294" s="86">
        <v>218551</v>
      </c>
      <c r="D294" s="86">
        <f t="shared" si="16"/>
        <v>501893</v>
      </c>
      <c r="E294" s="86">
        <v>0</v>
      </c>
      <c r="F294" s="86">
        <v>501893</v>
      </c>
      <c r="H294" s="85" t="s">
        <v>2293</v>
      </c>
      <c r="I294" s="86" t="s">
        <v>1886</v>
      </c>
      <c r="J294" s="86">
        <v>0</v>
      </c>
      <c r="K294" s="86">
        <f t="shared" si="17"/>
        <v>1700</v>
      </c>
      <c r="L294" s="86">
        <v>0</v>
      </c>
      <c r="M294" s="86">
        <v>1700</v>
      </c>
      <c r="O294" s="85" t="s">
        <v>2147</v>
      </c>
      <c r="P294" s="86" t="s">
        <v>1817</v>
      </c>
      <c r="Q294" s="86">
        <v>6342922</v>
      </c>
      <c r="R294" s="86">
        <f t="shared" si="18"/>
        <v>12526049</v>
      </c>
      <c r="S294" s="86">
        <v>90500</v>
      </c>
      <c r="T294" s="86">
        <v>12435549</v>
      </c>
      <c r="V294" s="85" t="s">
        <v>2152</v>
      </c>
      <c r="W294" s="86" t="s">
        <v>1818</v>
      </c>
      <c r="X294" s="86">
        <v>965074</v>
      </c>
      <c r="Y294" s="86">
        <f t="shared" si="19"/>
        <v>39053411</v>
      </c>
      <c r="Z294" s="86">
        <v>11103615</v>
      </c>
      <c r="AA294" s="86">
        <v>27949796</v>
      </c>
    </row>
    <row r="295" spans="1:27" ht="15">
      <c r="A295" s="85" t="s">
        <v>2205</v>
      </c>
      <c r="B295" s="86" t="s">
        <v>1865</v>
      </c>
      <c r="C295" s="86">
        <v>0</v>
      </c>
      <c r="D295" s="86">
        <f t="shared" si="16"/>
        <v>356384</v>
      </c>
      <c r="E295" s="86">
        <v>0</v>
      </c>
      <c r="F295" s="86">
        <v>356384</v>
      </c>
      <c r="H295" s="85" t="s">
        <v>1</v>
      </c>
      <c r="I295" s="86" t="s">
        <v>1887</v>
      </c>
      <c r="J295" s="86">
        <v>0</v>
      </c>
      <c r="K295" s="86">
        <f t="shared" si="17"/>
        <v>74550</v>
      </c>
      <c r="L295" s="86">
        <v>0</v>
      </c>
      <c r="M295" s="86">
        <v>74550</v>
      </c>
      <c r="O295" s="85" t="s">
        <v>2150</v>
      </c>
      <c r="P295" s="86" t="s">
        <v>1642</v>
      </c>
      <c r="Q295" s="86">
        <v>4184574</v>
      </c>
      <c r="R295" s="86">
        <f t="shared" si="18"/>
        <v>4210066</v>
      </c>
      <c r="S295" s="86">
        <v>838671</v>
      </c>
      <c r="T295" s="86">
        <v>3371395</v>
      </c>
      <c r="V295" s="85" t="s">
        <v>2156</v>
      </c>
      <c r="W295" s="86" t="s">
        <v>1819</v>
      </c>
      <c r="X295" s="86">
        <v>22726603</v>
      </c>
      <c r="Y295" s="86">
        <f t="shared" si="19"/>
        <v>19565612</v>
      </c>
      <c r="Z295" s="86">
        <v>10288001</v>
      </c>
      <c r="AA295" s="86">
        <v>9277611</v>
      </c>
    </row>
    <row r="296" spans="1:27" ht="15">
      <c r="A296" s="85" t="s">
        <v>2208</v>
      </c>
      <c r="B296" s="86" t="s">
        <v>1866</v>
      </c>
      <c r="C296" s="86">
        <v>0</v>
      </c>
      <c r="D296" s="86">
        <f t="shared" si="16"/>
        <v>301164</v>
      </c>
      <c r="E296" s="86">
        <v>27414</v>
      </c>
      <c r="F296" s="86">
        <v>273750</v>
      </c>
      <c r="H296" s="85" t="s">
        <v>7</v>
      </c>
      <c r="I296" s="86" t="s">
        <v>1888</v>
      </c>
      <c r="J296" s="86">
        <v>283000</v>
      </c>
      <c r="K296" s="86">
        <f t="shared" si="17"/>
        <v>7704863</v>
      </c>
      <c r="L296" s="86">
        <v>6474138</v>
      </c>
      <c r="M296" s="86">
        <v>1230725</v>
      </c>
      <c r="O296" s="85" t="s">
        <v>2152</v>
      </c>
      <c r="P296" s="86" t="s">
        <v>1818</v>
      </c>
      <c r="Q296" s="86">
        <v>5625596</v>
      </c>
      <c r="R296" s="86">
        <f t="shared" si="18"/>
        <v>9282619</v>
      </c>
      <c r="S296" s="86">
        <v>1365235</v>
      </c>
      <c r="T296" s="86">
        <v>7917384</v>
      </c>
      <c r="V296" s="85" t="s">
        <v>2159</v>
      </c>
      <c r="W296" s="86" t="s">
        <v>1820</v>
      </c>
      <c r="X296" s="86">
        <v>103641</v>
      </c>
      <c r="Y296" s="86">
        <f t="shared" si="19"/>
        <v>6837416</v>
      </c>
      <c r="Z296" s="86">
        <v>0</v>
      </c>
      <c r="AA296" s="86">
        <v>6837416</v>
      </c>
    </row>
    <row r="297" spans="1:27" ht="15">
      <c r="A297" s="85" t="s">
        <v>2214</v>
      </c>
      <c r="B297" s="86" t="s">
        <v>1867</v>
      </c>
      <c r="C297" s="86">
        <v>2952314</v>
      </c>
      <c r="D297" s="86">
        <f t="shared" si="16"/>
        <v>543188</v>
      </c>
      <c r="E297" s="86">
        <v>83102</v>
      </c>
      <c r="F297" s="86">
        <v>460086</v>
      </c>
      <c r="H297" s="85" t="s">
        <v>10</v>
      </c>
      <c r="I297" s="86" t="s">
        <v>1889</v>
      </c>
      <c r="J297" s="86">
        <v>0</v>
      </c>
      <c r="K297" s="86">
        <f t="shared" si="17"/>
        <v>154014</v>
      </c>
      <c r="L297" s="86">
        <v>0</v>
      </c>
      <c r="M297" s="86">
        <v>154014</v>
      </c>
      <c r="O297" s="85" t="s">
        <v>2156</v>
      </c>
      <c r="P297" s="86" t="s">
        <v>1819</v>
      </c>
      <c r="Q297" s="86">
        <v>2707835</v>
      </c>
      <c r="R297" s="86">
        <f t="shared" si="18"/>
        <v>3530992</v>
      </c>
      <c r="S297" s="86">
        <v>199068</v>
      </c>
      <c r="T297" s="86">
        <v>3331924</v>
      </c>
      <c r="V297" s="85" t="s">
        <v>2162</v>
      </c>
      <c r="W297" s="86" t="s">
        <v>1853</v>
      </c>
      <c r="X297" s="86">
        <v>43000</v>
      </c>
      <c r="Y297" s="86">
        <f t="shared" si="19"/>
        <v>454367</v>
      </c>
      <c r="Z297" s="86">
        <v>0</v>
      </c>
      <c r="AA297" s="86">
        <v>454367</v>
      </c>
    </row>
    <row r="298" spans="1:27" ht="15">
      <c r="A298" s="85" t="s">
        <v>2217</v>
      </c>
      <c r="B298" s="86" t="s">
        <v>1868</v>
      </c>
      <c r="C298" s="86">
        <v>0</v>
      </c>
      <c r="D298" s="86">
        <f t="shared" si="16"/>
        <v>184846</v>
      </c>
      <c r="E298" s="86">
        <v>154600</v>
      </c>
      <c r="F298" s="86">
        <v>30246</v>
      </c>
      <c r="H298" s="85" t="s">
        <v>13</v>
      </c>
      <c r="I298" s="86" t="s">
        <v>1890</v>
      </c>
      <c r="J298" s="86">
        <v>15000</v>
      </c>
      <c r="K298" s="86">
        <f t="shared" si="17"/>
        <v>23500</v>
      </c>
      <c r="L298" s="86">
        <v>0</v>
      </c>
      <c r="M298" s="86">
        <v>23500</v>
      </c>
      <c r="O298" s="85" t="s">
        <v>2159</v>
      </c>
      <c r="P298" s="86" t="s">
        <v>1820</v>
      </c>
      <c r="Q298" s="86">
        <v>131300</v>
      </c>
      <c r="R298" s="86">
        <f t="shared" si="18"/>
        <v>1541818</v>
      </c>
      <c r="S298" s="86">
        <v>726365</v>
      </c>
      <c r="T298" s="86">
        <v>815453</v>
      </c>
      <c r="V298" s="85" t="s">
        <v>2165</v>
      </c>
      <c r="W298" s="86" t="s">
        <v>1854</v>
      </c>
      <c r="X298" s="86">
        <v>1860151</v>
      </c>
      <c r="Y298" s="86">
        <f t="shared" si="19"/>
        <v>9762807</v>
      </c>
      <c r="Z298" s="86">
        <v>267000</v>
      </c>
      <c r="AA298" s="86">
        <v>9495807</v>
      </c>
    </row>
    <row r="299" spans="1:27" ht="15">
      <c r="A299" s="85" t="s">
        <v>2220</v>
      </c>
      <c r="B299" s="86" t="s">
        <v>1869</v>
      </c>
      <c r="C299" s="86">
        <v>348812</v>
      </c>
      <c r="D299" s="86">
        <f t="shared" si="16"/>
        <v>153146</v>
      </c>
      <c r="E299" s="86">
        <v>0</v>
      </c>
      <c r="F299" s="86">
        <v>153146</v>
      </c>
      <c r="H299" s="85" t="s">
        <v>16</v>
      </c>
      <c r="I299" s="86" t="s">
        <v>1891</v>
      </c>
      <c r="J299" s="86">
        <v>167019</v>
      </c>
      <c r="K299" s="86">
        <f t="shared" si="17"/>
        <v>474783</v>
      </c>
      <c r="L299" s="86">
        <v>0</v>
      </c>
      <c r="M299" s="86">
        <v>474783</v>
      </c>
      <c r="O299" s="85" t="s">
        <v>2162</v>
      </c>
      <c r="P299" s="86" t="s">
        <v>1853</v>
      </c>
      <c r="Q299" s="86">
        <v>646000</v>
      </c>
      <c r="R299" s="86">
        <f t="shared" si="18"/>
        <v>867632</v>
      </c>
      <c r="S299" s="86">
        <v>8000</v>
      </c>
      <c r="T299" s="86">
        <v>859632</v>
      </c>
      <c r="V299" s="85" t="s">
        <v>2168</v>
      </c>
      <c r="W299" s="86" t="s">
        <v>1855</v>
      </c>
      <c r="X299" s="86">
        <v>5066256</v>
      </c>
      <c r="Y299" s="86">
        <f t="shared" si="19"/>
        <v>35650573</v>
      </c>
      <c r="Z299" s="86">
        <v>1553550</v>
      </c>
      <c r="AA299" s="86">
        <v>34097023</v>
      </c>
    </row>
    <row r="300" spans="1:27" ht="15">
      <c r="A300" s="85" t="s">
        <v>2223</v>
      </c>
      <c r="B300" s="86" t="s">
        <v>1870</v>
      </c>
      <c r="C300" s="86">
        <v>6200</v>
      </c>
      <c r="D300" s="86">
        <f t="shared" si="16"/>
        <v>49057</v>
      </c>
      <c r="E300" s="86">
        <v>0</v>
      </c>
      <c r="F300" s="86">
        <v>49057</v>
      </c>
      <c r="H300" s="85" t="s">
        <v>19</v>
      </c>
      <c r="I300" s="86" t="s">
        <v>1892</v>
      </c>
      <c r="J300" s="86">
        <v>0</v>
      </c>
      <c r="K300" s="86">
        <f t="shared" si="17"/>
        <v>352075</v>
      </c>
      <c r="L300" s="86">
        <v>0</v>
      </c>
      <c r="M300" s="86">
        <v>352075</v>
      </c>
      <c r="O300" s="85" t="s">
        <v>2165</v>
      </c>
      <c r="P300" s="86" t="s">
        <v>1854</v>
      </c>
      <c r="Q300" s="86">
        <v>505000</v>
      </c>
      <c r="R300" s="86">
        <f t="shared" si="18"/>
        <v>9660019</v>
      </c>
      <c r="S300" s="86">
        <v>3290069</v>
      </c>
      <c r="T300" s="86">
        <v>6369950</v>
      </c>
      <c r="V300" s="85" t="s">
        <v>2171</v>
      </c>
      <c r="W300" s="86" t="s">
        <v>1856</v>
      </c>
      <c r="X300" s="86">
        <v>0</v>
      </c>
      <c r="Y300" s="86">
        <f t="shared" si="19"/>
        <v>95950</v>
      </c>
      <c r="Z300" s="86">
        <v>92950</v>
      </c>
      <c r="AA300" s="86">
        <v>3000</v>
      </c>
    </row>
    <row r="301" spans="1:27" ht="15">
      <c r="A301" s="85" t="s">
        <v>2226</v>
      </c>
      <c r="B301" s="86" t="s">
        <v>1871</v>
      </c>
      <c r="C301" s="86">
        <v>2209002</v>
      </c>
      <c r="D301" s="86">
        <f t="shared" si="16"/>
        <v>1282867</v>
      </c>
      <c r="E301" s="86">
        <v>247104</v>
      </c>
      <c r="F301" s="86">
        <v>1035763</v>
      </c>
      <c r="H301" s="85" t="s">
        <v>22</v>
      </c>
      <c r="I301" s="86" t="s">
        <v>1893</v>
      </c>
      <c r="J301" s="86">
        <v>0</v>
      </c>
      <c r="K301" s="86">
        <f t="shared" si="17"/>
        <v>93051</v>
      </c>
      <c r="L301" s="86">
        <v>1</v>
      </c>
      <c r="M301" s="86">
        <v>93050</v>
      </c>
      <c r="O301" s="85" t="s">
        <v>2168</v>
      </c>
      <c r="P301" s="86" t="s">
        <v>1855</v>
      </c>
      <c r="Q301" s="86">
        <v>5833737</v>
      </c>
      <c r="R301" s="86">
        <f t="shared" si="18"/>
        <v>21201796</v>
      </c>
      <c r="S301" s="86">
        <v>5802348</v>
      </c>
      <c r="T301" s="86">
        <v>15399448</v>
      </c>
      <c r="V301" s="85" t="s">
        <v>2174</v>
      </c>
      <c r="W301" s="86" t="s">
        <v>1857</v>
      </c>
      <c r="X301" s="86">
        <v>797835</v>
      </c>
      <c r="Y301" s="86">
        <f t="shared" si="19"/>
        <v>5948430</v>
      </c>
      <c r="Z301" s="86">
        <v>1935594</v>
      </c>
      <c r="AA301" s="86">
        <v>4012836</v>
      </c>
    </row>
    <row r="302" spans="1:27" ht="15">
      <c r="A302" s="85" t="s">
        <v>2230</v>
      </c>
      <c r="B302" s="86" t="s">
        <v>1872</v>
      </c>
      <c r="C302" s="86">
        <v>0</v>
      </c>
      <c r="D302" s="86">
        <f t="shared" si="16"/>
        <v>46600</v>
      </c>
      <c r="E302" s="86">
        <v>0</v>
      </c>
      <c r="F302" s="86">
        <v>46600</v>
      </c>
      <c r="H302" s="85" t="s">
        <v>25</v>
      </c>
      <c r="I302" s="86" t="s">
        <v>1894</v>
      </c>
      <c r="J302" s="86">
        <v>0</v>
      </c>
      <c r="K302" s="86">
        <f t="shared" si="17"/>
        <v>566307</v>
      </c>
      <c r="L302" s="86">
        <v>255000</v>
      </c>
      <c r="M302" s="86">
        <v>311307</v>
      </c>
      <c r="O302" s="85" t="s">
        <v>2171</v>
      </c>
      <c r="P302" s="86" t="s">
        <v>1856</v>
      </c>
      <c r="Q302" s="86">
        <v>0</v>
      </c>
      <c r="R302" s="86">
        <f t="shared" si="18"/>
        <v>240147</v>
      </c>
      <c r="S302" s="86">
        <v>0</v>
      </c>
      <c r="T302" s="86">
        <v>240147</v>
      </c>
      <c r="V302" s="85" t="s">
        <v>2177</v>
      </c>
      <c r="W302" s="86" t="s">
        <v>1858</v>
      </c>
      <c r="X302" s="86">
        <v>27802</v>
      </c>
      <c r="Y302" s="86">
        <f t="shared" si="19"/>
        <v>102089</v>
      </c>
      <c r="Z302" s="86">
        <v>0</v>
      </c>
      <c r="AA302" s="86">
        <v>102089</v>
      </c>
    </row>
    <row r="303" spans="1:27" ht="15">
      <c r="A303" s="85" t="s">
        <v>2233</v>
      </c>
      <c r="B303" s="86" t="s">
        <v>2104</v>
      </c>
      <c r="C303" s="86">
        <v>0</v>
      </c>
      <c r="D303" s="86">
        <f t="shared" si="16"/>
        <v>45118</v>
      </c>
      <c r="E303" s="86">
        <v>0</v>
      </c>
      <c r="F303" s="86">
        <v>45118</v>
      </c>
      <c r="H303" s="85" t="s">
        <v>28</v>
      </c>
      <c r="I303" s="86" t="s">
        <v>1895</v>
      </c>
      <c r="J303" s="86">
        <v>53731</v>
      </c>
      <c r="K303" s="86">
        <f t="shared" si="17"/>
        <v>146485</v>
      </c>
      <c r="L303" s="86">
        <v>0</v>
      </c>
      <c r="M303" s="86">
        <v>146485</v>
      </c>
      <c r="O303" s="85" t="s">
        <v>2174</v>
      </c>
      <c r="P303" s="86" t="s">
        <v>1857</v>
      </c>
      <c r="Q303" s="86">
        <v>0</v>
      </c>
      <c r="R303" s="86">
        <f t="shared" si="18"/>
        <v>351009</v>
      </c>
      <c r="S303" s="86">
        <v>174300</v>
      </c>
      <c r="T303" s="86">
        <v>176709</v>
      </c>
      <c r="V303" s="85" t="s">
        <v>2180</v>
      </c>
      <c r="W303" s="86" t="s">
        <v>1859</v>
      </c>
      <c r="X303" s="86">
        <v>20881531</v>
      </c>
      <c r="Y303" s="86">
        <f t="shared" si="19"/>
        <v>7390973</v>
      </c>
      <c r="Z303" s="86">
        <v>75004</v>
      </c>
      <c r="AA303" s="86">
        <v>7315969</v>
      </c>
    </row>
    <row r="304" spans="1:27" ht="15">
      <c r="A304" s="85" t="s">
        <v>2236</v>
      </c>
      <c r="B304" s="86" t="s">
        <v>1873</v>
      </c>
      <c r="C304" s="86">
        <v>5000</v>
      </c>
      <c r="D304" s="86">
        <f t="shared" si="16"/>
        <v>250090</v>
      </c>
      <c r="E304" s="86">
        <v>0</v>
      </c>
      <c r="F304" s="86">
        <v>250090</v>
      </c>
      <c r="H304" s="85" t="s">
        <v>31</v>
      </c>
      <c r="I304" s="86" t="s">
        <v>1896</v>
      </c>
      <c r="J304" s="86">
        <v>0</v>
      </c>
      <c r="K304" s="86">
        <f t="shared" si="17"/>
        <v>16400</v>
      </c>
      <c r="L304" s="86">
        <v>0</v>
      </c>
      <c r="M304" s="86">
        <v>16400</v>
      </c>
      <c r="O304" s="85" t="s">
        <v>2177</v>
      </c>
      <c r="P304" s="86" t="s">
        <v>1858</v>
      </c>
      <c r="Q304" s="86">
        <v>135255</v>
      </c>
      <c r="R304" s="86">
        <f t="shared" si="18"/>
        <v>599082</v>
      </c>
      <c r="S304" s="86">
        <v>168162</v>
      </c>
      <c r="T304" s="86">
        <v>430920</v>
      </c>
      <c r="V304" s="85" t="s">
        <v>2183</v>
      </c>
      <c r="W304" s="86" t="s">
        <v>1860</v>
      </c>
      <c r="X304" s="86">
        <v>357530</v>
      </c>
      <c r="Y304" s="86">
        <f t="shared" si="19"/>
        <v>1160512</v>
      </c>
      <c r="Z304" s="86">
        <v>0</v>
      </c>
      <c r="AA304" s="86">
        <v>1160512</v>
      </c>
    </row>
    <row r="305" spans="1:27" ht="15">
      <c r="A305" s="85" t="s">
        <v>2239</v>
      </c>
      <c r="B305" s="86" t="s">
        <v>1874</v>
      </c>
      <c r="C305" s="86">
        <v>0</v>
      </c>
      <c r="D305" s="86">
        <f t="shared" si="16"/>
        <v>275153</v>
      </c>
      <c r="E305" s="86">
        <v>196800</v>
      </c>
      <c r="F305" s="86">
        <v>78353</v>
      </c>
      <c r="H305" s="85" t="s">
        <v>34</v>
      </c>
      <c r="I305" s="86" t="s">
        <v>1897</v>
      </c>
      <c r="J305" s="86">
        <v>1000</v>
      </c>
      <c r="K305" s="86">
        <f t="shared" si="17"/>
        <v>2611552</v>
      </c>
      <c r="L305" s="86">
        <v>196952</v>
      </c>
      <c r="M305" s="86">
        <v>2414600</v>
      </c>
      <c r="O305" s="85" t="s">
        <v>2180</v>
      </c>
      <c r="P305" s="86" t="s">
        <v>1859</v>
      </c>
      <c r="Q305" s="86">
        <v>1019591</v>
      </c>
      <c r="R305" s="86">
        <f t="shared" si="18"/>
        <v>12566736</v>
      </c>
      <c r="S305" s="86">
        <v>2134487</v>
      </c>
      <c r="T305" s="86">
        <v>10432249</v>
      </c>
      <c r="V305" s="85" t="s">
        <v>2186</v>
      </c>
      <c r="W305" s="86" t="s">
        <v>1827</v>
      </c>
      <c r="X305" s="86">
        <v>0</v>
      </c>
      <c r="Y305" s="86">
        <f t="shared" si="19"/>
        <v>2276323</v>
      </c>
      <c r="Z305" s="86">
        <v>0</v>
      </c>
      <c r="AA305" s="86">
        <v>2276323</v>
      </c>
    </row>
    <row r="306" spans="1:27" ht="15">
      <c r="A306" s="85" t="s">
        <v>2242</v>
      </c>
      <c r="B306" s="86" t="s">
        <v>1829</v>
      </c>
      <c r="C306" s="86">
        <v>949500</v>
      </c>
      <c r="D306" s="86">
        <f t="shared" si="16"/>
        <v>80136</v>
      </c>
      <c r="E306" s="86">
        <v>0</v>
      </c>
      <c r="F306" s="86">
        <v>80136</v>
      </c>
      <c r="H306" s="85" t="s">
        <v>37</v>
      </c>
      <c r="I306" s="86" t="s">
        <v>1898</v>
      </c>
      <c r="J306" s="86">
        <v>0</v>
      </c>
      <c r="K306" s="86">
        <f t="shared" si="17"/>
        <v>26950</v>
      </c>
      <c r="L306" s="86">
        <v>0</v>
      </c>
      <c r="M306" s="86">
        <v>26950</v>
      </c>
      <c r="O306" s="85" t="s">
        <v>2183</v>
      </c>
      <c r="P306" s="86" t="s">
        <v>1860</v>
      </c>
      <c r="Q306" s="86">
        <v>674000</v>
      </c>
      <c r="R306" s="86">
        <f t="shared" si="18"/>
        <v>5340915</v>
      </c>
      <c r="S306" s="86">
        <v>2208761</v>
      </c>
      <c r="T306" s="86">
        <v>3132154</v>
      </c>
      <c r="V306" s="85" t="s">
        <v>2189</v>
      </c>
      <c r="W306" s="86" t="s">
        <v>1861</v>
      </c>
      <c r="X306" s="86">
        <v>0</v>
      </c>
      <c r="Y306" s="86">
        <f t="shared" si="19"/>
        <v>8350470</v>
      </c>
      <c r="Z306" s="86">
        <v>0</v>
      </c>
      <c r="AA306" s="86">
        <v>8350470</v>
      </c>
    </row>
    <row r="307" spans="1:27" ht="15">
      <c r="A307" s="85" t="s">
        <v>2245</v>
      </c>
      <c r="B307" s="86" t="s">
        <v>1875</v>
      </c>
      <c r="C307" s="86">
        <v>19100</v>
      </c>
      <c r="D307" s="86">
        <f t="shared" si="16"/>
        <v>71730</v>
      </c>
      <c r="E307" s="86">
        <v>13400</v>
      </c>
      <c r="F307" s="86">
        <v>58330</v>
      </c>
      <c r="H307" s="85" t="s">
        <v>40</v>
      </c>
      <c r="I307" s="86" t="s">
        <v>1899</v>
      </c>
      <c r="J307" s="86">
        <v>2500</v>
      </c>
      <c r="K307" s="86">
        <f t="shared" si="17"/>
        <v>372113</v>
      </c>
      <c r="L307" s="86">
        <v>0</v>
      </c>
      <c r="M307" s="86">
        <v>372113</v>
      </c>
      <c r="O307" s="85" t="s">
        <v>2186</v>
      </c>
      <c r="P307" s="86" t="s">
        <v>1827</v>
      </c>
      <c r="Q307" s="86">
        <v>428200</v>
      </c>
      <c r="R307" s="86">
        <f t="shared" si="18"/>
        <v>2404810</v>
      </c>
      <c r="S307" s="86">
        <v>148714</v>
      </c>
      <c r="T307" s="86">
        <v>2256096</v>
      </c>
      <c r="V307" s="85" t="s">
        <v>2192</v>
      </c>
      <c r="W307" s="86" t="s">
        <v>1769</v>
      </c>
      <c r="X307" s="86">
        <v>10813162</v>
      </c>
      <c r="Y307" s="86">
        <f t="shared" si="19"/>
        <v>7603971</v>
      </c>
      <c r="Z307" s="86">
        <v>116571</v>
      </c>
      <c r="AA307" s="86">
        <v>7487400</v>
      </c>
    </row>
    <row r="308" spans="1:27" ht="15">
      <c r="A308" s="85" t="s">
        <v>2248</v>
      </c>
      <c r="B308" s="86" t="s">
        <v>1876</v>
      </c>
      <c r="C308" s="86">
        <v>400</v>
      </c>
      <c r="D308" s="86">
        <f t="shared" si="16"/>
        <v>447094</v>
      </c>
      <c r="E308" s="86">
        <v>246500</v>
      </c>
      <c r="F308" s="86">
        <v>200594</v>
      </c>
      <c r="H308" s="85" t="s">
        <v>43</v>
      </c>
      <c r="I308" s="86" t="s">
        <v>1900</v>
      </c>
      <c r="J308" s="86">
        <v>7500</v>
      </c>
      <c r="K308" s="86">
        <f t="shared" si="17"/>
        <v>86560</v>
      </c>
      <c r="L308" s="86">
        <v>0</v>
      </c>
      <c r="M308" s="86">
        <v>86560</v>
      </c>
      <c r="O308" s="85" t="s">
        <v>2189</v>
      </c>
      <c r="P308" s="86" t="s">
        <v>1861</v>
      </c>
      <c r="Q308" s="86">
        <v>4450</v>
      </c>
      <c r="R308" s="86">
        <f t="shared" si="18"/>
        <v>1522918</v>
      </c>
      <c r="S308" s="86">
        <v>415060</v>
      </c>
      <c r="T308" s="86">
        <v>1107858</v>
      </c>
      <c r="V308" s="85" t="s">
        <v>2194</v>
      </c>
      <c r="W308" s="86" t="s">
        <v>1862</v>
      </c>
      <c r="X308" s="86">
        <v>0</v>
      </c>
      <c r="Y308" s="86">
        <f t="shared" si="19"/>
        <v>23591343</v>
      </c>
      <c r="Z308" s="86">
        <v>223933</v>
      </c>
      <c r="AA308" s="86">
        <v>23367410</v>
      </c>
    </row>
    <row r="309" spans="1:27" ht="15">
      <c r="A309" s="85" t="s">
        <v>2251</v>
      </c>
      <c r="B309" s="86" t="s">
        <v>1877</v>
      </c>
      <c r="C309" s="86">
        <v>353500</v>
      </c>
      <c r="D309" s="86">
        <f t="shared" si="16"/>
        <v>91001</v>
      </c>
      <c r="E309" s="86">
        <v>77300</v>
      </c>
      <c r="F309" s="86">
        <v>13701</v>
      </c>
      <c r="H309" s="85" t="s">
        <v>46</v>
      </c>
      <c r="I309" s="86" t="s">
        <v>1901</v>
      </c>
      <c r="J309" s="86">
        <v>2600</v>
      </c>
      <c r="K309" s="86">
        <f t="shared" si="17"/>
        <v>7953</v>
      </c>
      <c r="L309" s="86">
        <v>0</v>
      </c>
      <c r="M309" s="86">
        <v>7953</v>
      </c>
      <c r="O309" s="85" t="s">
        <v>2192</v>
      </c>
      <c r="P309" s="86" t="s">
        <v>1769</v>
      </c>
      <c r="Q309" s="86">
        <v>43581371</v>
      </c>
      <c r="R309" s="86">
        <f t="shared" si="18"/>
        <v>7690246</v>
      </c>
      <c r="S309" s="86">
        <v>1057079</v>
      </c>
      <c r="T309" s="86">
        <v>6633167</v>
      </c>
      <c r="V309" s="85" t="s">
        <v>2196</v>
      </c>
      <c r="W309" s="86" t="s">
        <v>1863</v>
      </c>
      <c r="X309" s="86">
        <v>3038978</v>
      </c>
      <c r="Y309" s="86">
        <f t="shared" si="19"/>
        <v>18436539</v>
      </c>
      <c r="Z309" s="86">
        <v>801140</v>
      </c>
      <c r="AA309" s="86">
        <v>17635399</v>
      </c>
    </row>
    <row r="310" spans="1:27" ht="15">
      <c r="A310" s="85" t="s">
        <v>2254</v>
      </c>
      <c r="B310" s="86" t="s">
        <v>1878</v>
      </c>
      <c r="C310" s="86">
        <v>5501</v>
      </c>
      <c r="D310" s="86">
        <f t="shared" si="16"/>
        <v>500237</v>
      </c>
      <c r="E310" s="86">
        <v>0</v>
      </c>
      <c r="F310" s="86">
        <v>500237</v>
      </c>
      <c r="H310" s="85" t="s">
        <v>49</v>
      </c>
      <c r="I310" s="86" t="s">
        <v>1902</v>
      </c>
      <c r="J310" s="86">
        <v>0</v>
      </c>
      <c r="K310" s="86">
        <f t="shared" si="17"/>
        <v>77700</v>
      </c>
      <c r="L310" s="86">
        <v>75000</v>
      </c>
      <c r="M310" s="86">
        <v>2700</v>
      </c>
      <c r="O310" s="85" t="s">
        <v>2194</v>
      </c>
      <c r="P310" s="86" t="s">
        <v>1862</v>
      </c>
      <c r="Q310" s="86">
        <v>3228300</v>
      </c>
      <c r="R310" s="86">
        <f t="shared" si="18"/>
        <v>9262525</v>
      </c>
      <c r="S310" s="86">
        <v>4869500</v>
      </c>
      <c r="T310" s="86">
        <v>4393025</v>
      </c>
      <c r="V310" s="85" t="s">
        <v>2199</v>
      </c>
      <c r="W310" s="86" t="s">
        <v>1864</v>
      </c>
      <c r="X310" s="86">
        <v>337640</v>
      </c>
      <c r="Y310" s="86">
        <f t="shared" si="19"/>
        <v>6278034</v>
      </c>
      <c r="Z310" s="86">
        <v>0</v>
      </c>
      <c r="AA310" s="86">
        <v>6278034</v>
      </c>
    </row>
    <row r="311" spans="1:27" ht="15">
      <c r="A311" s="85" t="s">
        <v>2257</v>
      </c>
      <c r="B311" s="86" t="s">
        <v>1830</v>
      </c>
      <c r="C311" s="86">
        <v>591000</v>
      </c>
      <c r="D311" s="86">
        <f t="shared" si="16"/>
        <v>14800</v>
      </c>
      <c r="E311" s="86">
        <v>0</v>
      </c>
      <c r="F311" s="86">
        <v>14800</v>
      </c>
      <c r="H311" s="85" t="s">
        <v>52</v>
      </c>
      <c r="I311" s="86" t="s">
        <v>1903</v>
      </c>
      <c r="J311" s="86">
        <v>57900</v>
      </c>
      <c r="K311" s="86">
        <f t="shared" si="17"/>
        <v>363814</v>
      </c>
      <c r="L311" s="86">
        <v>1200</v>
      </c>
      <c r="M311" s="86">
        <v>362614</v>
      </c>
      <c r="O311" s="85" t="s">
        <v>2196</v>
      </c>
      <c r="P311" s="86" t="s">
        <v>1863</v>
      </c>
      <c r="Q311" s="86">
        <v>1460570</v>
      </c>
      <c r="R311" s="86">
        <f t="shared" si="18"/>
        <v>5551132</v>
      </c>
      <c r="S311" s="86">
        <v>858105</v>
      </c>
      <c r="T311" s="86">
        <v>4693027</v>
      </c>
      <c r="V311" s="85" t="s">
        <v>2202</v>
      </c>
      <c r="W311" s="86" t="s">
        <v>1828</v>
      </c>
      <c r="X311" s="86">
        <v>2234398</v>
      </c>
      <c r="Y311" s="86">
        <f t="shared" si="19"/>
        <v>37498304</v>
      </c>
      <c r="Z311" s="86">
        <v>52951</v>
      </c>
      <c r="AA311" s="86">
        <v>37445353</v>
      </c>
    </row>
    <row r="312" spans="1:27" ht="15">
      <c r="A312" s="85" t="s">
        <v>2260</v>
      </c>
      <c r="B312" s="86" t="s">
        <v>1879</v>
      </c>
      <c r="C312" s="86">
        <v>132275</v>
      </c>
      <c r="D312" s="86">
        <f t="shared" si="16"/>
        <v>98049</v>
      </c>
      <c r="E312" s="86">
        <v>1250</v>
      </c>
      <c r="F312" s="86">
        <v>96799</v>
      </c>
      <c r="H312" s="85" t="s">
        <v>58</v>
      </c>
      <c r="I312" s="86" t="s">
        <v>2107</v>
      </c>
      <c r="J312" s="86">
        <v>917245</v>
      </c>
      <c r="K312" s="86">
        <f t="shared" si="17"/>
        <v>28800</v>
      </c>
      <c r="L312" s="86">
        <v>0</v>
      </c>
      <c r="M312" s="86">
        <v>28800</v>
      </c>
      <c r="O312" s="85" t="s">
        <v>2199</v>
      </c>
      <c r="P312" s="86" t="s">
        <v>1864</v>
      </c>
      <c r="Q312" s="86">
        <v>1422036</v>
      </c>
      <c r="R312" s="86">
        <f t="shared" si="18"/>
        <v>5327168</v>
      </c>
      <c r="S312" s="86">
        <v>51800</v>
      </c>
      <c r="T312" s="86">
        <v>5275368</v>
      </c>
      <c r="V312" s="85" t="s">
        <v>2205</v>
      </c>
      <c r="W312" s="86" t="s">
        <v>1865</v>
      </c>
      <c r="X312" s="86">
        <v>56460506</v>
      </c>
      <c r="Y312" s="86">
        <f t="shared" si="19"/>
        <v>15339007</v>
      </c>
      <c r="Z312" s="86">
        <v>0</v>
      </c>
      <c r="AA312" s="86">
        <v>15339007</v>
      </c>
    </row>
    <row r="313" spans="1:27" ht="15">
      <c r="A313" s="85" t="s">
        <v>2263</v>
      </c>
      <c r="B313" s="86" t="s">
        <v>2105</v>
      </c>
      <c r="C313" s="86">
        <v>0</v>
      </c>
      <c r="D313" s="86">
        <f t="shared" si="16"/>
        <v>900</v>
      </c>
      <c r="E313" s="86">
        <v>0</v>
      </c>
      <c r="F313" s="86">
        <v>900</v>
      </c>
      <c r="H313" s="85" t="s">
        <v>61</v>
      </c>
      <c r="I313" s="86" t="s">
        <v>1905</v>
      </c>
      <c r="J313" s="86">
        <v>0</v>
      </c>
      <c r="K313" s="86">
        <f t="shared" si="17"/>
        <v>1802</v>
      </c>
      <c r="L313" s="86">
        <v>0</v>
      </c>
      <c r="M313" s="86">
        <v>1802</v>
      </c>
      <c r="O313" s="85" t="s">
        <v>2202</v>
      </c>
      <c r="P313" s="86" t="s">
        <v>1828</v>
      </c>
      <c r="Q313" s="86">
        <v>4579420</v>
      </c>
      <c r="R313" s="86">
        <f t="shared" si="18"/>
        <v>5681221</v>
      </c>
      <c r="S313" s="86">
        <v>1231217</v>
      </c>
      <c r="T313" s="86">
        <v>4450004</v>
      </c>
      <c r="V313" s="85" t="s">
        <v>2208</v>
      </c>
      <c r="W313" s="86" t="s">
        <v>1866</v>
      </c>
      <c r="X313" s="86">
        <v>15222033</v>
      </c>
      <c r="Y313" s="86">
        <f t="shared" si="19"/>
        <v>3081984</v>
      </c>
      <c r="Z313" s="86">
        <v>54500</v>
      </c>
      <c r="AA313" s="86">
        <v>3027484</v>
      </c>
    </row>
    <row r="314" spans="1:27" ht="15">
      <c r="A314" s="85" t="s">
        <v>2266</v>
      </c>
      <c r="B314" s="86" t="s">
        <v>1880</v>
      </c>
      <c r="C314" s="86">
        <v>749000</v>
      </c>
      <c r="D314" s="86">
        <f t="shared" si="16"/>
        <v>193294</v>
      </c>
      <c r="E314" s="86">
        <v>62200</v>
      </c>
      <c r="F314" s="86">
        <v>131094</v>
      </c>
      <c r="H314" s="85" t="s">
        <v>64</v>
      </c>
      <c r="I314" s="86" t="s">
        <v>1906</v>
      </c>
      <c r="J314" s="86">
        <v>54500</v>
      </c>
      <c r="K314" s="86">
        <f t="shared" si="17"/>
        <v>7300</v>
      </c>
      <c r="L314" s="86">
        <v>0</v>
      </c>
      <c r="M314" s="86">
        <v>7300</v>
      </c>
      <c r="O314" s="85" t="s">
        <v>2205</v>
      </c>
      <c r="P314" s="86" t="s">
        <v>1865</v>
      </c>
      <c r="Q314" s="86">
        <v>1172703</v>
      </c>
      <c r="R314" s="86">
        <f t="shared" si="18"/>
        <v>4992898</v>
      </c>
      <c r="S314" s="86">
        <v>358002</v>
      </c>
      <c r="T314" s="86">
        <v>4634896</v>
      </c>
      <c r="V314" s="85" t="s">
        <v>2211</v>
      </c>
      <c r="W314" s="86" t="s">
        <v>2004</v>
      </c>
      <c r="X314" s="86">
        <v>394300</v>
      </c>
      <c r="Y314" s="86">
        <f t="shared" si="19"/>
        <v>267165</v>
      </c>
      <c r="Z314" s="86">
        <v>0</v>
      </c>
      <c r="AA314" s="86">
        <v>267165</v>
      </c>
    </row>
    <row r="315" spans="1:27" ht="15">
      <c r="A315" s="85" t="s">
        <v>2269</v>
      </c>
      <c r="B315" s="86" t="s">
        <v>1881</v>
      </c>
      <c r="C315" s="86">
        <v>0</v>
      </c>
      <c r="D315" s="86">
        <f t="shared" si="16"/>
        <v>83908</v>
      </c>
      <c r="E315" s="86">
        <v>0</v>
      </c>
      <c r="F315" s="86">
        <v>83908</v>
      </c>
      <c r="H315" s="85" t="s">
        <v>67</v>
      </c>
      <c r="I315" s="86" t="s">
        <v>1907</v>
      </c>
      <c r="J315" s="86">
        <v>0</v>
      </c>
      <c r="K315" s="86">
        <f t="shared" si="17"/>
        <v>23500</v>
      </c>
      <c r="L315" s="86">
        <v>0</v>
      </c>
      <c r="M315" s="86">
        <v>23500</v>
      </c>
      <c r="O315" s="85" t="s">
        <v>2208</v>
      </c>
      <c r="P315" s="86" t="s">
        <v>1866</v>
      </c>
      <c r="Q315" s="86">
        <v>946032</v>
      </c>
      <c r="R315" s="86">
        <f t="shared" si="18"/>
        <v>5696593</v>
      </c>
      <c r="S315" s="86">
        <v>717990</v>
      </c>
      <c r="T315" s="86">
        <v>4978603</v>
      </c>
      <c r="V315" s="85" t="s">
        <v>2214</v>
      </c>
      <c r="W315" s="86" t="s">
        <v>1867</v>
      </c>
      <c r="X315" s="86">
        <v>9819157</v>
      </c>
      <c r="Y315" s="86">
        <f t="shared" si="19"/>
        <v>31062466</v>
      </c>
      <c r="Z315" s="86">
        <v>260529</v>
      </c>
      <c r="AA315" s="86">
        <v>30801937</v>
      </c>
    </row>
    <row r="316" spans="1:27" ht="15">
      <c r="A316" s="85" t="s">
        <v>2272</v>
      </c>
      <c r="B316" s="86" t="s">
        <v>1882</v>
      </c>
      <c r="C316" s="86">
        <v>3701</v>
      </c>
      <c r="D316" s="86">
        <f t="shared" si="16"/>
        <v>96298</v>
      </c>
      <c r="E316" s="86">
        <v>0</v>
      </c>
      <c r="F316" s="86">
        <v>96298</v>
      </c>
      <c r="H316" s="85" t="s">
        <v>70</v>
      </c>
      <c r="I316" s="86" t="s">
        <v>2108</v>
      </c>
      <c r="J316" s="86">
        <v>0</v>
      </c>
      <c r="K316" s="86">
        <f t="shared" si="17"/>
        <v>23750</v>
      </c>
      <c r="L316" s="86">
        <v>0</v>
      </c>
      <c r="M316" s="86">
        <v>23750</v>
      </c>
      <c r="O316" s="85" t="s">
        <v>2211</v>
      </c>
      <c r="P316" s="86" t="s">
        <v>2004</v>
      </c>
      <c r="Q316" s="86">
        <v>322300</v>
      </c>
      <c r="R316" s="86">
        <f t="shared" si="18"/>
        <v>1374292</v>
      </c>
      <c r="S316" s="86">
        <v>115700</v>
      </c>
      <c r="T316" s="86">
        <v>1258592</v>
      </c>
      <c r="V316" s="85" t="s">
        <v>2217</v>
      </c>
      <c r="W316" s="86" t="s">
        <v>1868</v>
      </c>
      <c r="X316" s="86">
        <v>272600</v>
      </c>
      <c r="Y316" s="86">
        <f t="shared" si="19"/>
        <v>20711134</v>
      </c>
      <c r="Z316" s="86">
        <v>1626600</v>
      </c>
      <c r="AA316" s="86">
        <v>19084534</v>
      </c>
    </row>
    <row r="317" spans="1:27" ht="15">
      <c r="A317" s="85" t="s">
        <v>2275</v>
      </c>
      <c r="B317" s="86" t="s">
        <v>1831</v>
      </c>
      <c r="C317" s="86">
        <v>494676</v>
      </c>
      <c r="D317" s="86">
        <f t="shared" si="16"/>
        <v>425971</v>
      </c>
      <c r="E317" s="86">
        <v>0</v>
      </c>
      <c r="F317" s="86">
        <v>425971</v>
      </c>
      <c r="H317" s="85" t="s">
        <v>73</v>
      </c>
      <c r="I317" s="86" t="s">
        <v>2002</v>
      </c>
      <c r="J317" s="86">
        <v>0</v>
      </c>
      <c r="K317" s="86">
        <f t="shared" si="17"/>
        <v>1000</v>
      </c>
      <c r="L317" s="86">
        <v>0</v>
      </c>
      <c r="M317" s="86">
        <v>1000</v>
      </c>
      <c r="O317" s="85" t="s">
        <v>2214</v>
      </c>
      <c r="P317" s="86" t="s">
        <v>1867</v>
      </c>
      <c r="Q317" s="86">
        <v>21665527</v>
      </c>
      <c r="R317" s="86">
        <f t="shared" si="18"/>
        <v>8626911</v>
      </c>
      <c r="S317" s="86">
        <v>1938247</v>
      </c>
      <c r="T317" s="86">
        <v>6688664</v>
      </c>
      <c r="V317" s="85" t="s">
        <v>2220</v>
      </c>
      <c r="W317" s="86" t="s">
        <v>1869</v>
      </c>
      <c r="X317" s="86">
        <v>5000</v>
      </c>
      <c r="Y317" s="86">
        <f t="shared" si="19"/>
        <v>818555</v>
      </c>
      <c r="Z317" s="86">
        <v>0</v>
      </c>
      <c r="AA317" s="86">
        <v>818555</v>
      </c>
    </row>
    <row r="318" spans="1:27" ht="15">
      <c r="A318" s="85" t="s">
        <v>2278</v>
      </c>
      <c r="B318" s="86" t="s">
        <v>1883</v>
      </c>
      <c r="C318" s="86">
        <v>0</v>
      </c>
      <c r="D318" s="86">
        <f t="shared" si="16"/>
        <v>37706</v>
      </c>
      <c r="E318" s="86">
        <v>0</v>
      </c>
      <c r="F318" s="86">
        <v>37706</v>
      </c>
      <c r="H318" s="85" t="s">
        <v>75</v>
      </c>
      <c r="I318" s="86" t="s">
        <v>1908</v>
      </c>
      <c r="J318" s="86">
        <v>86000</v>
      </c>
      <c r="K318" s="86">
        <f t="shared" si="17"/>
        <v>7100</v>
      </c>
      <c r="L318" s="86">
        <v>0</v>
      </c>
      <c r="M318" s="86">
        <v>7100</v>
      </c>
      <c r="O318" s="85" t="s">
        <v>2217</v>
      </c>
      <c r="P318" s="86" t="s">
        <v>1868</v>
      </c>
      <c r="Q318" s="86">
        <v>841900</v>
      </c>
      <c r="R318" s="86">
        <f t="shared" si="18"/>
        <v>1385397</v>
      </c>
      <c r="S318" s="86">
        <v>1164416</v>
      </c>
      <c r="T318" s="86">
        <v>220981</v>
      </c>
      <c r="V318" s="85" t="s">
        <v>2223</v>
      </c>
      <c r="W318" s="86" t="s">
        <v>1870</v>
      </c>
      <c r="X318" s="86">
        <v>21601</v>
      </c>
      <c r="Y318" s="86">
        <f t="shared" si="19"/>
        <v>2270511</v>
      </c>
      <c r="Z318" s="86">
        <v>863850</v>
      </c>
      <c r="AA318" s="86">
        <v>1406661</v>
      </c>
    </row>
    <row r="319" spans="1:27" ht="15">
      <c r="A319" s="85" t="s">
        <v>2281</v>
      </c>
      <c r="B319" s="86" t="s">
        <v>1884</v>
      </c>
      <c r="C319" s="86">
        <v>115401</v>
      </c>
      <c r="D319" s="86">
        <f t="shared" si="16"/>
        <v>419109</v>
      </c>
      <c r="E319" s="86">
        <v>71295</v>
      </c>
      <c r="F319" s="86">
        <v>347814</v>
      </c>
      <c r="H319" s="85" t="s">
        <v>78</v>
      </c>
      <c r="I319" s="86" t="s">
        <v>1909</v>
      </c>
      <c r="J319" s="86">
        <v>0</v>
      </c>
      <c r="K319" s="86">
        <f t="shared" si="17"/>
        <v>30325</v>
      </c>
      <c r="L319" s="86">
        <v>0</v>
      </c>
      <c r="M319" s="86">
        <v>30325</v>
      </c>
      <c r="O319" s="85" t="s">
        <v>2220</v>
      </c>
      <c r="P319" s="86" t="s">
        <v>1869</v>
      </c>
      <c r="Q319" s="86">
        <v>1830228</v>
      </c>
      <c r="R319" s="86">
        <f t="shared" si="18"/>
        <v>2050882</v>
      </c>
      <c r="S319" s="86">
        <v>100071</v>
      </c>
      <c r="T319" s="86">
        <v>1950811</v>
      </c>
      <c r="V319" s="85" t="s">
        <v>2226</v>
      </c>
      <c r="W319" s="86" t="s">
        <v>1871</v>
      </c>
      <c r="X319" s="86">
        <v>11793152</v>
      </c>
      <c r="Y319" s="86">
        <f t="shared" si="19"/>
        <v>48464582</v>
      </c>
      <c r="Z319" s="86">
        <v>14086580</v>
      </c>
      <c r="AA319" s="86">
        <v>34378002</v>
      </c>
    </row>
    <row r="320" spans="1:27" ht="15">
      <c r="A320" s="85" t="s">
        <v>2284</v>
      </c>
      <c r="B320" s="86" t="s">
        <v>1832</v>
      </c>
      <c r="C320" s="86">
        <v>214800</v>
      </c>
      <c r="D320" s="86">
        <f t="shared" si="16"/>
        <v>1008706</v>
      </c>
      <c r="E320" s="86">
        <v>330100</v>
      </c>
      <c r="F320" s="86">
        <v>678606</v>
      </c>
      <c r="H320" s="85" t="s">
        <v>83</v>
      </c>
      <c r="I320" s="86" t="s">
        <v>1910</v>
      </c>
      <c r="J320" s="86">
        <v>65500</v>
      </c>
      <c r="K320" s="86">
        <f t="shared" si="17"/>
        <v>82000</v>
      </c>
      <c r="L320" s="86">
        <v>0</v>
      </c>
      <c r="M320" s="86">
        <v>82000</v>
      </c>
      <c r="O320" s="85" t="s">
        <v>2223</v>
      </c>
      <c r="P320" s="86" t="s">
        <v>1870</v>
      </c>
      <c r="Q320" s="86">
        <v>466904</v>
      </c>
      <c r="R320" s="86">
        <f t="shared" si="18"/>
        <v>1610562</v>
      </c>
      <c r="S320" s="86">
        <v>441045</v>
      </c>
      <c r="T320" s="86">
        <v>1169517</v>
      </c>
      <c r="V320" s="85" t="s">
        <v>2230</v>
      </c>
      <c r="W320" s="86" t="s">
        <v>1872</v>
      </c>
      <c r="X320" s="86">
        <v>0</v>
      </c>
      <c r="Y320" s="86">
        <f t="shared" si="19"/>
        <v>152349</v>
      </c>
      <c r="Z320" s="86">
        <v>0</v>
      </c>
      <c r="AA320" s="86">
        <v>152349</v>
      </c>
    </row>
    <row r="321" spans="1:27" ht="15">
      <c r="A321" s="85" t="s">
        <v>2287</v>
      </c>
      <c r="B321" s="86" t="s">
        <v>2001</v>
      </c>
      <c r="C321" s="86">
        <v>0</v>
      </c>
      <c r="D321" s="86">
        <f t="shared" si="16"/>
        <v>67750</v>
      </c>
      <c r="E321" s="86">
        <v>50000</v>
      </c>
      <c r="F321" s="86">
        <v>17750</v>
      </c>
      <c r="H321" s="85" t="s">
        <v>86</v>
      </c>
      <c r="I321" s="86" t="s">
        <v>1911</v>
      </c>
      <c r="J321" s="86">
        <v>910000</v>
      </c>
      <c r="K321" s="86">
        <f t="shared" si="17"/>
        <v>169866</v>
      </c>
      <c r="L321" s="86">
        <v>0</v>
      </c>
      <c r="M321" s="86">
        <v>169866</v>
      </c>
      <c r="O321" s="85" t="s">
        <v>2226</v>
      </c>
      <c r="P321" s="86" t="s">
        <v>1871</v>
      </c>
      <c r="Q321" s="86">
        <v>5074592</v>
      </c>
      <c r="R321" s="86">
        <f t="shared" si="18"/>
        <v>18692836</v>
      </c>
      <c r="S321" s="86">
        <v>4025988</v>
      </c>
      <c r="T321" s="86">
        <v>14666848</v>
      </c>
      <c r="V321" s="85" t="s">
        <v>2233</v>
      </c>
      <c r="W321" s="86" t="s">
        <v>2104</v>
      </c>
      <c r="X321" s="86">
        <v>0</v>
      </c>
      <c r="Y321" s="86">
        <f t="shared" si="19"/>
        <v>158759</v>
      </c>
      <c r="Z321" s="86">
        <v>0</v>
      </c>
      <c r="AA321" s="86">
        <v>158759</v>
      </c>
    </row>
    <row r="322" spans="1:27" ht="15">
      <c r="A322" s="85" t="s">
        <v>2293</v>
      </c>
      <c r="B322" s="86" t="s">
        <v>1886</v>
      </c>
      <c r="C322" s="86">
        <v>140500</v>
      </c>
      <c r="D322" s="86">
        <f t="shared" si="16"/>
        <v>134363</v>
      </c>
      <c r="E322" s="86">
        <v>0</v>
      </c>
      <c r="F322" s="86">
        <v>134363</v>
      </c>
      <c r="H322" s="85" t="s">
        <v>89</v>
      </c>
      <c r="I322" s="86" t="s">
        <v>2109</v>
      </c>
      <c r="J322" s="86">
        <v>96150</v>
      </c>
      <c r="K322" s="86">
        <f t="shared" si="17"/>
        <v>28550</v>
      </c>
      <c r="L322" s="86">
        <v>0</v>
      </c>
      <c r="M322" s="86">
        <v>28550</v>
      </c>
      <c r="O322" s="85" t="s">
        <v>2230</v>
      </c>
      <c r="P322" s="86" t="s">
        <v>1872</v>
      </c>
      <c r="Q322" s="86">
        <v>1477500</v>
      </c>
      <c r="R322" s="86">
        <f t="shared" si="18"/>
        <v>940386</v>
      </c>
      <c r="S322" s="86">
        <v>269701</v>
      </c>
      <c r="T322" s="86">
        <v>670685</v>
      </c>
      <c r="V322" s="85" t="s">
        <v>2236</v>
      </c>
      <c r="W322" s="86" t="s">
        <v>1873</v>
      </c>
      <c r="X322" s="86">
        <v>0</v>
      </c>
      <c r="Y322" s="86">
        <f t="shared" si="19"/>
        <v>1413482</v>
      </c>
      <c r="Z322" s="86">
        <v>0</v>
      </c>
      <c r="AA322" s="86">
        <v>1413482</v>
      </c>
    </row>
    <row r="323" spans="1:27" ht="15">
      <c r="A323" s="85" t="s">
        <v>1</v>
      </c>
      <c r="B323" s="86" t="s">
        <v>1887</v>
      </c>
      <c r="C323" s="86">
        <v>187006</v>
      </c>
      <c r="D323" s="86">
        <f t="shared" si="16"/>
        <v>212760</v>
      </c>
      <c r="E323" s="86">
        <v>108252</v>
      </c>
      <c r="F323" s="86">
        <v>104508</v>
      </c>
      <c r="H323" s="85" t="s">
        <v>93</v>
      </c>
      <c r="I323" s="86" t="s">
        <v>1912</v>
      </c>
      <c r="J323" s="86">
        <v>0</v>
      </c>
      <c r="K323" s="86">
        <f t="shared" si="17"/>
        <v>20300</v>
      </c>
      <c r="L323" s="86">
        <v>0</v>
      </c>
      <c r="M323" s="86">
        <v>20300</v>
      </c>
      <c r="O323" s="85" t="s">
        <v>2233</v>
      </c>
      <c r="P323" s="86" t="s">
        <v>2104</v>
      </c>
      <c r="Q323" s="86">
        <v>0</v>
      </c>
      <c r="R323" s="86">
        <f t="shared" si="18"/>
        <v>360246</v>
      </c>
      <c r="S323" s="86">
        <v>0</v>
      </c>
      <c r="T323" s="86">
        <v>360246</v>
      </c>
      <c r="V323" s="85" t="s">
        <v>2239</v>
      </c>
      <c r="W323" s="86" t="s">
        <v>1874</v>
      </c>
      <c r="X323" s="86">
        <v>59200</v>
      </c>
      <c r="Y323" s="86">
        <f t="shared" si="19"/>
        <v>471943</v>
      </c>
      <c r="Z323" s="86">
        <v>224855</v>
      </c>
      <c r="AA323" s="86">
        <v>247088</v>
      </c>
    </row>
    <row r="324" spans="1:27" ht="15">
      <c r="A324" s="85" t="s">
        <v>4</v>
      </c>
      <c r="B324" s="86" t="s">
        <v>2106</v>
      </c>
      <c r="C324" s="86">
        <v>0</v>
      </c>
      <c r="D324" s="86">
        <f aca="true" t="shared" si="20" ref="D324:D387">E324+F324</f>
        <v>33301</v>
      </c>
      <c r="E324" s="86">
        <v>0</v>
      </c>
      <c r="F324" s="86">
        <v>33301</v>
      </c>
      <c r="H324" s="85" t="s">
        <v>99</v>
      </c>
      <c r="I324" s="86" t="s">
        <v>1914</v>
      </c>
      <c r="J324" s="86">
        <v>0</v>
      </c>
      <c r="K324" s="86">
        <f aca="true" t="shared" si="21" ref="K324:K387">L324+M324</f>
        <v>112123</v>
      </c>
      <c r="L324" s="86">
        <v>0</v>
      </c>
      <c r="M324" s="86">
        <v>112123</v>
      </c>
      <c r="O324" s="85" t="s">
        <v>2236</v>
      </c>
      <c r="P324" s="86" t="s">
        <v>1873</v>
      </c>
      <c r="Q324" s="86">
        <v>60165</v>
      </c>
      <c r="R324" s="86">
        <f aca="true" t="shared" si="22" ref="R324:R387">S324+T324</f>
        <v>5108420</v>
      </c>
      <c r="S324" s="86">
        <v>45500</v>
      </c>
      <c r="T324" s="86">
        <v>5062920</v>
      </c>
      <c r="V324" s="85" t="s">
        <v>2242</v>
      </c>
      <c r="W324" s="86" t="s">
        <v>1829</v>
      </c>
      <c r="X324" s="86">
        <v>118199</v>
      </c>
      <c r="Y324" s="86">
        <f aca="true" t="shared" si="23" ref="Y324:Y387">Z324+AA324</f>
        <v>214731</v>
      </c>
      <c r="Z324" s="86">
        <v>0</v>
      </c>
      <c r="AA324" s="86">
        <v>214731</v>
      </c>
    </row>
    <row r="325" spans="1:27" ht="15">
      <c r="A325" s="85" t="s">
        <v>7</v>
      </c>
      <c r="B325" s="86" t="s">
        <v>1888</v>
      </c>
      <c r="C325" s="86">
        <v>63139</v>
      </c>
      <c r="D325" s="86">
        <f t="shared" si="20"/>
        <v>1069722</v>
      </c>
      <c r="E325" s="86">
        <v>598275</v>
      </c>
      <c r="F325" s="86">
        <v>471447</v>
      </c>
      <c r="H325" s="85" t="s">
        <v>102</v>
      </c>
      <c r="I325" s="86" t="s">
        <v>1915</v>
      </c>
      <c r="J325" s="86">
        <v>0</v>
      </c>
      <c r="K325" s="86">
        <f t="shared" si="21"/>
        <v>61976</v>
      </c>
      <c r="L325" s="86">
        <v>0</v>
      </c>
      <c r="M325" s="86">
        <v>61976</v>
      </c>
      <c r="O325" s="85" t="s">
        <v>2239</v>
      </c>
      <c r="P325" s="86" t="s">
        <v>1874</v>
      </c>
      <c r="Q325" s="86">
        <v>667700</v>
      </c>
      <c r="R325" s="86">
        <f t="shared" si="22"/>
        <v>1268025</v>
      </c>
      <c r="S325" s="86">
        <v>888295</v>
      </c>
      <c r="T325" s="86">
        <v>379730</v>
      </c>
      <c r="V325" s="85" t="s">
        <v>2245</v>
      </c>
      <c r="W325" s="86" t="s">
        <v>1875</v>
      </c>
      <c r="X325" s="86">
        <v>91550</v>
      </c>
      <c r="Y325" s="86">
        <f t="shared" si="23"/>
        <v>888590</v>
      </c>
      <c r="Z325" s="86">
        <v>587000</v>
      </c>
      <c r="AA325" s="86">
        <v>301590</v>
      </c>
    </row>
    <row r="326" spans="1:27" ht="15">
      <c r="A326" s="85" t="s">
        <v>10</v>
      </c>
      <c r="B326" s="86" t="s">
        <v>1889</v>
      </c>
      <c r="C326" s="86">
        <v>1915491</v>
      </c>
      <c r="D326" s="86">
        <f t="shared" si="20"/>
        <v>653711</v>
      </c>
      <c r="E326" s="86">
        <v>11000</v>
      </c>
      <c r="F326" s="86">
        <v>642711</v>
      </c>
      <c r="H326" s="85" t="s">
        <v>105</v>
      </c>
      <c r="I326" s="86" t="s">
        <v>1916</v>
      </c>
      <c r="J326" s="86">
        <v>0</v>
      </c>
      <c r="K326" s="86">
        <f t="shared" si="21"/>
        <v>4950</v>
      </c>
      <c r="L326" s="86">
        <v>0</v>
      </c>
      <c r="M326" s="86">
        <v>4950</v>
      </c>
      <c r="O326" s="85" t="s">
        <v>2242</v>
      </c>
      <c r="P326" s="86" t="s">
        <v>1829</v>
      </c>
      <c r="Q326" s="86">
        <v>3337700</v>
      </c>
      <c r="R326" s="86">
        <f t="shared" si="22"/>
        <v>1102620</v>
      </c>
      <c r="S326" s="86">
        <v>42700</v>
      </c>
      <c r="T326" s="86">
        <v>1059920</v>
      </c>
      <c r="V326" s="85" t="s">
        <v>2248</v>
      </c>
      <c r="W326" s="86" t="s">
        <v>1876</v>
      </c>
      <c r="X326" s="86">
        <v>39150</v>
      </c>
      <c r="Y326" s="86">
        <f t="shared" si="23"/>
        <v>129118</v>
      </c>
      <c r="Z326" s="86">
        <v>200</v>
      </c>
      <c r="AA326" s="86">
        <v>128918</v>
      </c>
    </row>
    <row r="327" spans="1:27" ht="15">
      <c r="A327" s="85" t="s">
        <v>13</v>
      </c>
      <c r="B327" s="86" t="s">
        <v>1890</v>
      </c>
      <c r="C327" s="86">
        <v>554095</v>
      </c>
      <c r="D327" s="86">
        <f t="shared" si="20"/>
        <v>135325</v>
      </c>
      <c r="E327" s="86">
        <v>1000</v>
      </c>
      <c r="F327" s="86">
        <v>134325</v>
      </c>
      <c r="H327" s="85" t="s">
        <v>108</v>
      </c>
      <c r="I327" s="86" t="s">
        <v>1917</v>
      </c>
      <c r="J327" s="86">
        <v>0</v>
      </c>
      <c r="K327" s="86">
        <f t="shared" si="21"/>
        <v>20686</v>
      </c>
      <c r="L327" s="86">
        <v>0</v>
      </c>
      <c r="M327" s="86">
        <v>20686</v>
      </c>
      <c r="O327" s="85" t="s">
        <v>2245</v>
      </c>
      <c r="P327" s="86" t="s">
        <v>1875</v>
      </c>
      <c r="Q327" s="86">
        <v>1331397</v>
      </c>
      <c r="R327" s="86">
        <f t="shared" si="22"/>
        <v>2437242</v>
      </c>
      <c r="S327" s="86">
        <v>176750</v>
      </c>
      <c r="T327" s="86">
        <v>2260492</v>
      </c>
      <c r="V327" s="85" t="s">
        <v>2251</v>
      </c>
      <c r="W327" s="86" t="s">
        <v>1877</v>
      </c>
      <c r="X327" s="86">
        <v>433150</v>
      </c>
      <c r="Y327" s="86">
        <f t="shared" si="23"/>
        <v>278505</v>
      </c>
      <c r="Z327" s="86">
        <v>0</v>
      </c>
      <c r="AA327" s="86">
        <v>278505</v>
      </c>
    </row>
    <row r="328" spans="1:27" ht="15">
      <c r="A328" s="85" t="s">
        <v>16</v>
      </c>
      <c r="B328" s="86" t="s">
        <v>1891</v>
      </c>
      <c r="C328" s="86">
        <v>2363475</v>
      </c>
      <c r="D328" s="86">
        <f t="shared" si="20"/>
        <v>792575</v>
      </c>
      <c r="E328" s="86">
        <v>136519</v>
      </c>
      <c r="F328" s="86">
        <v>656056</v>
      </c>
      <c r="H328" s="85" t="s">
        <v>111</v>
      </c>
      <c r="I328" s="86" t="s">
        <v>1834</v>
      </c>
      <c r="J328" s="86">
        <v>0</v>
      </c>
      <c r="K328" s="86">
        <f t="shared" si="21"/>
        <v>97841</v>
      </c>
      <c r="L328" s="86">
        <v>0</v>
      </c>
      <c r="M328" s="86">
        <v>97841</v>
      </c>
      <c r="O328" s="85" t="s">
        <v>2248</v>
      </c>
      <c r="P328" s="86" t="s">
        <v>1876</v>
      </c>
      <c r="Q328" s="86">
        <v>661705</v>
      </c>
      <c r="R328" s="86">
        <f t="shared" si="22"/>
        <v>2636397</v>
      </c>
      <c r="S328" s="86">
        <v>988262</v>
      </c>
      <c r="T328" s="86">
        <v>1648135</v>
      </c>
      <c r="V328" s="85" t="s">
        <v>2254</v>
      </c>
      <c r="W328" s="86" t="s">
        <v>1878</v>
      </c>
      <c r="X328" s="86">
        <v>742256</v>
      </c>
      <c r="Y328" s="86">
        <f t="shared" si="23"/>
        <v>1531248</v>
      </c>
      <c r="Z328" s="86">
        <v>0</v>
      </c>
      <c r="AA328" s="86">
        <v>1531248</v>
      </c>
    </row>
    <row r="329" spans="1:27" ht="15">
      <c r="A329" s="85" t="s">
        <v>19</v>
      </c>
      <c r="B329" s="86" t="s">
        <v>1892</v>
      </c>
      <c r="C329" s="86">
        <v>140000</v>
      </c>
      <c r="D329" s="86">
        <f t="shared" si="20"/>
        <v>227051</v>
      </c>
      <c r="E329" s="86">
        <v>66400</v>
      </c>
      <c r="F329" s="86">
        <v>160651</v>
      </c>
      <c r="H329" s="85" t="s">
        <v>117</v>
      </c>
      <c r="I329" s="86" t="s">
        <v>1919</v>
      </c>
      <c r="J329" s="86">
        <v>0</v>
      </c>
      <c r="K329" s="86">
        <f t="shared" si="21"/>
        <v>193100</v>
      </c>
      <c r="L329" s="86">
        <v>0</v>
      </c>
      <c r="M329" s="86">
        <v>193100</v>
      </c>
      <c r="O329" s="85" t="s">
        <v>2251</v>
      </c>
      <c r="P329" s="86" t="s">
        <v>1877</v>
      </c>
      <c r="Q329" s="86">
        <v>3282700</v>
      </c>
      <c r="R329" s="86">
        <f t="shared" si="22"/>
        <v>2622371</v>
      </c>
      <c r="S329" s="86">
        <v>1449080</v>
      </c>
      <c r="T329" s="86">
        <v>1173291</v>
      </c>
      <c r="V329" s="85" t="s">
        <v>2257</v>
      </c>
      <c r="W329" s="86" t="s">
        <v>1830</v>
      </c>
      <c r="X329" s="86">
        <v>0</v>
      </c>
      <c r="Y329" s="86">
        <f t="shared" si="23"/>
        <v>1595750</v>
      </c>
      <c r="Z329" s="86">
        <v>1347700</v>
      </c>
      <c r="AA329" s="86">
        <v>248050</v>
      </c>
    </row>
    <row r="330" spans="1:27" ht="15">
      <c r="A330" s="85" t="s">
        <v>22</v>
      </c>
      <c r="B330" s="86" t="s">
        <v>1893</v>
      </c>
      <c r="C330" s="86">
        <v>231150</v>
      </c>
      <c r="D330" s="86">
        <f t="shared" si="20"/>
        <v>303042</v>
      </c>
      <c r="E330" s="86">
        <v>10501</v>
      </c>
      <c r="F330" s="86">
        <v>292541</v>
      </c>
      <c r="H330" s="85" t="s">
        <v>120</v>
      </c>
      <c r="I330" s="86" t="s">
        <v>1920</v>
      </c>
      <c r="J330" s="86">
        <v>300000</v>
      </c>
      <c r="K330" s="86">
        <f t="shared" si="21"/>
        <v>1419325</v>
      </c>
      <c r="L330" s="86">
        <v>66000</v>
      </c>
      <c r="M330" s="86">
        <v>1353325</v>
      </c>
      <c r="O330" s="85" t="s">
        <v>2254</v>
      </c>
      <c r="P330" s="86" t="s">
        <v>1878</v>
      </c>
      <c r="Q330" s="86">
        <v>4785083</v>
      </c>
      <c r="R330" s="86">
        <f t="shared" si="22"/>
        <v>8644967</v>
      </c>
      <c r="S330" s="86">
        <v>2059255</v>
      </c>
      <c r="T330" s="86">
        <v>6585712</v>
      </c>
      <c r="V330" s="85" t="s">
        <v>2260</v>
      </c>
      <c r="W330" s="86" t="s">
        <v>1879</v>
      </c>
      <c r="X330" s="86">
        <v>43662</v>
      </c>
      <c r="Y330" s="86">
        <f t="shared" si="23"/>
        <v>13917526</v>
      </c>
      <c r="Z330" s="86">
        <v>2513658</v>
      </c>
      <c r="AA330" s="86">
        <v>11403868</v>
      </c>
    </row>
    <row r="331" spans="1:27" ht="15">
      <c r="A331" s="85" t="s">
        <v>25</v>
      </c>
      <c r="B331" s="86" t="s">
        <v>1894</v>
      </c>
      <c r="C331" s="86">
        <v>1003629</v>
      </c>
      <c r="D331" s="86">
        <f t="shared" si="20"/>
        <v>1602291</v>
      </c>
      <c r="E331" s="86">
        <v>539150</v>
      </c>
      <c r="F331" s="86">
        <v>1063141</v>
      </c>
      <c r="H331" s="85" t="s">
        <v>123</v>
      </c>
      <c r="I331" s="86" t="s">
        <v>1921</v>
      </c>
      <c r="J331" s="86">
        <v>0</v>
      </c>
      <c r="K331" s="86">
        <f t="shared" si="21"/>
        <v>109628</v>
      </c>
      <c r="L331" s="86">
        <v>0</v>
      </c>
      <c r="M331" s="86">
        <v>109628</v>
      </c>
      <c r="O331" s="85" t="s">
        <v>2257</v>
      </c>
      <c r="P331" s="86" t="s">
        <v>1830</v>
      </c>
      <c r="Q331" s="86">
        <v>3228823</v>
      </c>
      <c r="R331" s="86">
        <f t="shared" si="22"/>
        <v>1377783</v>
      </c>
      <c r="S331" s="86">
        <v>300390</v>
      </c>
      <c r="T331" s="86">
        <v>1077393</v>
      </c>
      <c r="V331" s="85" t="s">
        <v>2263</v>
      </c>
      <c r="W331" s="86" t="s">
        <v>2105</v>
      </c>
      <c r="X331" s="86">
        <v>0</v>
      </c>
      <c r="Y331" s="86">
        <f t="shared" si="23"/>
        <v>37341</v>
      </c>
      <c r="Z331" s="86">
        <v>0</v>
      </c>
      <c r="AA331" s="86">
        <v>37341</v>
      </c>
    </row>
    <row r="332" spans="1:27" ht="15">
      <c r="A332" s="85" t="s">
        <v>28</v>
      </c>
      <c r="B332" s="86" t="s">
        <v>1895</v>
      </c>
      <c r="C332" s="86">
        <v>2400</v>
      </c>
      <c r="D332" s="86">
        <f t="shared" si="20"/>
        <v>308781</v>
      </c>
      <c r="E332" s="86">
        <v>209500</v>
      </c>
      <c r="F332" s="86">
        <v>99281</v>
      </c>
      <c r="H332" s="85" t="s">
        <v>126</v>
      </c>
      <c r="I332" s="86" t="s">
        <v>1922</v>
      </c>
      <c r="J332" s="86">
        <v>0</v>
      </c>
      <c r="K332" s="86">
        <f t="shared" si="21"/>
        <v>1316384</v>
      </c>
      <c r="L332" s="86">
        <v>20000</v>
      </c>
      <c r="M332" s="86">
        <v>1296384</v>
      </c>
      <c r="O332" s="85" t="s">
        <v>2260</v>
      </c>
      <c r="P332" s="86" t="s">
        <v>1879</v>
      </c>
      <c r="Q332" s="86">
        <v>245535</v>
      </c>
      <c r="R332" s="86">
        <f t="shared" si="22"/>
        <v>1877353</v>
      </c>
      <c r="S332" s="86">
        <v>312501</v>
      </c>
      <c r="T332" s="86">
        <v>1564852</v>
      </c>
      <c r="V332" s="85" t="s">
        <v>2266</v>
      </c>
      <c r="W332" s="86" t="s">
        <v>1880</v>
      </c>
      <c r="X332" s="86">
        <v>0</v>
      </c>
      <c r="Y332" s="86">
        <f t="shared" si="23"/>
        <v>175048</v>
      </c>
      <c r="Z332" s="86">
        <v>98500</v>
      </c>
      <c r="AA332" s="86">
        <v>76548</v>
      </c>
    </row>
    <row r="333" spans="1:27" ht="15">
      <c r="A333" s="85" t="s">
        <v>31</v>
      </c>
      <c r="B333" s="86" t="s">
        <v>1896</v>
      </c>
      <c r="C333" s="86">
        <v>475500</v>
      </c>
      <c r="D333" s="86">
        <f t="shared" si="20"/>
        <v>638296</v>
      </c>
      <c r="E333" s="86">
        <v>122501</v>
      </c>
      <c r="F333" s="86">
        <v>515795</v>
      </c>
      <c r="H333" s="85" t="s">
        <v>129</v>
      </c>
      <c r="I333" s="86" t="s">
        <v>1923</v>
      </c>
      <c r="J333" s="86">
        <v>0</v>
      </c>
      <c r="K333" s="86">
        <f t="shared" si="21"/>
        <v>416300</v>
      </c>
      <c r="L333" s="86">
        <v>0</v>
      </c>
      <c r="M333" s="86">
        <v>416300</v>
      </c>
      <c r="O333" s="85" t="s">
        <v>2263</v>
      </c>
      <c r="P333" s="86" t="s">
        <v>2105</v>
      </c>
      <c r="Q333" s="86">
        <v>531080</v>
      </c>
      <c r="R333" s="86">
        <f t="shared" si="22"/>
        <v>137006</v>
      </c>
      <c r="S333" s="86">
        <v>11350</v>
      </c>
      <c r="T333" s="86">
        <v>125656</v>
      </c>
      <c r="V333" s="85" t="s">
        <v>2269</v>
      </c>
      <c r="W333" s="86" t="s">
        <v>1881</v>
      </c>
      <c r="X333" s="86">
        <v>78145</v>
      </c>
      <c r="Y333" s="86">
        <f t="shared" si="23"/>
        <v>317069</v>
      </c>
      <c r="Z333" s="86">
        <v>0</v>
      </c>
      <c r="AA333" s="86">
        <v>317069</v>
      </c>
    </row>
    <row r="334" spans="1:27" ht="15">
      <c r="A334" s="85" t="s">
        <v>34</v>
      </c>
      <c r="B334" s="86" t="s">
        <v>1897</v>
      </c>
      <c r="C334" s="86">
        <v>400</v>
      </c>
      <c r="D334" s="86">
        <f t="shared" si="20"/>
        <v>741570</v>
      </c>
      <c r="E334" s="86">
        <v>97100</v>
      </c>
      <c r="F334" s="86">
        <v>644470</v>
      </c>
      <c r="H334" s="85" t="s">
        <v>132</v>
      </c>
      <c r="I334" s="86" t="s">
        <v>1924</v>
      </c>
      <c r="J334" s="86">
        <v>4500</v>
      </c>
      <c r="K334" s="86">
        <f t="shared" si="21"/>
        <v>45399</v>
      </c>
      <c r="L334" s="86">
        <v>0</v>
      </c>
      <c r="M334" s="86">
        <v>45399</v>
      </c>
      <c r="O334" s="85" t="s">
        <v>2266</v>
      </c>
      <c r="P334" s="86" t="s">
        <v>1880</v>
      </c>
      <c r="Q334" s="86">
        <v>2657062</v>
      </c>
      <c r="R334" s="86">
        <f t="shared" si="22"/>
        <v>3546741</v>
      </c>
      <c r="S334" s="86">
        <v>2099664</v>
      </c>
      <c r="T334" s="86">
        <v>1447077</v>
      </c>
      <c r="V334" s="85" t="s">
        <v>2272</v>
      </c>
      <c r="W334" s="86" t="s">
        <v>1882</v>
      </c>
      <c r="X334" s="86">
        <v>970299</v>
      </c>
      <c r="Y334" s="86">
        <f t="shared" si="23"/>
        <v>4581018</v>
      </c>
      <c r="Z334" s="86">
        <v>2568198</v>
      </c>
      <c r="AA334" s="86">
        <v>2012820</v>
      </c>
    </row>
    <row r="335" spans="1:27" ht="15">
      <c r="A335" s="85" t="s">
        <v>37</v>
      </c>
      <c r="B335" s="86" t="s">
        <v>1898</v>
      </c>
      <c r="C335" s="86">
        <v>1495</v>
      </c>
      <c r="D335" s="86">
        <f t="shared" si="20"/>
        <v>27452</v>
      </c>
      <c r="E335" s="86">
        <v>0</v>
      </c>
      <c r="F335" s="86">
        <v>27452</v>
      </c>
      <c r="H335" s="85" t="s">
        <v>135</v>
      </c>
      <c r="I335" s="86" t="s">
        <v>1925</v>
      </c>
      <c r="J335" s="86">
        <v>0</v>
      </c>
      <c r="K335" s="86">
        <f t="shared" si="21"/>
        <v>27550</v>
      </c>
      <c r="L335" s="86">
        <v>0</v>
      </c>
      <c r="M335" s="86">
        <v>27550</v>
      </c>
      <c r="O335" s="85" t="s">
        <v>2269</v>
      </c>
      <c r="P335" s="86" t="s">
        <v>1881</v>
      </c>
      <c r="Q335" s="86">
        <v>28900</v>
      </c>
      <c r="R335" s="86">
        <f t="shared" si="22"/>
        <v>216836</v>
      </c>
      <c r="S335" s="86">
        <v>0</v>
      </c>
      <c r="T335" s="86">
        <v>216836</v>
      </c>
      <c r="V335" s="85" t="s">
        <v>2275</v>
      </c>
      <c r="W335" s="86" t="s">
        <v>1831</v>
      </c>
      <c r="X335" s="86">
        <v>3938993</v>
      </c>
      <c r="Y335" s="86">
        <f t="shared" si="23"/>
        <v>14878900</v>
      </c>
      <c r="Z335" s="86">
        <v>200000</v>
      </c>
      <c r="AA335" s="86">
        <v>14678900</v>
      </c>
    </row>
    <row r="336" spans="1:27" ht="15">
      <c r="A336" s="85" t="s">
        <v>40</v>
      </c>
      <c r="B336" s="86" t="s">
        <v>1899</v>
      </c>
      <c r="C336" s="86">
        <v>1500</v>
      </c>
      <c r="D336" s="86">
        <f t="shared" si="20"/>
        <v>304741</v>
      </c>
      <c r="E336" s="86">
        <v>12000</v>
      </c>
      <c r="F336" s="86">
        <v>292741</v>
      </c>
      <c r="H336" s="85" t="s">
        <v>138</v>
      </c>
      <c r="I336" s="86" t="s">
        <v>1835</v>
      </c>
      <c r="J336" s="86">
        <v>0</v>
      </c>
      <c r="K336" s="86">
        <f t="shared" si="21"/>
        <v>58000</v>
      </c>
      <c r="L336" s="86">
        <v>0</v>
      </c>
      <c r="M336" s="86">
        <v>58000</v>
      </c>
      <c r="O336" s="85" t="s">
        <v>2272</v>
      </c>
      <c r="P336" s="86" t="s">
        <v>1882</v>
      </c>
      <c r="Q336" s="86">
        <v>712150</v>
      </c>
      <c r="R336" s="86">
        <f t="shared" si="22"/>
        <v>2175309</v>
      </c>
      <c r="S336" s="86">
        <v>344948</v>
      </c>
      <c r="T336" s="86">
        <v>1830361</v>
      </c>
      <c r="V336" s="85" t="s">
        <v>2278</v>
      </c>
      <c r="W336" s="86" t="s">
        <v>1883</v>
      </c>
      <c r="X336" s="86">
        <v>0</v>
      </c>
      <c r="Y336" s="86">
        <f t="shared" si="23"/>
        <v>158401</v>
      </c>
      <c r="Z336" s="86">
        <v>0</v>
      </c>
      <c r="AA336" s="86">
        <v>158401</v>
      </c>
    </row>
    <row r="337" spans="1:27" ht="15">
      <c r="A337" s="85" t="s">
        <v>43</v>
      </c>
      <c r="B337" s="86" t="s">
        <v>1900</v>
      </c>
      <c r="C337" s="86">
        <v>0</v>
      </c>
      <c r="D337" s="86">
        <f t="shared" si="20"/>
        <v>323033</v>
      </c>
      <c r="E337" s="86">
        <v>93700</v>
      </c>
      <c r="F337" s="86">
        <v>229333</v>
      </c>
      <c r="H337" s="85" t="s">
        <v>141</v>
      </c>
      <c r="I337" s="86" t="s">
        <v>1926</v>
      </c>
      <c r="J337" s="86">
        <v>1870000</v>
      </c>
      <c r="K337" s="86">
        <f t="shared" si="21"/>
        <v>463600</v>
      </c>
      <c r="L337" s="86">
        <v>305000</v>
      </c>
      <c r="M337" s="86">
        <v>158600</v>
      </c>
      <c r="O337" s="85" t="s">
        <v>2275</v>
      </c>
      <c r="P337" s="86" t="s">
        <v>1831</v>
      </c>
      <c r="Q337" s="86">
        <v>7335170</v>
      </c>
      <c r="R337" s="86">
        <f t="shared" si="22"/>
        <v>7419982</v>
      </c>
      <c r="S337" s="86">
        <v>960330</v>
      </c>
      <c r="T337" s="86">
        <v>6459652</v>
      </c>
      <c r="V337" s="85" t="s">
        <v>2281</v>
      </c>
      <c r="W337" s="86" t="s">
        <v>1884</v>
      </c>
      <c r="X337" s="86">
        <v>5000</v>
      </c>
      <c r="Y337" s="86">
        <f t="shared" si="23"/>
        <v>4893973</v>
      </c>
      <c r="Z337" s="86">
        <v>1295300</v>
      </c>
      <c r="AA337" s="86">
        <v>3598673</v>
      </c>
    </row>
    <row r="338" spans="1:27" ht="15">
      <c r="A338" s="85" t="s">
        <v>46</v>
      </c>
      <c r="B338" s="86" t="s">
        <v>1901</v>
      </c>
      <c r="C338" s="86">
        <v>500000</v>
      </c>
      <c r="D338" s="86">
        <f t="shared" si="20"/>
        <v>50140</v>
      </c>
      <c r="E338" s="86">
        <v>0</v>
      </c>
      <c r="F338" s="86">
        <v>50140</v>
      </c>
      <c r="H338" s="85" t="s">
        <v>144</v>
      </c>
      <c r="I338" s="86" t="s">
        <v>1927</v>
      </c>
      <c r="J338" s="86">
        <v>5000</v>
      </c>
      <c r="K338" s="86">
        <f t="shared" si="21"/>
        <v>9900</v>
      </c>
      <c r="L338" s="86">
        <v>0</v>
      </c>
      <c r="M338" s="86">
        <v>9900</v>
      </c>
      <c r="O338" s="85" t="s">
        <v>2278</v>
      </c>
      <c r="P338" s="86" t="s">
        <v>1883</v>
      </c>
      <c r="Q338" s="86">
        <v>40000</v>
      </c>
      <c r="R338" s="86">
        <f t="shared" si="22"/>
        <v>1249074</v>
      </c>
      <c r="S338" s="86">
        <v>504800</v>
      </c>
      <c r="T338" s="86">
        <v>744274</v>
      </c>
      <c r="V338" s="85" t="s">
        <v>2284</v>
      </c>
      <c r="W338" s="86" t="s">
        <v>1832</v>
      </c>
      <c r="X338" s="86">
        <v>8846776</v>
      </c>
      <c r="Y338" s="86">
        <f t="shared" si="23"/>
        <v>17366250</v>
      </c>
      <c r="Z338" s="86">
        <v>2569751</v>
      </c>
      <c r="AA338" s="86">
        <v>14796499</v>
      </c>
    </row>
    <row r="339" spans="1:27" ht="15">
      <c r="A339" s="85" t="s">
        <v>49</v>
      </c>
      <c r="B339" s="86" t="s">
        <v>1902</v>
      </c>
      <c r="C339" s="86">
        <v>200000</v>
      </c>
      <c r="D339" s="86">
        <f t="shared" si="20"/>
        <v>249966</v>
      </c>
      <c r="E339" s="86">
        <v>77500</v>
      </c>
      <c r="F339" s="86">
        <v>172466</v>
      </c>
      <c r="H339" s="85" t="s">
        <v>147</v>
      </c>
      <c r="I339" s="86" t="s">
        <v>1928</v>
      </c>
      <c r="J339" s="86">
        <v>0</v>
      </c>
      <c r="K339" s="86">
        <f t="shared" si="21"/>
        <v>9500</v>
      </c>
      <c r="L339" s="86">
        <v>0</v>
      </c>
      <c r="M339" s="86">
        <v>9500</v>
      </c>
      <c r="O339" s="85" t="s">
        <v>2281</v>
      </c>
      <c r="P339" s="86" t="s">
        <v>1884</v>
      </c>
      <c r="Q339" s="86">
        <v>1339920</v>
      </c>
      <c r="R339" s="86">
        <f t="shared" si="22"/>
        <v>6106380</v>
      </c>
      <c r="S339" s="86">
        <v>2274067</v>
      </c>
      <c r="T339" s="86">
        <v>3832313</v>
      </c>
      <c r="V339" s="85" t="s">
        <v>2290</v>
      </c>
      <c r="W339" s="86" t="s">
        <v>1885</v>
      </c>
      <c r="X339" s="86">
        <v>20685</v>
      </c>
      <c r="Y339" s="86">
        <f t="shared" si="23"/>
        <v>465208</v>
      </c>
      <c r="Z339" s="86">
        <v>0</v>
      </c>
      <c r="AA339" s="86">
        <v>465208</v>
      </c>
    </row>
    <row r="340" spans="1:27" ht="15">
      <c r="A340" s="85" t="s">
        <v>52</v>
      </c>
      <c r="B340" s="86" t="s">
        <v>1903</v>
      </c>
      <c r="C340" s="86">
        <v>0</v>
      </c>
      <c r="D340" s="86">
        <f t="shared" si="20"/>
        <v>93372</v>
      </c>
      <c r="E340" s="86">
        <v>0</v>
      </c>
      <c r="F340" s="86">
        <v>93372</v>
      </c>
      <c r="H340" s="85" t="s">
        <v>150</v>
      </c>
      <c r="I340" s="86" t="s">
        <v>1271</v>
      </c>
      <c r="J340" s="86">
        <v>0</v>
      </c>
      <c r="K340" s="86">
        <f t="shared" si="21"/>
        <v>6000</v>
      </c>
      <c r="L340" s="86">
        <v>0</v>
      </c>
      <c r="M340" s="86">
        <v>6000</v>
      </c>
      <c r="O340" s="85" t="s">
        <v>2284</v>
      </c>
      <c r="P340" s="86" t="s">
        <v>1832</v>
      </c>
      <c r="Q340" s="86">
        <v>9653807</v>
      </c>
      <c r="R340" s="86">
        <f t="shared" si="22"/>
        <v>9884400</v>
      </c>
      <c r="S340" s="86">
        <v>2698881</v>
      </c>
      <c r="T340" s="86">
        <v>7185519</v>
      </c>
      <c r="V340" s="85" t="s">
        <v>2293</v>
      </c>
      <c r="W340" s="86" t="s">
        <v>1886</v>
      </c>
      <c r="X340" s="86">
        <v>0</v>
      </c>
      <c r="Y340" s="86">
        <f t="shared" si="23"/>
        <v>2461668</v>
      </c>
      <c r="Z340" s="86">
        <v>0</v>
      </c>
      <c r="AA340" s="86">
        <v>2461668</v>
      </c>
    </row>
    <row r="341" spans="1:27" ht="15">
      <c r="A341" s="85" t="s">
        <v>55</v>
      </c>
      <c r="B341" s="86" t="s">
        <v>1904</v>
      </c>
      <c r="C341" s="86">
        <v>0</v>
      </c>
      <c r="D341" s="86">
        <f t="shared" si="20"/>
        <v>11800</v>
      </c>
      <c r="E341" s="86">
        <v>0</v>
      </c>
      <c r="F341" s="86">
        <v>11800</v>
      </c>
      <c r="H341" s="85" t="s">
        <v>153</v>
      </c>
      <c r="I341" s="86" t="s">
        <v>1929</v>
      </c>
      <c r="J341" s="86">
        <v>1000</v>
      </c>
      <c r="K341" s="86">
        <f t="shared" si="21"/>
        <v>111471</v>
      </c>
      <c r="L341" s="86">
        <v>600</v>
      </c>
      <c r="M341" s="86">
        <v>110871</v>
      </c>
      <c r="O341" s="85" t="s">
        <v>2287</v>
      </c>
      <c r="P341" s="86" t="s">
        <v>2001</v>
      </c>
      <c r="Q341" s="86">
        <v>1370000</v>
      </c>
      <c r="R341" s="86">
        <f t="shared" si="22"/>
        <v>493440</v>
      </c>
      <c r="S341" s="86">
        <v>226600</v>
      </c>
      <c r="T341" s="86">
        <v>266840</v>
      </c>
      <c r="V341" s="85" t="s">
        <v>1</v>
      </c>
      <c r="W341" s="86" t="s">
        <v>1887</v>
      </c>
      <c r="X341" s="86">
        <v>0</v>
      </c>
      <c r="Y341" s="86">
        <f t="shared" si="23"/>
        <v>1571673</v>
      </c>
      <c r="Z341" s="86">
        <v>0</v>
      </c>
      <c r="AA341" s="86">
        <v>1571673</v>
      </c>
    </row>
    <row r="342" spans="1:27" ht="15">
      <c r="A342" s="85" t="s">
        <v>58</v>
      </c>
      <c r="B342" s="86" t="s">
        <v>2107</v>
      </c>
      <c r="C342" s="86">
        <v>2285100</v>
      </c>
      <c r="D342" s="86">
        <f t="shared" si="20"/>
        <v>295173</v>
      </c>
      <c r="E342" s="86">
        <v>22000</v>
      </c>
      <c r="F342" s="86">
        <v>273173</v>
      </c>
      <c r="H342" s="85" t="s">
        <v>156</v>
      </c>
      <c r="I342" s="86" t="s">
        <v>1930</v>
      </c>
      <c r="J342" s="86">
        <v>0</v>
      </c>
      <c r="K342" s="86">
        <f t="shared" si="21"/>
        <v>1562479</v>
      </c>
      <c r="L342" s="86">
        <v>0</v>
      </c>
      <c r="M342" s="86">
        <v>1562479</v>
      </c>
      <c r="O342" s="85" t="s">
        <v>2290</v>
      </c>
      <c r="P342" s="86" t="s">
        <v>1885</v>
      </c>
      <c r="Q342" s="86">
        <v>32500</v>
      </c>
      <c r="R342" s="86">
        <f t="shared" si="22"/>
        <v>1415679</v>
      </c>
      <c r="S342" s="86">
        <v>162800</v>
      </c>
      <c r="T342" s="86">
        <v>1252879</v>
      </c>
      <c r="V342" s="85" t="s">
        <v>7</v>
      </c>
      <c r="W342" s="86" t="s">
        <v>1888</v>
      </c>
      <c r="X342" s="86">
        <v>1290450</v>
      </c>
      <c r="Y342" s="86">
        <f t="shared" si="23"/>
        <v>12738270</v>
      </c>
      <c r="Z342" s="86">
        <v>6530182</v>
      </c>
      <c r="AA342" s="86">
        <v>6208088</v>
      </c>
    </row>
    <row r="343" spans="1:27" ht="15">
      <c r="A343" s="85" t="s">
        <v>61</v>
      </c>
      <c r="B343" s="86" t="s">
        <v>1905</v>
      </c>
      <c r="C343" s="86">
        <v>0</v>
      </c>
      <c r="D343" s="86">
        <f t="shared" si="20"/>
        <v>130486</v>
      </c>
      <c r="E343" s="86">
        <v>0</v>
      </c>
      <c r="F343" s="86">
        <v>130486</v>
      </c>
      <c r="H343" s="85" t="s">
        <v>159</v>
      </c>
      <c r="I343" s="86" t="s">
        <v>1931</v>
      </c>
      <c r="J343" s="86">
        <v>0</v>
      </c>
      <c r="K343" s="86">
        <f t="shared" si="21"/>
        <v>205650</v>
      </c>
      <c r="L343" s="86">
        <v>0</v>
      </c>
      <c r="M343" s="86">
        <v>205650</v>
      </c>
      <c r="O343" s="85" t="s">
        <v>2293</v>
      </c>
      <c r="P343" s="86" t="s">
        <v>1886</v>
      </c>
      <c r="Q343" s="86">
        <v>276500</v>
      </c>
      <c r="R343" s="86">
        <f t="shared" si="22"/>
        <v>1116466</v>
      </c>
      <c r="S343" s="86">
        <v>190509</v>
      </c>
      <c r="T343" s="86">
        <v>925957</v>
      </c>
      <c r="V343" s="85" t="s">
        <v>10</v>
      </c>
      <c r="W343" s="86" t="s">
        <v>1889</v>
      </c>
      <c r="X343" s="86">
        <v>1053704</v>
      </c>
      <c r="Y343" s="86">
        <f t="shared" si="23"/>
        <v>2866472</v>
      </c>
      <c r="Z343" s="86">
        <v>1177701</v>
      </c>
      <c r="AA343" s="86">
        <v>1688771</v>
      </c>
    </row>
    <row r="344" spans="1:27" ht="15">
      <c r="A344" s="85" t="s">
        <v>64</v>
      </c>
      <c r="B344" s="86" t="s">
        <v>1906</v>
      </c>
      <c r="C344" s="86">
        <v>120000</v>
      </c>
      <c r="D344" s="86">
        <f t="shared" si="20"/>
        <v>279500</v>
      </c>
      <c r="E344" s="86">
        <v>160200</v>
      </c>
      <c r="F344" s="86">
        <v>119300</v>
      </c>
      <c r="H344" s="85" t="s">
        <v>162</v>
      </c>
      <c r="I344" s="86" t="s">
        <v>1932</v>
      </c>
      <c r="J344" s="86">
        <v>1500</v>
      </c>
      <c r="K344" s="86">
        <f t="shared" si="21"/>
        <v>807075</v>
      </c>
      <c r="L344" s="86">
        <v>0</v>
      </c>
      <c r="M344" s="86">
        <v>807075</v>
      </c>
      <c r="O344" s="85" t="s">
        <v>1</v>
      </c>
      <c r="P344" s="86" t="s">
        <v>1887</v>
      </c>
      <c r="Q344" s="86">
        <v>2282777</v>
      </c>
      <c r="R344" s="86">
        <f t="shared" si="22"/>
        <v>5966259</v>
      </c>
      <c r="S344" s="86">
        <v>3947272</v>
      </c>
      <c r="T344" s="86">
        <v>2018987</v>
      </c>
      <c r="V344" s="85" t="s">
        <v>13</v>
      </c>
      <c r="W344" s="86" t="s">
        <v>1890</v>
      </c>
      <c r="X344" s="86">
        <v>447440</v>
      </c>
      <c r="Y344" s="86">
        <f t="shared" si="23"/>
        <v>935938</v>
      </c>
      <c r="Z344" s="86">
        <v>302595</v>
      </c>
      <c r="AA344" s="86">
        <v>633343</v>
      </c>
    </row>
    <row r="345" spans="1:27" ht="15">
      <c r="A345" s="85" t="s">
        <v>67</v>
      </c>
      <c r="B345" s="86" t="s">
        <v>1907</v>
      </c>
      <c r="C345" s="86">
        <v>0</v>
      </c>
      <c r="D345" s="86">
        <f t="shared" si="20"/>
        <v>270892</v>
      </c>
      <c r="E345" s="86">
        <v>195000</v>
      </c>
      <c r="F345" s="86">
        <v>75892</v>
      </c>
      <c r="H345" s="85" t="s">
        <v>165</v>
      </c>
      <c r="I345" s="86" t="s">
        <v>1933</v>
      </c>
      <c r="J345" s="86">
        <v>0</v>
      </c>
      <c r="K345" s="86">
        <f t="shared" si="21"/>
        <v>1571</v>
      </c>
      <c r="L345" s="86">
        <v>0</v>
      </c>
      <c r="M345" s="86">
        <v>1571</v>
      </c>
      <c r="O345" s="85" t="s">
        <v>4</v>
      </c>
      <c r="P345" s="86" t="s">
        <v>2106</v>
      </c>
      <c r="Q345" s="86">
        <v>0</v>
      </c>
      <c r="R345" s="86">
        <f t="shared" si="22"/>
        <v>511130</v>
      </c>
      <c r="S345" s="86">
        <v>82001</v>
      </c>
      <c r="T345" s="86">
        <v>429129</v>
      </c>
      <c r="V345" s="85" t="s">
        <v>16</v>
      </c>
      <c r="W345" s="86" t="s">
        <v>1891</v>
      </c>
      <c r="X345" s="86">
        <v>8754023</v>
      </c>
      <c r="Y345" s="86">
        <f t="shared" si="23"/>
        <v>6243285</v>
      </c>
      <c r="Z345" s="86">
        <v>645875</v>
      </c>
      <c r="AA345" s="86">
        <v>5597410</v>
      </c>
    </row>
    <row r="346" spans="1:27" ht="15">
      <c r="A346" s="85" t="s">
        <v>70</v>
      </c>
      <c r="B346" s="86" t="s">
        <v>2108</v>
      </c>
      <c r="C346" s="86">
        <v>0</v>
      </c>
      <c r="D346" s="86">
        <f t="shared" si="20"/>
        <v>15425</v>
      </c>
      <c r="E346" s="86">
        <v>0</v>
      </c>
      <c r="F346" s="86">
        <v>15425</v>
      </c>
      <c r="H346" s="85" t="s">
        <v>168</v>
      </c>
      <c r="I346" s="86" t="s">
        <v>1934</v>
      </c>
      <c r="J346" s="86">
        <v>0</v>
      </c>
      <c r="K346" s="86">
        <f t="shared" si="21"/>
        <v>7300</v>
      </c>
      <c r="L346" s="86">
        <v>500</v>
      </c>
      <c r="M346" s="86">
        <v>6800</v>
      </c>
      <c r="O346" s="85" t="s">
        <v>7</v>
      </c>
      <c r="P346" s="86" t="s">
        <v>1888</v>
      </c>
      <c r="Q346" s="86">
        <v>7639586</v>
      </c>
      <c r="R346" s="86">
        <f t="shared" si="22"/>
        <v>7004956</v>
      </c>
      <c r="S346" s="86">
        <v>1741745</v>
      </c>
      <c r="T346" s="86">
        <v>5263211</v>
      </c>
      <c r="V346" s="85" t="s">
        <v>19</v>
      </c>
      <c r="W346" s="86" t="s">
        <v>1892</v>
      </c>
      <c r="X346" s="86">
        <v>973000</v>
      </c>
      <c r="Y346" s="86">
        <f t="shared" si="23"/>
        <v>1676567</v>
      </c>
      <c r="Z346" s="86">
        <v>438600</v>
      </c>
      <c r="AA346" s="86">
        <v>1237967</v>
      </c>
    </row>
    <row r="347" spans="1:27" ht="15">
      <c r="A347" s="85" t="s">
        <v>73</v>
      </c>
      <c r="B347" s="86" t="s">
        <v>2002</v>
      </c>
      <c r="C347" s="86">
        <v>130000</v>
      </c>
      <c r="D347" s="86">
        <f t="shared" si="20"/>
        <v>22285</v>
      </c>
      <c r="E347" s="86">
        <v>0</v>
      </c>
      <c r="F347" s="86">
        <v>22285</v>
      </c>
      <c r="H347" s="85" t="s">
        <v>171</v>
      </c>
      <c r="I347" s="86" t="s">
        <v>1935</v>
      </c>
      <c r="J347" s="86">
        <v>4536</v>
      </c>
      <c r="K347" s="86">
        <f t="shared" si="21"/>
        <v>287875</v>
      </c>
      <c r="L347" s="86">
        <v>55000</v>
      </c>
      <c r="M347" s="86">
        <v>232875</v>
      </c>
      <c r="O347" s="85" t="s">
        <v>10</v>
      </c>
      <c r="P347" s="86" t="s">
        <v>1889</v>
      </c>
      <c r="Q347" s="86">
        <v>17023491</v>
      </c>
      <c r="R347" s="86">
        <f t="shared" si="22"/>
        <v>10827620</v>
      </c>
      <c r="S347" s="86">
        <v>1060972</v>
      </c>
      <c r="T347" s="86">
        <v>9766648</v>
      </c>
      <c r="V347" s="85" t="s">
        <v>22</v>
      </c>
      <c r="W347" s="86" t="s">
        <v>1893</v>
      </c>
      <c r="X347" s="86">
        <v>802701</v>
      </c>
      <c r="Y347" s="86">
        <f t="shared" si="23"/>
        <v>836924</v>
      </c>
      <c r="Z347" s="86">
        <v>104303</v>
      </c>
      <c r="AA347" s="86">
        <v>732621</v>
      </c>
    </row>
    <row r="348" spans="1:27" ht="15">
      <c r="A348" s="85" t="s">
        <v>75</v>
      </c>
      <c r="B348" s="86" t="s">
        <v>1908</v>
      </c>
      <c r="C348" s="86">
        <v>1961200</v>
      </c>
      <c r="D348" s="86">
        <f t="shared" si="20"/>
        <v>882795</v>
      </c>
      <c r="E348" s="86">
        <v>835000</v>
      </c>
      <c r="F348" s="86">
        <v>47795</v>
      </c>
      <c r="H348" s="85" t="s">
        <v>174</v>
      </c>
      <c r="I348" s="86" t="s">
        <v>1936</v>
      </c>
      <c r="J348" s="86">
        <v>0</v>
      </c>
      <c r="K348" s="86">
        <f t="shared" si="21"/>
        <v>2000</v>
      </c>
      <c r="L348" s="86">
        <v>0</v>
      </c>
      <c r="M348" s="86">
        <v>2000</v>
      </c>
      <c r="O348" s="85" t="s">
        <v>13</v>
      </c>
      <c r="P348" s="86" t="s">
        <v>1890</v>
      </c>
      <c r="Q348" s="86">
        <v>4229948</v>
      </c>
      <c r="R348" s="86">
        <f t="shared" si="22"/>
        <v>2547445</v>
      </c>
      <c r="S348" s="86">
        <v>1303975</v>
      </c>
      <c r="T348" s="86">
        <v>1243470</v>
      </c>
      <c r="V348" s="85" t="s">
        <v>25</v>
      </c>
      <c r="W348" s="86" t="s">
        <v>1894</v>
      </c>
      <c r="X348" s="86">
        <v>418002</v>
      </c>
      <c r="Y348" s="86">
        <f t="shared" si="23"/>
        <v>37562408</v>
      </c>
      <c r="Z348" s="86">
        <v>29472887</v>
      </c>
      <c r="AA348" s="86">
        <v>8089521</v>
      </c>
    </row>
    <row r="349" spans="1:27" ht="15">
      <c r="A349" s="85" t="s">
        <v>78</v>
      </c>
      <c r="B349" s="86" t="s">
        <v>1909</v>
      </c>
      <c r="C349" s="86">
        <v>14300</v>
      </c>
      <c r="D349" s="86">
        <f t="shared" si="20"/>
        <v>213008</v>
      </c>
      <c r="E349" s="86">
        <v>112200</v>
      </c>
      <c r="F349" s="86">
        <v>100808</v>
      </c>
      <c r="H349" s="85" t="s">
        <v>177</v>
      </c>
      <c r="I349" s="86" t="s">
        <v>1937</v>
      </c>
      <c r="J349" s="86">
        <v>4</v>
      </c>
      <c r="K349" s="86">
        <f t="shared" si="21"/>
        <v>4547598</v>
      </c>
      <c r="L349" s="86">
        <v>1501</v>
      </c>
      <c r="M349" s="86">
        <v>4546097</v>
      </c>
      <c r="O349" s="85" t="s">
        <v>16</v>
      </c>
      <c r="P349" s="86" t="s">
        <v>1891</v>
      </c>
      <c r="Q349" s="86">
        <v>10250854</v>
      </c>
      <c r="R349" s="86">
        <f t="shared" si="22"/>
        <v>17527992</v>
      </c>
      <c r="S349" s="86">
        <v>2708755</v>
      </c>
      <c r="T349" s="86">
        <v>14819237</v>
      </c>
      <c r="V349" s="85" t="s">
        <v>28</v>
      </c>
      <c r="W349" s="86" t="s">
        <v>1895</v>
      </c>
      <c r="X349" s="86">
        <v>243906</v>
      </c>
      <c r="Y349" s="86">
        <f t="shared" si="23"/>
        <v>1563933</v>
      </c>
      <c r="Z349" s="86">
        <v>43400</v>
      </c>
      <c r="AA349" s="86">
        <v>1520533</v>
      </c>
    </row>
    <row r="350" spans="1:27" ht="15">
      <c r="A350" s="85" t="s">
        <v>80</v>
      </c>
      <c r="B350" s="86" t="s">
        <v>1833</v>
      </c>
      <c r="C350" s="86">
        <v>1048000</v>
      </c>
      <c r="D350" s="86">
        <f t="shared" si="20"/>
        <v>97175</v>
      </c>
      <c r="E350" s="86">
        <v>77250</v>
      </c>
      <c r="F350" s="86">
        <v>19925</v>
      </c>
      <c r="H350" s="85" t="s">
        <v>180</v>
      </c>
      <c r="I350" s="86" t="s">
        <v>1938</v>
      </c>
      <c r="J350" s="86">
        <v>13500</v>
      </c>
      <c r="K350" s="86">
        <f t="shared" si="21"/>
        <v>59580</v>
      </c>
      <c r="L350" s="86">
        <v>0</v>
      </c>
      <c r="M350" s="86">
        <v>59580</v>
      </c>
      <c r="O350" s="85" t="s">
        <v>19</v>
      </c>
      <c r="P350" s="86" t="s">
        <v>1892</v>
      </c>
      <c r="Q350" s="86">
        <v>372300</v>
      </c>
      <c r="R350" s="86">
        <f t="shared" si="22"/>
        <v>1958468</v>
      </c>
      <c r="S350" s="86">
        <v>421750</v>
      </c>
      <c r="T350" s="86">
        <v>1536718</v>
      </c>
      <c r="V350" s="85" t="s">
        <v>31</v>
      </c>
      <c r="W350" s="86" t="s">
        <v>1896</v>
      </c>
      <c r="X350" s="86">
        <v>0</v>
      </c>
      <c r="Y350" s="86">
        <f t="shared" si="23"/>
        <v>823117</v>
      </c>
      <c r="Z350" s="86">
        <v>0</v>
      </c>
      <c r="AA350" s="86">
        <v>823117</v>
      </c>
    </row>
    <row r="351" spans="1:27" ht="15">
      <c r="A351" s="85" t="s">
        <v>83</v>
      </c>
      <c r="B351" s="86" t="s">
        <v>1910</v>
      </c>
      <c r="C351" s="86">
        <v>0</v>
      </c>
      <c r="D351" s="86">
        <f t="shared" si="20"/>
        <v>68700</v>
      </c>
      <c r="E351" s="86">
        <v>0</v>
      </c>
      <c r="F351" s="86">
        <v>68700</v>
      </c>
      <c r="H351" s="85" t="s">
        <v>183</v>
      </c>
      <c r="I351" s="86" t="s">
        <v>1939</v>
      </c>
      <c r="J351" s="86">
        <v>501</v>
      </c>
      <c r="K351" s="86">
        <f t="shared" si="21"/>
        <v>326711</v>
      </c>
      <c r="L351" s="86">
        <v>0</v>
      </c>
      <c r="M351" s="86">
        <v>326711</v>
      </c>
      <c r="O351" s="85" t="s">
        <v>22</v>
      </c>
      <c r="P351" s="86" t="s">
        <v>1893</v>
      </c>
      <c r="Q351" s="86">
        <v>1641554</v>
      </c>
      <c r="R351" s="86">
        <f t="shared" si="22"/>
        <v>3512870</v>
      </c>
      <c r="S351" s="86">
        <v>805156</v>
      </c>
      <c r="T351" s="86">
        <v>2707714</v>
      </c>
      <c r="V351" s="85" t="s">
        <v>34</v>
      </c>
      <c r="W351" s="86" t="s">
        <v>1897</v>
      </c>
      <c r="X351" s="86">
        <v>5506451</v>
      </c>
      <c r="Y351" s="86">
        <f t="shared" si="23"/>
        <v>16508672</v>
      </c>
      <c r="Z351" s="86">
        <v>8461753</v>
      </c>
      <c r="AA351" s="86">
        <v>8046919</v>
      </c>
    </row>
    <row r="352" spans="1:27" ht="15">
      <c r="A352" s="85" t="s">
        <v>86</v>
      </c>
      <c r="B352" s="86" t="s">
        <v>1911</v>
      </c>
      <c r="C352" s="86">
        <v>35666</v>
      </c>
      <c r="D352" s="86">
        <f t="shared" si="20"/>
        <v>1086733</v>
      </c>
      <c r="E352" s="86">
        <v>639590</v>
      </c>
      <c r="F352" s="86">
        <v>447143</v>
      </c>
      <c r="H352" s="85" t="s">
        <v>186</v>
      </c>
      <c r="I352" s="86" t="s">
        <v>1940</v>
      </c>
      <c r="J352" s="86">
        <v>0</v>
      </c>
      <c r="K352" s="86">
        <f t="shared" si="21"/>
        <v>316060</v>
      </c>
      <c r="L352" s="86">
        <v>0</v>
      </c>
      <c r="M352" s="86">
        <v>316060</v>
      </c>
      <c r="O352" s="85" t="s">
        <v>25</v>
      </c>
      <c r="P352" s="86" t="s">
        <v>1894</v>
      </c>
      <c r="Q352" s="86">
        <v>4792267</v>
      </c>
      <c r="R352" s="86">
        <f t="shared" si="22"/>
        <v>22897841</v>
      </c>
      <c r="S352" s="86">
        <v>6780064</v>
      </c>
      <c r="T352" s="86">
        <v>16117777</v>
      </c>
      <c r="V352" s="85" t="s">
        <v>37</v>
      </c>
      <c r="W352" s="86" t="s">
        <v>1898</v>
      </c>
      <c r="X352" s="86">
        <v>995900</v>
      </c>
      <c r="Y352" s="86">
        <f t="shared" si="23"/>
        <v>487621</v>
      </c>
      <c r="Z352" s="86">
        <v>0</v>
      </c>
      <c r="AA352" s="86">
        <v>487621</v>
      </c>
    </row>
    <row r="353" spans="1:27" ht="15">
      <c r="A353" s="85" t="s">
        <v>89</v>
      </c>
      <c r="B353" s="86" t="s">
        <v>2109</v>
      </c>
      <c r="C353" s="86">
        <v>0</v>
      </c>
      <c r="D353" s="86">
        <f t="shared" si="20"/>
        <v>153194</v>
      </c>
      <c r="E353" s="86">
        <v>72000</v>
      </c>
      <c r="F353" s="86">
        <v>81194</v>
      </c>
      <c r="H353" s="85" t="s">
        <v>189</v>
      </c>
      <c r="I353" s="86" t="s">
        <v>1941</v>
      </c>
      <c r="J353" s="86">
        <v>30500</v>
      </c>
      <c r="K353" s="86">
        <f t="shared" si="21"/>
        <v>331866</v>
      </c>
      <c r="L353" s="86">
        <v>0</v>
      </c>
      <c r="M353" s="86">
        <v>331866</v>
      </c>
      <c r="O353" s="85" t="s">
        <v>28</v>
      </c>
      <c r="P353" s="86" t="s">
        <v>1895</v>
      </c>
      <c r="Q353" s="86">
        <v>3719790</v>
      </c>
      <c r="R353" s="86">
        <f t="shared" si="22"/>
        <v>2651011</v>
      </c>
      <c r="S353" s="86">
        <v>1103517</v>
      </c>
      <c r="T353" s="86">
        <v>1547494</v>
      </c>
      <c r="V353" s="85" t="s">
        <v>40</v>
      </c>
      <c r="W353" s="86" t="s">
        <v>1899</v>
      </c>
      <c r="X353" s="86">
        <v>2001450</v>
      </c>
      <c r="Y353" s="86">
        <f t="shared" si="23"/>
        <v>7413519</v>
      </c>
      <c r="Z353" s="86">
        <v>0</v>
      </c>
      <c r="AA353" s="86">
        <v>7413519</v>
      </c>
    </row>
    <row r="354" spans="1:27" ht="15">
      <c r="A354" s="85" t="s">
        <v>93</v>
      </c>
      <c r="B354" s="86" t="s">
        <v>1912</v>
      </c>
      <c r="C354" s="86">
        <v>0</v>
      </c>
      <c r="D354" s="86">
        <f t="shared" si="20"/>
        <v>26595</v>
      </c>
      <c r="E354" s="86">
        <v>0</v>
      </c>
      <c r="F354" s="86">
        <v>26595</v>
      </c>
      <c r="H354" s="85" t="s">
        <v>192</v>
      </c>
      <c r="I354" s="86" t="s">
        <v>1942</v>
      </c>
      <c r="J354" s="86">
        <v>10500</v>
      </c>
      <c r="K354" s="86">
        <f t="shared" si="21"/>
        <v>55805</v>
      </c>
      <c r="L354" s="86">
        <v>0</v>
      </c>
      <c r="M354" s="86">
        <v>55805</v>
      </c>
      <c r="O354" s="85" t="s">
        <v>31</v>
      </c>
      <c r="P354" s="86" t="s">
        <v>1896</v>
      </c>
      <c r="Q354" s="86">
        <v>3457408</v>
      </c>
      <c r="R354" s="86">
        <f t="shared" si="22"/>
        <v>3745840</v>
      </c>
      <c r="S354" s="86">
        <v>1567629</v>
      </c>
      <c r="T354" s="86">
        <v>2178211</v>
      </c>
      <c r="V354" s="85" t="s">
        <v>43</v>
      </c>
      <c r="W354" s="86" t="s">
        <v>1900</v>
      </c>
      <c r="X354" s="86">
        <v>1992800</v>
      </c>
      <c r="Y354" s="86">
        <f t="shared" si="23"/>
        <v>4209923</v>
      </c>
      <c r="Z354" s="86">
        <v>907500</v>
      </c>
      <c r="AA354" s="86">
        <v>3302423</v>
      </c>
    </row>
    <row r="355" spans="1:27" ht="15">
      <c r="A355" s="85" t="s">
        <v>96</v>
      </c>
      <c r="B355" s="86" t="s">
        <v>1913</v>
      </c>
      <c r="C355" s="86">
        <v>791700</v>
      </c>
      <c r="D355" s="86">
        <f t="shared" si="20"/>
        <v>286053</v>
      </c>
      <c r="E355" s="86">
        <v>142800</v>
      </c>
      <c r="F355" s="86">
        <v>143253</v>
      </c>
      <c r="H355" s="85" t="s">
        <v>195</v>
      </c>
      <c r="I355" s="86" t="s">
        <v>1943</v>
      </c>
      <c r="J355" s="86">
        <v>0</v>
      </c>
      <c r="K355" s="86">
        <f t="shared" si="21"/>
        <v>140710</v>
      </c>
      <c r="L355" s="86">
        <v>6000</v>
      </c>
      <c r="M355" s="86">
        <v>134710</v>
      </c>
      <c r="O355" s="85" t="s">
        <v>34</v>
      </c>
      <c r="P355" s="86" t="s">
        <v>1897</v>
      </c>
      <c r="Q355" s="86">
        <v>1354553</v>
      </c>
      <c r="R355" s="86">
        <f t="shared" si="22"/>
        <v>7098989</v>
      </c>
      <c r="S355" s="86">
        <v>1250890</v>
      </c>
      <c r="T355" s="86">
        <v>5848099</v>
      </c>
      <c r="V355" s="85" t="s">
        <v>46</v>
      </c>
      <c r="W355" s="86" t="s">
        <v>1901</v>
      </c>
      <c r="X355" s="86">
        <v>307603</v>
      </c>
      <c r="Y355" s="86">
        <f t="shared" si="23"/>
        <v>570815</v>
      </c>
      <c r="Z355" s="86">
        <v>105500</v>
      </c>
      <c r="AA355" s="86">
        <v>465315</v>
      </c>
    </row>
    <row r="356" spans="1:27" ht="15">
      <c r="A356" s="85" t="s">
        <v>99</v>
      </c>
      <c r="B356" s="86" t="s">
        <v>1914</v>
      </c>
      <c r="C356" s="86">
        <v>0</v>
      </c>
      <c r="D356" s="86">
        <f t="shared" si="20"/>
        <v>94809</v>
      </c>
      <c r="E356" s="86">
        <v>450</v>
      </c>
      <c r="F356" s="86">
        <v>94359</v>
      </c>
      <c r="H356" s="85" t="s">
        <v>198</v>
      </c>
      <c r="I356" s="86" t="s">
        <v>1944</v>
      </c>
      <c r="J356" s="86">
        <v>0</v>
      </c>
      <c r="K356" s="86">
        <f t="shared" si="21"/>
        <v>108495</v>
      </c>
      <c r="L356" s="86">
        <v>0</v>
      </c>
      <c r="M356" s="86">
        <v>108495</v>
      </c>
      <c r="O356" s="85" t="s">
        <v>37</v>
      </c>
      <c r="P356" s="86" t="s">
        <v>1898</v>
      </c>
      <c r="Q356" s="86">
        <v>731695</v>
      </c>
      <c r="R356" s="86">
        <f t="shared" si="22"/>
        <v>544331</v>
      </c>
      <c r="S356" s="86">
        <v>51800</v>
      </c>
      <c r="T356" s="86">
        <v>492531</v>
      </c>
      <c r="V356" s="85" t="s">
        <v>49</v>
      </c>
      <c r="W356" s="86" t="s">
        <v>1902</v>
      </c>
      <c r="X356" s="86">
        <v>10603</v>
      </c>
      <c r="Y356" s="86">
        <f t="shared" si="23"/>
        <v>1946280</v>
      </c>
      <c r="Z356" s="86">
        <v>299602</v>
      </c>
      <c r="AA356" s="86">
        <v>1646678</v>
      </c>
    </row>
    <row r="357" spans="1:27" ht="15">
      <c r="A357" s="85" t="s">
        <v>102</v>
      </c>
      <c r="B357" s="86" t="s">
        <v>1915</v>
      </c>
      <c r="C357" s="86">
        <v>0</v>
      </c>
      <c r="D357" s="86">
        <f t="shared" si="20"/>
        <v>820179</v>
      </c>
      <c r="E357" s="86">
        <v>551450</v>
      </c>
      <c r="F357" s="86">
        <v>268729</v>
      </c>
      <c r="H357" s="85" t="s">
        <v>204</v>
      </c>
      <c r="I357" s="86" t="s">
        <v>1642</v>
      </c>
      <c r="J357" s="86">
        <v>0</v>
      </c>
      <c r="K357" s="86">
        <f t="shared" si="21"/>
        <v>9500</v>
      </c>
      <c r="L357" s="86">
        <v>0</v>
      </c>
      <c r="M357" s="86">
        <v>9500</v>
      </c>
      <c r="O357" s="85" t="s">
        <v>40</v>
      </c>
      <c r="P357" s="86" t="s">
        <v>1899</v>
      </c>
      <c r="Q357" s="86">
        <v>2841903</v>
      </c>
      <c r="R357" s="86">
        <f t="shared" si="22"/>
        <v>3173791</v>
      </c>
      <c r="S357" s="86">
        <v>505815</v>
      </c>
      <c r="T357" s="86">
        <v>2667976</v>
      </c>
      <c r="V357" s="85" t="s">
        <v>52</v>
      </c>
      <c r="W357" s="86" t="s">
        <v>1903</v>
      </c>
      <c r="X357" s="86">
        <v>8186196</v>
      </c>
      <c r="Y357" s="86">
        <f t="shared" si="23"/>
        <v>6981494</v>
      </c>
      <c r="Z357" s="86">
        <v>862113</v>
      </c>
      <c r="AA357" s="86">
        <v>6119381</v>
      </c>
    </row>
    <row r="358" spans="1:27" ht="15">
      <c r="A358" s="85" t="s">
        <v>105</v>
      </c>
      <c r="B358" s="86" t="s">
        <v>1916</v>
      </c>
      <c r="C358" s="86">
        <v>2371000</v>
      </c>
      <c r="D358" s="86">
        <f t="shared" si="20"/>
        <v>1340016</v>
      </c>
      <c r="E358" s="86">
        <v>882401</v>
      </c>
      <c r="F358" s="86">
        <v>457615</v>
      </c>
      <c r="H358" s="85" t="s">
        <v>206</v>
      </c>
      <c r="I358" s="86" t="s">
        <v>1945</v>
      </c>
      <c r="J358" s="86">
        <v>0</v>
      </c>
      <c r="K358" s="86">
        <f t="shared" si="21"/>
        <v>500</v>
      </c>
      <c r="L358" s="86">
        <v>0</v>
      </c>
      <c r="M358" s="86">
        <v>500</v>
      </c>
      <c r="O358" s="85" t="s">
        <v>43</v>
      </c>
      <c r="P358" s="86" t="s">
        <v>1900</v>
      </c>
      <c r="Q358" s="86">
        <v>3027300</v>
      </c>
      <c r="R358" s="86">
        <f t="shared" si="22"/>
        <v>4852917</v>
      </c>
      <c r="S358" s="86">
        <v>900875</v>
      </c>
      <c r="T358" s="86">
        <v>3952042</v>
      </c>
      <c r="V358" s="85" t="s">
        <v>55</v>
      </c>
      <c r="W358" s="86" t="s">
        <v>1904</v>
      </c>
      <c r="X358" s="86">
        <v>500</v>
      </c>
      <c r="Y358" s="86">
        <f t="shared" si="23"/>
        <v>72700</v>
      </c>
      <c r="Z358" s="86">
        <v>50500</v>
      </c>
      <c r="AA358" s="86">
        <v>22200</v>
      </c>
    </row>
    <row r="359" spans="1:27" ht="15">
      <c r="A359" s="85" t="s">
        <v>111</v>
      </c>
      <c r="B359" s="86" t="s">
        <v>1834</v>
      </c>
      <c r="C359" s="86">
        <v>1201</v>
      </c>
      <c r="D359" s="86">
        <f t="shared" si="20"/>
        <v>597929</v>
      </c>
      <c r="E359" s="86">
        <v>388651</v>
      </c>
      <c r="F359" s="86">
        <v>209278</v>
      </c>
      <c r="H359" s="85" t="s">
        <v>216</v>
      </c>
      <c r="I359" s="86" t="s">
        <v>1946</v>
      </c>
      <c r="J359" s="86">
        <v>0</v>
      </c>
      <c r="K359" s="86">
        <f t="shared" si="21"/>
        <v>147300</v>
      </c>
      <c r="L359" s="86">
        <v>146000</v>
      </c>
      <c r="M359" s="86">
        <v>1300</v>
      </c>
      <c r="O359" s="85" t="s">
        <v>46</v>
      </c>
      <c r="P359" s="86" t="s">
        <v>1901</v>
      </c>
      <c r="Q359" s="86">
        <v>3025698</v>
      </c>
      <c r="R359" s="86">
        <f t="shared" si="22"/>
        <v>1091277</v>
      </c>
      <c r="S359" s="86">
        <v>456866</v>
      </c>
      <c r="T359" s="86">
        <v>634411</v>
      </c>
      <c r="V359" s="85" t="s">
        <v>58</v>
      </c>
      <c r="W359" s="86" t="s">
        <v>2107</v>
      </c>
      <c r="X359" s="86">
        <v>1042245</v>
      </c>
      <c r="Y359" s="86">
        <f t="shared" si="23"/>
        <v>1309930</v>
      </c>
      <c r="Z359" s="86">
        <v>0</v>
      </c>
      <c r="AA359" s="86">
        <v>1309930</v>
      </c>
    </row>
    <row r="360" spans="1:27" ht="15">
      <c r="A360" s="85" t="s">
        <v>117</v>
      </c>
      <c r="B360" s="86" t="s">
        <v>1919</v>
      </c>
      <c r="C360" s="86">
        <v>0</v>
      </c>
      <c r="D360" s="86">
        <f t="shared" si="20"/>
        <v>211427</v>
      </c>
      <c r="E360" s="86">
        <v>0</v>
      </c>
      <c r="F360" s="86">
        <v>211427</v>
      </c>
      <c r="H360" s="85" t="s">
        <v>219</v>
      </c>
      <c r="I360" s="86" t="s">
        <v>2112</v>
      </c>
      <c r="J360" s="86">
        <v>0</v>
      </c>
      <c r="K360" s="86">
        <f t="shared" si="21"/>
        <v>64564</v>
      </c>
      <c r="L360" s="86">
        <v>20400</v>
      </c>
      <c r="M360" s="86">
        <v>44164</v>
      </c>
      <c r="O360" s="85" t="s">
        <v>49</v>
      </c>
      <c r="P360" s="86" t="s">
        <v>1902</v>
      </c>
      <c r="Q360" s="86">
        <v>1236579</v>
      </c>
      <c r="R360" s="86">
        <f t="shared" si="22"/>
        <v>3960648</v>
      </c>
      <c r="S360" s="86">
        <v>1449322</v>
      </c>
      <c r="T360" s="86">
        <v>2511326</v>
      </c>
      <c r="V360" s="85" t="s">
        <v>61</v>
      </c>
      <c r="W360" s="86" t="s">
        <v>1905</v>
      </c>
      <c r="X360" s="86">
        <v>0</v>
      </c>
      <c r="Y360" s="86">
        <f t="shared" si="23"/>
        <v>137016</v>
      </c>
      <c r="Z360" s="86">
        <v>0</v>
      </c>
      <c r="AA360" s="86">
        <v>137016</v>
      </c>
    </row>
    <row r="361" spans="1:27" ht="15">
      <c r="A361" s="85" t="s">
        <v>120</v>
      </c>
      <c r="B361" s="86" t="s">
        <v>1920</v>
      </c>
      <c r="C361" s="86">
        <v>0</v>
      </c>
      <c r="D361" s="86">
        <f t="shared" si="20"/>
        <v>395653</v>
      </c>
      <c r="E361" s="86">
        <v>264661</v>
      </c>
      <c r="F361" s="86">
        <v>130992</v>
      </c>
      <c r="H361" s="85" t="s">
        <v>222</v>
      </c>
      <c r="I361" s="86" t="s">
        <v>1947</v>
      </c>
      <c r="J361" s="86">
        <v>0</v>
      </c>
      <c r="K361" s="86">
        <f t="shared" si="21"/>
        <v>1</v>
      </c>
      <c r="L361" s="86">
        <v>0</v>
      </c>
      <c r="M361" s="86">
        <v>1</v>
      </c>
      <c r="O361" s="85" t="s">
        <v>52</v>
      </c>
      <c r="P361" s="86" t="s">
        <v>1903</v>
      </c>
      <c r="Q361" s="86">
        <v>3377146</v>
      </c>
      <c r="R361" s="86">
        <f t="shared" si="22"/>
        <v>4389144</v>
      </c>
      <c r="S361" s="86">
        <v>455364</v>
      </c>
      <c r="T361" s="86">
        <v>3933780</v>
      </c>
      <c r="V361" s="85" t="s">
        <v>64</v>
      </c>
      <c r="W361" s="86" t="s">
        <v>1906</v>
      </c>
      <c r="X361" s="86">
        <v>299085</v>
      </c>
      <c r="Y361" s="86">
        <f t="shared" si="23"/>
        <v>43555</v>
      </c>
      <c r="Z361" s="86">
        <v>0</v>
      </c>
      <c r="AA361" s="86">
        <v>43555</v>
      </c>
    </row>
    <row r="362" spans="1:27" ht="15">
      <c r="A362" s="85" t="s">
        <v>123</v>
      </c>
      <c r="B362" s="86" t="s">
        <v>1921</v>
      </c>
      <c r="C362" s="86">
        <v>284000</v>
      </c>
      <c r="D362" s="86">
        <f t="shared" si="20"/>
        <v>138617</v>
      </c>
      <c r="E362" s="86">
        <v>40000</v>
      </c>
      <c r="F362" s="86">
        <v>98617</v>
      </c>
      <c r="H362" s="85" t="s">
        <v>226</v>
      </c>
      <c r="I362" s="86" t="s">
        <v>1948</v>
      </c>
      <c r="J362" s="86">
        <v>0</v>
      </c>
      <c r="K362" s="86">
        <f t="shared" si="21"/>
        <v>1750337</v>
      </c>
      <c r="L362" s="86">
        <v>27900</v>
      </c>
      <c r="M362" s="86">
        <v>1722437</v>
      </c>
      <c r="O362" s="85" t="s">
        <v>55</v>
      </c>
      <c r="P362" s="86" t="s">
        <v>1904</v>
      </c>
      <c r="Q362" s="86">
        <v>0</v>
      </c>
      <c r="R362" s="86">
        <f t="shared" si="22"/>
        <v>175458</v>
      </c>
      <c r="S362" s="86">
        <v>62000</v>
      </c>
      <c r="T362" s="86">
        <v>113458</v>
      </c>
      <c r="V362" s="85" t="s">
        <v>67</v>
      </c>
      <c r="W362" s="86" t="s">
        <v>1907</v>
      </c>
      <c r="X362" s="86">
        <v>0</v>
      </c>
      <c r="Y362" s="86">
        <f t="shared" si="23"/>
        <v>1264672</v>
      </c>
      <c r="Z362" s="86">
        <v>0</v>
      </c>
      <c r="AA362" s="86">
        <v>1264672</v>
      </c>
    </row>
    <row r="363" spans="1:27" ht="15">
      <c r="A363" s="85" t="s">
        <v>126</v>
      </c>
      <c r="B363" s="86" t="s">
        <v>1922</v>
      </c>
      <c r="C363" s="86">
        <v>544650</v>
      </c>
      <c r="D363" s="86">
        <f t="shared" si="20"/>
        <v>241032</v>
      </c>
      <c r="E363" s="86">
        <v>60000</v>
      </c>
      <c r="F363" s="86">
        <v>181032</v>
      </c>
      <c r="H363" s="85" t="s">
        <v>229</v>
      </c>
      <c r="I363" s="86" t="s">
        <v>1949</v>
      </c>
      <c r="J363" s="86">
        <v>890535</v>
      </c>
      <c r="K363" s="86">
        <f t="shared" si="21"/>
        <v>1099873</v>
      </c>
      <c r="L363" s="86">
        <v>5100</v>
      </c>
      <c r="M363" s="86">
        <v>1094773</v>
      </c>
      <c r="O363" s="85" t="s">
        <v>58</v>
      </c>
      <c r="P363" s="86" t="s">
        <v>2107</v>
      </c>
      <c r="Q363" s="86">
        <v>8338400</v>
      </c>
      <c r="R363" s="86">
        <f t="shared" si="22"/>
        <v>15260348</v>
      </c>
      <c r="S363" s="86">
        <v>12461746</v>
      </c>
      <c r="T363" s="86">
        <v>2798602</v>
      </c>
      <c r="V363" s="85" t="s">
        <v>70</v>
      </c>
      <c r="W363" s="86" t="s">
        <v>2108</v>
      </c>
      <c r="X363" s="86">
        <v>0</v>
      </c>
      <c r="Y363" s="86">
        <f t="shared" si="23"/>
        <v>279050</v>
      </c>
      <c r="Z363" s="86">
        <v>251800</v>
      </c>
      <c r="AA363" s="86">
        <v>27250</v>
      </c>
    </row>
    <row r="364" spans="1:27" ht="15">
      <c r="A364" s="85" t="s">
        <v>129</v>
      </c>
      <c r="B364" s="86" t="s">
        <v>1923</v>
      </c>
      <c r="C364" s="86">
        <v>0</v>
      </c>
      <c r="D364" s="86">
        <f t="shared" si="20"/>
        <v>1260810</v>
      </c>
      <c r="E364" s="86">
        <v>200000</v>
      </c>
      <c r="F364" s="86">
        <v>1060810</v>
      </c>
      <c r="H364" s="85" t="s">
        <v>232</v>
      </c>
      <c r="I364" s="86" t="s">
        <v>1950</v>
      </c>
      <c r="J364" s="86">
        <v>12000</v>
      </c>
      <c r="K364" s="86">
        <f t="shared" si="21"/>
        <v>1075</v>
      </c>
      <c r="L364" s="86">
        <v>0</v>
      </c>
      <c r="M364" s="86">
        <v>1075</v>
      </c>
      <c r="O364" s="85" t="s">
        <v>61</v>
      </c>
      <c r="P364" s="86" t="s">
        <v>1905</v>
      </c>
      <c r="Q364" s="86">
        <v>32573</v>
      </c>
      <c r="R364" s="86">
        <f t="shared" si="22"/>
        <v>1275049</v>
      </c>
      <c r="S364" s="86">
        <v>26650</v>
      </c>
      <c r="T364" s="86">
        <v>1248399</v>
      </c>
      <c r="V364" s="85" t="s">
        <v>73</v>
      </c>
      <c r="W364" s="86" t="s">
        <v>2002</v>
      </c>
      <c r="X364" s="86">
        <v>0</v>
      </c>
      <c r="Y364" s="86">
        <f t="shared" si="23"/>
        <v>270220</v>
      </c>
      <c r="Z364" s="86">
        <v>0</v>
      </c>
      <c r="AA364" s="86">
        <v>270220</v>
      </c>
    </row>
    <row r="365" spans="1:27" ht="15">
      <c r="A365" s="85" t="s">
        <v>132</v>
      </c>
      <c r="B365" s="86" t="s">
        <v>1924</v>
      </c>
      <c r="C365" s="86">
        <v>800</v>
      </c>
      <c r="D365" s="86">
        <f t="shared" si="20"/>
        <v>274130</v>
      </c>
      <c r="E365" s="86">
        <v>100000</v>
      </c>
      <c r="F365" s="86">
        <v>174130</v>
      </c>
      <c r="H365" s="85" t="s">
        <v>241</v>
      </c>
      <c r="I365" s="86" t="s">
        <v>1953</v>
      </c>
      <c r="J365" s="86">
        <v>77200</v>
      </c>
      <c r="K365" s="86">
        <f t="shared" si="21"/>
        <v>55426</v>
      </c>
      <c r="L365" s="86">
        <v>0</v>
      </c>
      <c r="M365" s="86">
        <v>55426</v>
      </c>
      <c r="O365" s="85" t="s">
        <v>64</v>
      </c>
      <c r="P365" s="86" t="s">
        <v>1906</v>
      </c>
      <c r="Q365" s="86">
        <v>4992990</v>
      </c>
      <c r="R365" s="86">
        <f t="shared" si="22"/>
        <v>2000357</v>
      </c>
      <c r="S365" s="86">
        <v>1078885</v>
      </c>
      <c r="T365" s="86">
        <v>921472</v>
      </c>
      <c r="V365" s="85" t="s">
        <v>75</v>
      </c>
      <c r="W365" s="86" t="s">
        <v>1908</v>
      </c>
      <c r="X365" s="86">
        <v>453750</v>
      </c>
      <c r="Y365" s="86">
        <f t="shared" si="23"/>
        <v>5068604</v>
      </c>
      <c r="Z365" s="86">
        <v>588000</v>
      </c>
      <c r="AA365" s="86">
        <v>4480604</v>
      </c>
    </row>
    <row r="366" spans="1:27" ht="15">
      <c r="A366" s="85" t="s">
        <v>135</v>
      </c>
      <c r="B366" s="86" t="s">
        <v>1925</v>
      </c>
      <c r="C366" s="86">
        <v>296850</v>
      </c>
      <c r="D366" s="86">
        <f t="shared" si="20"/>
        <v>618086</v>
      </c>
      <c r="E366" s="86">
        <v>222250</v>
      </c>
      <c r="F366" s="86">
        <v>395836</v>
      </c>
      <c r="H366" s="85" t="s">
        <v>244</v>
      </c>
      <c r="I366" s="86" t="s">
        <v>1954</v>
      </c>
      <c r="J366" s="86">
        <v>0</v>
      </c>
      <c r="K366" s="86">
        <f t="shared" si="21"/>
        <v>140626</v>
      </c>
      <c r="L366" s="86">
        <v>0</v>
      </c>
      <c r="M366" s="86">
        <v>140626</v>
      </c>
      <c r="O366" s="85" t="s">
        <v>67</v>
      </c>
      <c r="P366" s="86" t="s">
        <v>1907</v>
      </c>
      <c r="Q366" s="86">
        <v>5351</v>
      </c>
      <c r="R366" s="86">
        <f t="shared" si="22"/>
        <v>2117614</v>
      </c>
      <c r="S366" s="86">
        <v>1046400</v>
      </c>
      <c r="T366" s="86">
        <v>1071214</v>
      </c>
      <c r="V366" s="85" t="s">
        <v>78</v>
      </c>
      <c r="W366" s="86" t="s">
        <v>1909</v>
      </c>
      <c r="X366" s="86">
        <v>18000</v>
      </c>
      <c r="Y366" s="86">
        <f t="shared" si="23"/>
        <v>204561</v>
      </c>
      <c r="Z366" s="86">
        <v>0</v>
      </c>
      <c r="AA366" s="86">
        <v>204561</v>
      </c>
    </row>
    <row r="367" spans="1:27" ht="15">
      <c r="A367" s="85" t="s">
        <v>138</v>
      </c>
      <c r="B367" s="86" t="s">
        <v>1835</v>
      </c>
      <c r="C367" s="86">
        <v>0</v>
      </c>
      <c r="D367" s="86">
        <f t="shared" si="20"/>
        <v>62942</v>
      </c>
      <c r="E367" s="86">
        <v>0</v>
      </c>
      <c r="F367" s="86">
        <v>62942</v>
      </c>
      <c r="H367" s="85" t="s">
        <v>247</v>
      </c>
      <c r="I367" s="86" t="s">
        <v>2113</v>
      </c>
      <c r="J367" s="86">
        <v>0</v>
      </c>
      <c r="K367" s="86">
        <f t="shared" si="21"/>
        <v>2000</v>
      </c>
      <c r="L367" s="86">
        <v>0</v>
      </c>
      <c r="M367" s="86">
        <v>2000</v>
      </c>
      <c r="O367" s="85" t="s">
        <v>70</v>
      </c>
      <c r="P367" s="86" t="s">
        <v>2108</v>
      </c>
      <c r="Q367" s="86">
        <v>0</v>
      </c>
      <c r="R367" s="86">
        <f t="shared" si="22"/>
        <v>210208</v>
      </c>
      <c r="S367" s="86">
        <v>4000</v>
      </c>
      <c r="T367" s="86">
        <v>206208</v>
      </c>
      <c r="V367" s="85" t="s">
        <v>80</v>
      </c>
      <c r="W367" s="86" t="s">
        <v>1833</v>
      </c>
      <c r="X367" s="86">
        <v>113200</v>
      </c>
      <c r="Y367" s="86">
        <f t="shared" si="23"/>
        <v>159780</v>
      </c>
      <c r="Z367" s="86">
        <v>18880</v>
      </c>
      <c r="AA367" s="86">
        <v>140900</v>
      </c>
    </row>
    <row r="368" spans="1:27" ht="15">
      <c r="A368" s="85" t="s">
        <v>141</v>
      </c>
      <c r="B368" s="86" t="s">
        <v>1926</v>
      </c>
      <c r="C368" s="86">
        <v>0</v>
      </c>
      <c r="D368" s="86">
        <f t="shared" si="20"/>
        <v>883288</v>
      </c>
      <c r="E368" s="86">
        <v>570800</v>
      </c>
      <c r="F368" s="86">
        <v>312488</v>
      </c>
      <c r="H368" s="85" t="s">
        <v>250</v>
      </c>
      <c r="I368" s="86" t="s">
        <v>1955</v>
      </c>
      <c r="J368" s="86">
        <v>791536</v>
      </c>
      <c r="K368" s="86">
        <f t="shared" si="21"/>
        <v>776263</v>
      </c>
      <c r="L368" s="86">
        <v>101001</v>
      </c>
      <c r="M368" s="86">
        <v>675262</v>
      </c>
      <c r="O368" s="85" t="s">
        <v>73</v>
      </c>
      <c r="P368" s="86" t="s">
        <v>2002</v>
      </c>
      <c r="Q368" s="86">
        <v>930000</v>
      </c>
      <c r="R368" s="86">
        <f t="shared" si="22"/>
        <v>673918</v>
      </c>
      <c r="S368" s="86">
        <v>106940</v>
      </c>
      <c r="T368" s="86">
        <v>566978</v>
      </c>
      <c r="V368" s="85" t="s">
        <v>83</v>
      </c>
      <c r="W368" s="86" t="s">
        <v>1910</v>
      </c>
      <c r="X368" s="86">
        <v>583944</v>
      </c>
      <c r="Y368" s="86">
        <f t="shared" si="23"/>
        <v>355189</v>
      </c>
      <c r="Z368" s="86">
        <v>3500</v>
      </c>
      <c r="AA368" s="86">
        <v>351689</v>
      </c>
    </row>
    <row r="369" spans="1:27" ht="15">
      <c r="A369" s="85" t="s">
        <v>144</v>
      </c>
      <c r="B369" s="86" t="s">
        <v>1927</v>
      </c>
      <c r="C369" s="86">
        <v>0</v>
      </c>
      <c r="D369" s="86">
        <f t="shared" si="20"/>
        <v>540500</v>
      </c>
      <c r="E369" s="86">
        <v>438700</v>
      </c>
      <c r="F369" s="86">
        <v>101800</v>
      </c>
      <c r="H369" s="85" t="s">
        <v>256</v>
      </c>
      <c r="I369" s="86" t="s">
        <v>1956</v>
      </c>
      <c r="J369" s="86">
        <v>350000</v>
      </c>
      <c r="K369" s="86">
        <f t="shared" si="21"/>
        <v>388575</v>
      </c>
      <c r="L369" s="86">
        <v>0</v>
      </c>
      <c r="M369" s="86">
        <v>388575</v>
      </c>
      <c r="O369" s="85" t="s">
        <v>75</v>
      </c>
      <c r="P369" s="86" t="s">
        <v>1908</v>
      </c>
      <c r="Q369" s="86">
        <v>11767032</v>
      </c>
      <c r="R369" s="86">
        <f t="shared" si="22"/>
        <v>5887020</v>
      </c>
      <c r="S369" s="86">
        <v>4384482</v>
      </c>
      <c r="T369" s="86">
        <v>1502538</v>
      </c>
      <c r="V369" s="85" t="s">
        <v>86</v>
      </c>
      <c r="W369" s="86" t="s">
        <v>1911</v>
      </c>
      <c r="X369" s="86">
        <v>3914067</v>
      </c>
      <c r="Y369" s="86">
        <f t="shared" si="23"/>
        <v>6931026</v>
      </c>
      <c r="Z369" s="86">
        <v>634678</v>
      </c>
      <c r="AA369" s="86">
        <v>6296348</v>
      </c>
    </row>
    <row r="370" spans="1:27" ht="15">
      <c r="A370" s="85" t="s">
        <v>147</v>
      </c>
      <c r="B370" s="86" t="s">
        <v>1928</v>
      </c>
      <c r="C370" s="86">
        <v>0</v>
      </c>
      <c r="D370" s="86">
        <f t="shared" si="20"/>
        <v>176965</v>
      </c>
      <c r="E370" s="86">
        <v>1</v>
      </c>
      <c r="F370" s="86">
        <v>176964</v>
      </c>
      <c r="H370" s="85" t="s">
        <v>262</v>
      </c>
      <c r="I370" s="86" t="s">
        <v>1958</v>
      </c>
      <c r="J370" s="86">
        <v>0</v>
      </c>
      <c r="K370" s="86">
        <f t="shared" si="21"/>
        <v>351928</v>
      </c>
      <c r="L370" s="86">
        <v>1</v>
      </c>
      <c r="M370" s="86">
        <v>351927</v>
      </c>
      <c r="O370" s="85" t="s">
        <v>78</v>
      </c>
      <c r="P370" s="86" t="s">
        <v>1909</v>
      </c>
      <c r="Q370" s="86">
        <v>577400</v>
      </c>
      <c r="R370" s="86">
        <f t="shared" si="22"/>
        <v>1496756</v>
      </c>
      <c r="S370" s="86">
        <v>832539</v>
      </c>
      <c r="T370" s="86">
        <v>664217</v>
      </c>
      <c r="V370" s="85" t="s">
        <v>89</v>
      </c>
      <c r="W370" s="86" t="s">
        <v>2109</v>
      </c>
      <c r="X370" s="86">
        <v>268900</v>
      </c>
      <c r="Y370" s="86">
        <f t="shared" si="23"/>
        <v>3599359</v>
      </c>
      <c r="Z370" s="86">
        <v>22800</v>
      </c>
      <c r="AA370" s="86">
        <v>3576559</v>
      </c>
    </row>
    <row r="371" spans="1:27" ht="15">
      <c r="A371" s="85" t="s">
        <v>150</v>
      </c>
      <c r="B371" s="86" t="s">
        <v>1271</v>
      </c>
      <c r="C371" s="86">
        <v>0</v>
      </c>
      <c r="D371" s="86">
        <f t="shared" si="20"/>
        <v>28345</v>
      </c>
      <c r="E371" s="86">
        <v>0</v>
      </c>
      <c r="F371" s="86">
        <v>28345</v>
      </c>
      <c r="H371" s="85" t="s">
        <v>268</v>
      </c>
      <c r="I371" s="86" t="s">
        <v>1900</v>
      </c>
      <c r="J371" s="86">
        <v>0</v>
      </c>
      <c r="K371" s="86">
        <f t="shared" si="21"/>
        <v>2666</v>
      </c>
      <c r="L371" s="86">
        <v>0</v>
      </c>
      <c r="M371" s="86">
        <v>2666</v>
      </c>
      <c r="O371" s="85" t="s">
        <v>80</v>
      </c>
      <c r="P371" s="86" t="s">
        <v>1833</v>
      </c>
      <c r="Q371" s="86">
        <v>4225900</v>
      </c>
      <c r="R371" s="86">
        <f t="shared" si="22"/>
        <v>1140162</v>
      </c>
      <c r="S371" s="86">
        <v>529365</v>
      </c>
      <c r="T371" s="86">
        <v>610797</v>
      </c>
      <c r="V371" s="85" t="s">
        <v>93</v>
      </c>
      <c r="W371" s="86" t="s">
        <v>1912</v>
      </c>
      <c r="X371" s="86">
        <v>20550</v>
      </c>
      <c r="Y371" s="86">
        <f t="shared" si="23"/>
        <v>456891</v>
      </c>
      <c r="Z371" s="86">
        <v>181000</v>
      </c>
      <c r="AA371" s="86">
        <v>275891</v>
      </c>
    </row>
    <row r="372" spans="1:27" ht="15">
      <c r="A372" s="85" t="s">
        <v>153</v>
      </c>
      <c r="B372" s="86" t="s">
        <v>1929</v>
      </c>
      <c r="C372" s="86">
        <v>1146850</v>
      </c>
      <c r="D372" s="86">
        <f t="shared" si="20"/>
        <v>264374</v>
      </c>
      <c r="E372" s="86">
        <v>29200</v>
      </c>
      <c r="F372" s="86">
        <v>235174</v>
      </c>
      <c r="H372" s="85" t="s">
        <v>276</v>
      </c>
      <c r="I372" s="86" t="s">
        <v>1960</v>
      </c>
      <c r="J372" s="86">
        <v>9306</v>
      </c>
      <c r="K372" s="86">
        <f t="shared" si="21"/>
        <v>106300</v>
      </c>
      <c r="L372" s="86">
        <v>0</v>
      </c>
      <c r="M372" s="86">
        <v>106300</v>
      </c>
      <c r="O372" s="85" t="s">
        <v>83</v>
      </c>
      <c r="P372" s="86" t="s">
        <v>1910</v>
      </c>
      <c r="Q372" s="86">
        <v>742404</v>
      </c>
      <c r="R372" s="86">
        <f t="shared" si="22"/>
        <v>2015659</v>
      </c>
      <c r="S372" s="86">
        <v>957717</v>
      </c>
      <c r="T372" s="86">
        <v>1057942</v>
      </c>
      <c r="V372" s="85" t="s">
        <v>96</v>
      </c>
      <c r="W372" s="86" t="s">
        <v>1913</v>
      </c>
      <c r="X372" s="86">
        <v>45000</v>
      </c>
      <c r="Y372" s="86">
        <f t="shared" si="23"/>
        <v>219284</v>
      </c>
      <c r="Z372" s="86">
        <v>0</v>
      </c>
      <c r="AA372" s="86">
        <v>219284</v>
      </c>
    </row>
    <row r="373" spans="1:27" ht="15">
      <c r="A373" s="85" t="s">
        <v>156</v>
      </c>
      <c r="B373" s="86" t="s">
        <v>1930</v>
      </c>
      <c r="C373" s="86">
        <v>0</v>
      </c>
      <c r="D373" s="86">
        <f t="shared" si="20"/>
        <v>964278</v>
      </c>
      <c r="E373" s="86">
        <v>278600</v>
      </c>
      <c r="F373" s="86">
        <v>685678</v>
      </c>
      <c r="H373" s="85" t="s">
        <v>279</v>
      </c>
      <c r="I373" s="86" t="s">
        <v>1961</v>
      </c>
      <c r="J373" s="86">
        <v>0</v>
      </c>
      <c r="K373" s="86">
        <f t="shared" si="21"/>
        <v>21950</v>
      </c>
      <c r="L373" s="86">
        <v>0</v>
      </c>
      <c r="M373" s="86">
        <v>21950</v>
      </c>
      <c r="O373" s="85" t="s">
        <v>86</v>
      </c>
      <c r="P373" s="86" t="s">
        <v>1911</v>
      </c>
      <c r="Q373" s="86">
        <v>4466267</v>
      </c>
      <c r="R373" s="86">
        <f t="shared" si="22"/>
        <v>7626715</v>
      </c>
      <c r="S373" s="86">
        <v>3268936</v>
      </c>
      <c r="T373" s="86">
        <v>4357779</v>
      </c>
      <c r="V373" s="85" t="s">
        <v>99</v>
      </c>
      <c r="W373" s="86" t="s">
        <v>1914</v>
      </c>
      <c r="X373" s="86">
        <v>906400</v>
      </c>
      <c r="Y373" s="86">
        <f t="shared" si="23"/>
        <v>667448</v>
      </c>
      <c r="Z373" s="86">
        <v>104350</v>
      </c>
      <c r="AA373" s="86">
        <v>563098</v>
      </c>
    </row>
    <row r="374" spans="1:27" ht="15">
      <c r="A374" s="85" t="s">
        <v>159</v>
      </c>
      <c r="B374" s="86" t="s">
        <v>1931</v>
      </c>
      <c r="C374" s="86">
        <v>0</v>
      </c>
      <c r="D374" s="86">
        <f t="shared" si="20"/>
        <v>199846</v>
      </c>
      <c r="E374" s="86">
        <v>0</v>
      </c>
      <c r="F374" s="86">
        <v>199846</v>
      </c>
      <c r="H374" s="85" t="s">
        <v>282</v>
      </c>
      <c r="I374" s="86" t="s">
        <v>1962</v>
      </c>
      <c r="J374" s="86">
        <v>1</v>
      </c>
      <c r="K374" s="86">
        <f t="shared" si="21"/>
        <v>32502</v>
      </c>
      <c r="L374" s="86">
        <v>0</v>
      </c>
      <c r="M374" s="86">
        <v>32502</v>
      </c>
      <c r="O374" s="85" t="s">
        <v>89</v>
      </c>
      <c r="P374" s="86" t="s">
        <v>2109</v>
      </c>
      <c r="Q374" s="86">
        <v>7566842</v>
      </c>
      <c r="R374" s="86">
        <f t="shared" si="22"/>
        <v>3511004</v>
      </c>
      <c r="S374" s="86">
        <v>1986425</v>
      </c>
      <c r="T374" s="86">
        <v>1524579</v>
      </c>
      <c r="V374" s="85" t="s">
        <v>102</v>
      </c>
      <c r="W374" s="86" t="s">
        <v>1915</v>
      </c>
      <c r="X374" s="86">
        <v>0</v>
      </c>
      <c r="Y374" s="86">
        <f t="shared" si="23"/>
        <v>879581</v>
      </c>
      <c r="Z374" s="86">
        <v>157500</v>
      </c>
      <c r="AA374" s="86">
        <v>722081</v>
      </c>
    </row>
    <row r="375" spans="1:27" ht="15">
      <c r="A375" s="85" t="s">
        <v>162</v>
      </c>
      <c r="B375" s="86" t="s">
        <v>1932</v>
      </c>
      <c r="C375" s="86">
        <v>10000</v>
      </c>
      <c r="D375" s="86">
        <f t="shared" si="20"/>
        <v>279721</v>
      </c>
      <c r="E375" s="86">
        <v>82795</v>
      </c>
      <c r="F375" s="86">
        <v>196926</v>
      </c>
      <c r="H375" s="85" t="s">
        <v>285</v>
      </c>
      <c r="I375" s="86" t="s">
        <v>1963</v>
      </c>
      <c r="J375" s="86">
        <v>0</v>
      </c>
      <c r="K375" s="86">
        <f t="shared" si="21"/>
        <v>19058</v>
      </c>
      <c r="L375" s="86">
        <v>0</v>
      </c>
      <c r="M375" s="86">
        <v>19058</v>
      </c>
      <c r="O375" s="85" t="s">
        <v>93</v>
      </c>
      <c r="P375" s="86" t="s">
        <v>1912</v>
      </c>
      <c r="Q375" s="86">
        <v>940000</v>
      </c>
      <c r="R375" s="86">
        <f t="shared" si="22"/>
        <v>1671057</v>
      </c>
      <c r="S375" s="86">
        <v>220650</v>
      </c>
      <c r="T375" s="86">
        <v>1450407</v>
      </c>
      <c r="V375" s="85" t="s">
        <v>105</v>
      </c>
      <c r="W375" s="86" t="s">
        <v>1916</v>
      </c>
      <c r="X375" s="86">
        <v>998325</v>
      </c>
      <c r="Y375" s="86">
        <f t="shared" si="23"/>
        <v>1605327</v>
      </c>
      <c r="Z375" s="86">
        <v>0</v>
      </c>
      <c r="AA375" s="86">
        <v>1605327</v>
      </c>
    </row>
    <row r="376" spans="1:27" ht="15">
      <c r="A376" s="85" t="s">
        <v>165</v>
      </c>
      <c r="B376" s="86" t="s">
        <v>1933</v>
      </c>
      <c r="C376" s="86">
        <v>0</v>
      </c>
      <c r="D376" s="86">
        <f t="shared" si="20"/>
        <v>328613</v>
      </c>
      <c r="E376" s="86">
        <v>150000</v>
      </c>
      <c r="F376" s="86">
        <v>178613</v>
      </c>
      <c r="H376" s="85" t="s">
        <v>291</v>
      </c>
      <c r="I376" s="86" t="s">
        <v>1965</v>
      </c>
      <c r="J376" s="86">
        <v>0</v>
      </c>
      <c r="K376" s="86">
        <f t="shared" si="21"/>
        <v>43700</v>
      </c>
      <c r="L376" s="86">
        <v>37000</v>
      </c>
      <c r="M376" s="86">
        <v>6700</v>
      </c>
      <c r="O376" s="85" t="s">
        <v>96</v>
      </c>
      <c r="P376" s="86" t="s">
        <v>1913</v>
      </c>
      <c r="Q376" s="86">
        <v>2231237</v>
      </c>
      <c r="R376" s="86">
        <f t="shared" si="22"/>
        <v>2363783</v>
      </c>
      <c r="S376" s="86">
        <v>1191500</v>
      </c>
      <c r="T376" s="86">
        <v>1172283</v>
      </c>
      <c r="V376" s="85" t="s">
        <v>108</v>
      </c>
      <c r="W376" s="86" t="s">
        <v>1917</v>
      </c>
      <c r="X376" s="86">
        <v>0</v>
      </c>
      <c r="Y376" s="86">
        <f t="shared" si="23"/>
        <v>674635</v>
      </c>
      <c r="Z376" s="86">
        <v>49417</v>
      </c>
      <c r="AA376" s="86">
        <v>625218</v>
      </c>
    </row>
    <row r="377" spans="1:27" ht="15">
      <c r="A377" s="85" t="s">
        <v>168</v>
      </c>
      <c r="B377" s="86" t="s">
        <v>1934</v>
      </c>
      <c r="C377" s="86">
        <v>0</v>
      </c>
      <c r="D377" s="86">
        <f t="shared" si="20"/>
        <v>190417</v>
      </c>
      <c r="E377" s="86">
        <v>0</v>
      </c>
      <c r="F377" s="86">
        <v>190417</v>
      </c>
      <c r="H377" s="85" t="s">
        <v>297</v>
      </c>
      <c r="I377" s="86" t="s">
        <v>1967</v>
      </c>
      <c r="J377" s="86">
        <v>74603</v>
      </c>
      <c r="K377" s="86">
        <f t="shared" si="21"/>
        <v>100300</v>
      </c>
      <c r="L377" s="86">
        <v>0</v>
      </c>
      <c r="M377" s="86">
        <v>100300</v>
      </c>
      <c r="O377" s="85" t="s">
        <v>99</v>
      </c>
      <c r="P377" s="86" t="s">
        <v>1914</v>
      </c>
      <c r="Q377" s="86">
        <v>2145000</v>
      </c>
      <c r="R377" s="86">
        <f t="shared" si="22"/>
        <v>1047659</v>
      </c>
      <c r="S377" s="86">
        <v>102500</v>
      </c>
      <c r="T377" s="86">
        <v>945159</v>
      </c>
      <c r="V377" s="85" t="s">
        <v>111</v>
      </c>
      <c r="W377" s="86" t="s">
        <v>1834</v>
      </c>
      <c r="X377" s="86">
        <v>825001</v>
      </c>
      <c r="Y377" s="86">
        <f t="shared" si="23"/>
        <v>1811918</v>
      </c>
      <c r="Z377" s="86">
        <v>0</v>
      </c>
      <c r="AA377" s="86">
        <v>1811918</v>
      </c>
    </row>
    <row r="378" spans="1:27" ht="15">
      <c r="A378" s="85" t="s">
        <v>171</v>
      </c>
      <c r="B378" s="86" t="s">
        <v>1935</v>
      </c>
      <c r="C378" s="86">
        <v>11500</v>
      </c>
      <c r="D378" s="86">
        <f t="shared" si="20"/>
        <v>651014</v>
      </c>
      <c r="E378" s="86">
        <v>259100</v>
      </c>
      <c r="F378" s="86">
        <v>391914</v>
      </c>
      <c r="H378" s="85" t="s">
        <v>300</v>
      </c>
      <c r="I378" s="86" t="s">
        <v>2117</v>
      </c>
      <c r="J378" s="86">
        <v>0</v>
      </c>
      <c r="K378" s="86">
        <f t="shared" si="21"/>
        <v>75000</v>
      </c>
      <c r="L378" s="86">
        <v>30000</v>
      </c>
      <c r="M378" s="86">
        <v>45000</v>
      </c>
      <c r="O378" s="85" t="s">
        <v>102</v>
      </c>
      <c r="P378" s="86" t="s">
        <v>1915</v>
      </c>
      <c r="Q378" s="86">
        <v>1041050</v>
      </c>
      <c r="R378" s="86">
        <f t="shared" si="22"/>
        <v>7262049</v>
      </c>
      <c r="S378" s="86">
        <v>3620810</v>
      </c>
      <c r="T378" s="86">
        <v>3641239</v>
      </c>
      <c r="V378" s="85" t="s">
        <v>114</v>
      </c>
      <c r="W378" s="86" t="s">
        <v>1918</v>
      </c>
      <c r="X378" s="86">
        <v>4826425</v>
      </c>
      <c r="Y378" s="86">
        <f t="shared" si="23"/>
        <v>3117870</v>
      </c>
      <c r="Z378" s="86">
        <v>413978</v>
      </c>
      <c r="AA378" s="86">
        <v>2703892</v>
      </c>
    </row>
    <row r="379" spans="1:27" ht="15">
      <c r="A379" s="85" t="s">
        <v>174</v>
      </c>
      <c r="B379" s="86" t="s">
        <v>1936</v>
      </c>
      <c r="C379" s="86">
        <v>0</v>
      </c>
      <c r="D379" s="86">
        <f t="shared" si="20"/>
        <v>58444</v>
      </c>
      <c r="E379" s="86">
        <v>0</v>
      </c>
      <c r="F379" s="86">
        <v>58444</v>
      </c>
      <c r="H379" s="85" t="s">
        <v>303</v>
      </c>
      <c r="I379" s="86" t="s">
        <v>1968</v>
      </c>
      <c r="J379" s="86">
        <v>279505</v>
      </c>
      <c r="K379" s="86">
        <f t="shared" si="21"/>
        <v>41703</v>
      </c>
      <c r="L379" s="86">
        <v>0</v>
      </c>
      <c r="M379" s="86">
        <v>41703</v>
      </c>
      <c r="O379" s="85" t="s">
        <v>105</v>
      </c>
      <c r="P379" s="86" t="s">
        <v>1916</v>
      </c>
      <c r="Q379" s="86">
        <v>7077330</v>
      </c>
      <c r="R379" s="86">
        <f t="shared" si="22"/>
        <v>10081313</v>
      </c>
      <c r="S379" s="86">
        <v>5273560</v>
      </c>
      <c r="T379" s="86">
        <v>4807753</v>
      </c>
      <c r="V379" s="85" t="s">
        <v>117</v>
      </c>
      <c r="W379" s="86" t="s">
        <v>1919</v>
      </c>
      <c r="X379" s="86">
        <v>0</v>
      </c>
      <c r="Y379" s="86">
        <f t="shared" si="23"/>
        <v>2503021</v>
      </c>
      <c r="Z379" s="86">
        <v>316000</v>
      </c>
      <c r="AA379" s="86">
        <v>2187021</v>
      </c>
    </row>
    <row r="380" spans="1:27" ht="15">
      <c r="A380" s="85" t="s">
        <v>177</v>
      </c>
      <c r="B380" s="86" t="s">
        <v>1937</v>
      </c>
      <c r="C380" s="86">
        <v>12718</v>
      </c>
      <c r="D380" s="86">
        <f t="shared" si="20"/>
        <v>1114578</v>
      </c>
      <c r="E380" s="86">
        <v>270523</v>
      </c>
      <c r="F380" s="86">
        <v>844055</v>
      </c>
      <c r="H380" s="85" t="s">
        <v>306</v>
      </c>
      <c r="I380" s="86" t="s">
        <v>1969</v>
      </c>
      <c r="J380" s="86">
        <v>15200</v>
      </c>
      <c r="K380" s="86">
        <f t="shared" si="21"/>
        <v>73445</v>
      </c>
      <c r="L380" s="86">
        <v>0</v>
      </c>
      <c r="M380" s="86">
        <v>73445</v>
      </c>
      <c r="O380" s="85" t="s">
        <v>108</v>
      </c>
      <c r="P380" s="86" t="s">
        <v>1917</v>
      </c>
      <c r="Q380" s="86">
        <v>641400</v>
      </c>
      <c r="R380" s="86">
        <f t="shared" si="22"/>
        <v>595221</v>
      </c>
      <c r="S380" s="86">
        <v>232100</v>
      </c>
      <c r="T380" s="86">
        <v>363121</v>
      </c>
      <c r="V380" s="85" t="s">
        <v>120</v>
      </c>
      <c r="W380" s="86" t="s">
        <v>1920</v>
      </c>
      <c r="X380" s="86">
        <v>300000</v>
      </c>
      <c r="Y380" s="86">
        <f t="shared" si="23"/>
        <v>11886957</v>
      </c>
      <c r="Z380" s="86">
        <v>66000</v>
      </c>
      <c r="AA380" s="86">
        <v>11820957</v>
      </c>
    </row>
    <row r="381" spans="1:27" ht="15">
      <c r="A381" s="85" t="s">
        <v>180</v>
      </c>
      <c r="B381" s="86" t="s">
        <v>1938</v>
      </c>
      <c r="C381" s="86">
        <v>19500</v>
      </c>
      <c r="D381" s="86">
        <f t="shared" si="20"/>
        <v>552635</v>
      </c>
      <c r="E381" s="86">
        <v>277000</v>
      </c>
      <c r="F381" s="86">
        <v>275635</v>
      </c>
      <c r="H381" s="85" t="s">
        <v>310</v>
      </c>
      <c r="I381" s="86" t="s">
        <v>1970</v>
      </c>
      <c r="J381" s="86">
        <v>0</v>
      </c>
      <c r="K381" s="86">
        <f t="shared" si="21"/>
        <v>10000</v>
      </c>
      <c r="L381" s="86">
        <v>0</v>
      </c>
      <c r="M381" s="86">
        <v>10000</v>
      </c>
      <c r="O381" s="85" t="s">
        <v>111</v>
      </c>
      <c r="P381" s="86" t="s">
        <v>1834</v>
      </c>
      <c r="Q381" s="86">
        <v>1529653</v>
      </c>
      <c r="R381" s="86">
        <f t="shared" si="22"/>
        <v>4618397</v>
      </c>
      <c r="S381" s="86">
        <v>2373965</v>
      </c>
      <c r="T381" s="86">
        <v>2244432</v>
      </c>
      <c r="V381" s="85" t="s">
        <v>123</v>
      </c>
      <c r="W381" s="86" t="s">
        <v>1921</v>
      </c>
      <c r="X381" s="86">
        <v>2000</v>
      </c>
      <c r="Y381" s="86">
        <f t="shared" si="23"/>
        <v>4037536</v>
      </c>
      <c r="Z381" s="86">
        <v>321000</v>
      </c>
      <c r="AA381" s="86">
        <v>3716536</v>
      </c>
    </row>
    <row r="382" spans="1:27" ht="15">
      <c r="A382" s="85" t="s">
        <v>183</v>
      </c>
      <c r="B382" s="86" t="s">
        <v>1939</v>
      </c>
      <c r="C382" s="86">
        <v>157500</v>
      </c>
      <c r="D382" s="86">
        <f t="shared" si="20"/>
        <v>436636</v>
      </c>
      <c r="E382" s="86">
        <v>281101</v>
      </c>
      <c r="F382" s="86">
        <v>155535</v>
      </c>
      <c r="H382" s="85" t="s">
        <v>313</v>
      </c>
      <c r="I382" s="86" t="s">
        <v>1971</v>
      </c>
      <c r="J382" s="86">
        <v>64500</v>
      </c>
      <c r="K382" s="86">
        <f t="shared" si="21"/>
        <v>2328962</v>
      </c>
      <c r="L382" s="86">
        <v>0</v>
      </c>
      <c r="M382" s="86">
        <v>2328962</v>
      </c>
      <c r="O382" s="85" t="s">
        <v>114</v>
      </c>
      <c r="P382" s="86" t="s">
        <v>1918</v>
      </c>
      <c r="Q382" s="86">
        <v>2158750</v>
      </c>
      <c r="R382" s="86">
        <f t="shared" si="22"/>
        <v>6048305</v>
      </c>
      <c r="S382" s="86">
        <v>2453085</v>
      </c>
      <c r="T382" s="86">
        <v>3595220</v>
      </c>
      <c r="V382" s="85" t="s">
        <v>126</v>
      </c>
      <c r="W382" s="86" t="s">
        <v>1922</v>
      </c>
      <c r="X382" s="86">
        <v>108500</v>
      </c>
      <c r="Y382" s="86">
        <f t="shared" si="23"/>
        <v>45620974</v>
      </c>
      <c r="Z382" s="86">
        <v>3858150</v>
      </c>
      <c r="AA382" s="86">
        <v>41762824</v>
      </c>
    </row>
    <row r="383" spans="1:27" ht="15">
      <c r="A383" s="85" t="s">
        <v>186</v>
      </c>
      <c r="B383" s="86" t="s">
        <v>1940</v>
      </c>
      <c r="C383" s="86">
        <v>0</v>
      </c>
      <c r="D383" s="86">
        <f t="shared" si="20"/>
        <v>345026</v>
      </c>
      <c r="E383" s="86">
        <v>78925</v>
      </c>
      <c r="F383" s="86">
        <v>266101</v>
      </c>
      <c r="H383" s="85" t="s">
        <v>319</v>
      </c>
      <c r="I383" s="86" t="s">
        <v>1973</v>
      </c>
      <c r="J383" s="86">
        <v>46067</v>
      </c>
      <c r="K383" s="86">
        <f t="shared" si="21"/>
        <v>9001</v>
      </c>
      <c r="L383" s="86">
        <v>0</v>
      </c>
      <c r="M383" s="86">
        <v>9001</v>
      </c>
      <c r="O383" s="85" t="s">
        <v>117</v>
      </c>
      <c r="P383" s="86" t="s">
        <v>1919</v>
      </c>
      <c r="Q383" s="86">
        <v>118250</v>
      </c>
      <c r="R383" s="86">
        <f t="shared" si="22"/>
        <v>2329240</v>
      </c>
      <c r="S383" s="86">
        <v>125080</v>
      </c>
      <c r="T383" s="86">
        <v>2204160</v>
      </c>
      <c r="V383" s="85" t="s">
        <v>129</v>
      </c>
      <c r="W383" s="86" t="s">
        <v>1923</v>
      </c>
      <c r="X383" s="86">
        <v>333500</v>
      </c>
      <c r="Y383" s="86">
        <f t="shared" si="23"/>
        <v>1596454</v>
      </c>
      <c r="Z383" s="86">
        <v>0</v>
      </c>
      <c r="AA383" s="86">
        <v>1596454</v>
      </c>
    </row>
    <row r="384" spans="1:27" ht="15">
      <c r="A384" s="85" t="s">
        <v>189</v>
      </c>
      <c r="B384" s="86" t="s">
        <v>1941</v>
      </c>
      <c r="C384" s="86">
        <v>750</v>
      </c>
      <c r="D384" s="86">
        <f t="shared" si="20"/>
        <v>38269</v>
      </c>
      <c r="E384" s="86">
        <v>0</v>
      </c>
      <c r="F384" s="86">
        <v>38269</v>
      </c>
      <c r="H384" s="85" t="s">
        <v>322</v>
      </c>
      <c r="I384" s="86" t="s">
        <v>1974</v>
      </c>
      <c r="J384" s="86">
        <v>5000</v>
      </c>
      <c r="K384" s="86">
        <f t="shared" si="21"/>
        <v>37700</v>
      </c>
      <c r="L384" s="86">
        <v>0</v>
      </c>
      <c r="M384" s="86">
        <v>37700</v>
      </c>
      <c r="O384" s="85" t="s">
        <v>120</v>
      </c>
      <c r="P384" s="86" t="s">
        <v>1920</v>
      </c>
      <c r="Q384" s="86">
        <v>1074350</v>
      </c>
      <c r="R384" s="86">
        <f t="shared" si="22"/>
        <v>3934103</v>
      </c>
      <c r="S384" s="86">
        <v>1804765</v>
      </c>
      <c r="T384" s="86">
        <v>2129338</v>
      </c>
      <c r="V384" s="85" t="s">
        <v>132</v>
      </c>
      <c r="W384" s="86" t="s">
        <v>1924</v>
      </c>
      <c r="X384" s="86">
        <v>463687</v>
      </c>
      <c r="Y384" s="86">
        <f t="shared" si="23"/>
        <v>2311892</v>
      </c>
      <c r="Z384" s="86">
        <v>601315</v>
      </c>
      <c r="AA384" s="86">
        <v>1710577</v>
      </c>
    </row>
    <row r="385" spans="1:27" ht="15">
      <c r="A385" s="85" t="s">
        <v>192</v>
      </c>
      <c r="B385" s="86" t="s">
        <v>1942</v>
      </c>
      <c r="C385" s="86">
        <v>0</v>
      </c>
      <c r="D385" s="86">
        <f t="shared" si="20"/>
        <v>115319</v>
      </c>
      <c r="E385" s="86">
        <v>700</v>
      </c>
      <c r="F385" s="86">
        <v>114619</v>
      </c>
      <c r="H385" s="85" t="s">
        <v>325</v>
      </c>
      <c r="I385" s="86" t="s">
        <v>1975</v>
      </c>
      <c r="J385" s="86">
        <v>0</v>
      </c>
      <c r="K385" s="86">
        <f t="shared" si="21"/>
        <v>68595</v>
      </c>
      <c r="L385" s="86">
        <v>0</v>
      </c>
      <c r="M385" s="86">
        <v>68595</v>
      </c>
      <c r="O385" s="85" t="s">
        <v>123</v>
      </c>
      <c r="P385" s="86" t="s">
        <v>1921</v>
      </c>
      <c r="Q385" s="86">
        <v>4318335</v>
      </c>
      <c r="R385" s="86">
        <f t="shared" si="22"/>
        <v>2911308</v>
      </c>
      <c r="S385" s="86">
        <v>1381700</v>
      </c>
      <c r="T385" s="86">
        <v>1529608</v>
      </c>
      <c r="V385" s="85" t="s">
        <v>135</v>
      </c>
      <c r="W385" s="86" t="s">
        <v>1925</v>
      </c>
      <c r="X385" s="86">
        <v>0</v>
      </c>
      <c r="Y385" s="86">
        <f t="shared" si="23"/>
        <v>919849</v>
      </c>
      <c r="Z385" s="86">
        <v>0</v>
      </c>
      <c r="AA385" s="86">
        <v>919849</v>
      </c>
    </row>
    <row r="386" spans="1:27" ht="15">
      <c r="A386" s="85" t="s">
        <v>195</v>
      </c>
      <c r="B386" s="86" t="s">
        <v>1943</v>
      </c>
      <c r="C386" s="86">
        <v>301</v>
      </c>
      <c r="D386" s="86">
        <f t="shared" si="20"/>
        <v>333870</v>
      </c>
      <c r="E386" s="86">
        <v>26950</v>
      </c>
      <c r="F386" s="86">
        <v>306920</v>
      </c>
      <c r="H386" s="85" t="s">
        <v>328</v>
      </c>
      <c r="I386" s="86" t="s">
        <v>1976</v>
      </c>
      <c r="J386" s="86">
        <v>50000</v>
      </c>
      <c r="K386" s="86">
        <f t="shared" si="21"/>
        <v>743806</v>
      </c>
      <c r="L386" s="86">
        <v>584000</v>
      </c>
      <c r="M386" s="86">
        <v>159806</v>
      </c>
      <c r="O386" s="85" t="s">
        <v>126</v>
      </c>
      <c r="P386" s="86" t="s">
        <v>1922</v>
      </c>
      <c r="Q386" s="86">
        <v>4572150</v>
      </c>
      <c r="R386" s="86">
        <f t="shared" si="22"/>
        <v>4838728</v>
      </c>
      <c r="S386" s="86">
        <v>2035026</v>
      </c>
      <c r="T386" s="86">
        <v>2803702</v>
      </c>
      <c r="V386" s="85" t="s">
        <v>138</v>
      </c>
      <c r="W386" s="86" t="s">
        <v>1835</v>
      </c>
      <c r="X386" s="86">
        <v>11000</v>
      </c>
      <c r="Y386" s="86">
        <f t="shared" si="23"/>
        <v>753879</v>
      </c>
      <c r="Z386" s="86">
        <v>556</v>
      </c>
      <c r="AA386" s="86">
        <v>753323</v>
      </c>
    </row>
    <row r="387" spans="1:27" ht="15">
      <c r="A387" s="85" t="s">
        <v>198</v>
      </c>
      <c r="B387" s="86" t="s">
        <v>1944</v>
      </c>
      <c r="C387" s="86">
        <v>209825</v>
      </c>
      <c r="D387" s="86">
        <f t="shared" si="20"/>
        <v>594846</v>
      </c>
      <c r="E387" s="86">
        <v>265000</v>
      </c>
      <c r="F387" s="86">
        <v>329846</v>
      </c>
      <c r="H387" s="85" t="s">
        <v>331</v>
      </c>
      <c r="I387" s="86" t="s">
        <v>1977</v>
      </c>
      <c r="J387" s="86">
        <v>0</v>
      </c>
      <c r="K387" s="86">
        <f t="shared" si="21"/>
        <v>945089</v>
      </c>
      <c r="L387" s="86">
        <v>0</v>
      </c>
      <c r="M387" s="86">
        <v>945089</v>
      </c>
      <c r="O387" s="85" t="s">
        <v>129</v>
      </c>
      <c r="P387" s="86" t="s">
        <v>1923</v>
      </c>
      <c r="Q387" s="86">
        <v>3749250</v>
      </c>
      <c r="R387" s="86">
        <f t="shared" si="22"/>
        <v>5336068</v>
      </c>
      <c r="S387" s="86">
        <v>1298048</v>
      </c>
      <c r="T387" s="86">
        <v>4038020</v>
      </c>
      <c r="V387" s="85" t="s">
        <v>141</v>
      </c>
      <c r="W387" s="86" t="s">
        <v>1926</v>
      </c>
      <c r="X387" s="86">
        <v>5008771</v>
      </c>
      <c r="Y387" s="86">
        <f t="shared" si="23"/>
        <v>10995791</v>
      </c>
      <c r="Z387" s="86">
        <v>336500</v>
      </c>
      <c r="AA387" s="86">
        <v>10659291</v>
      </c>
    </row>
    <row r="388" spans="1:27" ht="15">
      <c r="A388" s="85" t="s">
        <v>201</v>
      </c>
      <c r="B388" s="86" t="s">
        <v>2110</v>
      </c>
      <c r="C388" s="86">
        <v>0</v>
      </c>
      <c r="D388" s="86">
        <f aca="true" t="shared" si="24" ref="D388:D451">E388+F388</f>
        <v>1090</v>
      </c>
      <c r="E388" s="86">
        <v>0</v>
      </c>
      <c r="F388" s="86">
        <v>1090</v>
      </c>
      <c r="H388" s="85" t="s">
        <v>334</v>
      </c>
      <c r="I388" s="86" t="s">
        <v>1978</v>
      </c>
      <c r="J388" s="86">
        <v>0</v>
      </c>
      <c r="K388" s="86">
        <f aca="true" t="shared" si="25" ref="K388:K451">L388+M388</f>
        <v>19900</v>
      </c>
      <c r="L388" s="86">
        <v>0</v>
      </c>
      <c r="M388" s="86">
        <v>19900</v>
      </c>
      <c r="O388" s="85" t="s">
        <v>132</v>
      </c>
      <c r="P388" s="86" t="s">
        <v>1924</v>
      </c>
      <c r="Q388" s="86">
        <v>643301</v>
      </c>
      <c r="R388" s="86">
        <f aca="true" t="shared" si="26" ref="R388:R451">S388+T388</f>
        <v>5197629</v>
      </c>
      <c r="S388" s="86">
        <v>1721052</v>
      </c>
      <c r="T388" s="86">
        <v>3476577</v>
      </c>
      <c r="V388" s="85" t="s">
        <v>144</v>
      </c>
      <c r="W388" s="86" t="s">
        <v>1927</v>
      </c>
      <c r="X388" s="86">
        <v>995700</v>
      </c>
      <c r="Y388" s="86">
        <f aca="true" t="shared" si="27" ref="Y388:Y451">Z388+AA388</f>
        <v>555019</v>
      </c>
      <c r="Z388" s="86">
        <v>0</v>
      </c>
      <c r="AA388" s="86">
        <v>555019</v>
      </c>
    </row>
    <row r="389" spans="1:27" ht="15">
      <c r="A389" s="85" t="s">
        <v>204</v>
      </c>
      <c r="B389" s="86" t="s">
        <v>1642</v>
      </c>
      <c r="C389" s="86">
        <v>4120</v>
      </c>
      <c r="D389" s="86">
        <f t="shared" si="24"/>
        <v>463158</v>
      </c>
      <c r="E389" s="86">
        <v>56000</v>
      </c>
      <c r="F389" s="86">
        <v>407158</v>
      </c>
      <c r="H389" s="85" t="s">
        <v>337</v>
      </c>
      <c r="I389" s="86" t="s">
        <v>1979</v>
      </c>
      <c r="J389" s="86">
        <v>0</v>
      </c>
      <c r="K389" s="86">
        <f t="shared" si="25"/>
        <v>98500</v>
      </c>
      <c r="L389" s="86">
        <v>0</v>
      </c>
      <c r="M389" s="86">
        <v>98500</v>
      </c>
      <c r="O389" s="85" t="s">
        <v>135</v>
      </c>
      <c r="P389" s="86" t="s">
        <v>1925</v>
      </c>
      <c r="Q389" s="86">
        <v>712050</v>
      </c>
      <c r="R389" s="86">
        <f t="shared" si="26"/>
        <v>5469040</v>
      </c>
      <c r="S389" s="86">
        <v>1576922</v>
      </c>
      <c r="T389" s="86">
        <v>3892118</v>
      </c>
      <c r="V389" s="85" t="s">
        <v>147</v>
      </c>
      <c r="W389" s="86" t="s">
        <v>1928</v>
      </c>
      <c r="X389" s="86">
        <v>3500</v>
      </c>
      <c r="Y389" s="86">
        <f t="shared" si="27"/>
        <v>863446</v>
      </c>
      <c r="Z389" s="86">
        <v>0</v>
      </c>
      <c r="AA389" s="86">
        <v>863446</v>
      </c>
    </row>
    <row r="390" spans="1:27" ht="15">
      <c r="A390" s="85" t="s">
        <v>206</v>
      </c>
      <c r="B390" s="86" t="s">
        <v>1945</v>
      </c>
      <c r="C390" s="86">
        <v>0</v>
      </c>
      <c r="D390" s="86">
        <f t="shared" si="24"/>
        <v>61180</v>
      </c>
      <c r="E390" s="86">
        <v>4200</v>
      </c>
      <c r="F390" s="86">
        <v>56980</v>
      </c>
      <c r="H390" s="85" t="s">
        <v>340</v>
      </c>
      <c r="I390" s="86" t="s">
        <v>1980</v>
      </c>
      <c r="J390" s="86">
        <v>0</v>
      </c>
      <c r="K390" s="86">
        <f t="shared" si="25"/>
        <v>52613</v>
      </c>
      <c r="L390" s="86">
        <v>5300</v>
      </c>
      <c r="M390" s="86">
        <v>47313</v>
      </c>
      <c r="O390" s="85" t="s">
        <v>138</v>
      </c>
      <c r="P390" s="86" t="s">
        <v>1835</v>
      </c>
      <c r="Q390" s="86">
        <v>145500</v>
      </c>
      <c r="R390" s="86">
        <f t="shared" si="26"/>
        <v>1648216</v>
      </c>
      <c r="S390" s="86">
        <v>247415</v>
      </c>
      <c r="T390" s="86">
        <v>1400801</v>
      </c>
      <c r="V390" s="85" t="s">
        <v>150</v>
      </c>
      <c r="W390" s="86" t="s">
        <v>1271</v>
      </c>
      <c r="X390" s="86">
        <v>0</v>
      </c>
      <c r="Y390" s="86">
        <f t="shared" si="27"/>
        <v>381017</v>
      </c>
      <c r="Z390" s="86">
        <v>70000</v>
      </c>
      <c r="AA390" s="86">
        <v>311017</v>
      </c>
    </row>
    <row r="391" spans="1:27" ht="15">
      <c r="A391" s="85" t="s">
        <v>210</v>
      </c>
      <c r="B391" s="86" t="s">
        <v>1836</v>
      </c>
      <c r="C391" s="86">
        <v>144500</v>
      </c>
      <c r="D391" s="86">
        <f t="shared" si="24"/>
        <v>303150</v>
      </c>
      <c r="E391" s="86">
        <v>258000</v>
      </c>
      <c r="F391" s="86">
        <v>45150</v>
      </c>
      <c r="H391" s="85" t="s">
        <v>343</v>
      </c>
      <c r="I391" s="86" t="s">
        <v>1981</v>
      </c>
      <c r="J391" s="86">
        <v>0</v>
      </c>
      <c r="K391" s="86">
        <f t="shared" si="25"/>
        <v>1261437</v>
      </c>
      <c r="L391" s="86">
        <v>0</v>
      </c>
      <c r="M391" s="86">
        <v>1261437</v>
      </c>
      <c r="O391" s="85" t="s">
        <v>141</v>
      </c>
      <c r="P391" s="86" t="s">
        <v>1926</v>
      </c>
      <c r="Q391" s="86">
        <v>2237125</v>
      </c>
      <c r="R391" s="86">
        <f t="shared" si="26"/>
        <v>8401831</v>
      </c>
      <c r="S391" s="86">
        <v>3206435</v>
      </c>
      <c r="T391" s="86">
        <v>5195396</v>
      </c>
      <c r="V391" s="85" t="s">
        <v>153</v>
      </c>
      <c r="W391" s="86" t="s">
        <v>1929</v>
      </c>
      <c r="X391" s="86">
        <v>2674233</v>
      </c>
      <c r="Y391" s="86">
        <f t="shared" si="27"/>
        <v>4982062</v>
      </c>
      <c r="Z391" s="86">
        <v>9600</v>
      </c>
      <c r="AA391" s="86">
        <v>4972462</v>
      </c>
    </row>
    <row r="392" spans="1:27" ht="15">
      <c r="A392" s="85" t="s">
        <v>213</v>
      </c>
      <c r="B392" s="86" t="s">
        <v>2111</v>
      </c>
      <c r="C392" s="86">
        <v>0</v>
      </c>
      <c r="D392" s="86">
        <f t="shared" si="24"/>
        <v>713402</v>
      </c>
      <c r="E392" s="86">
        <v>521500</v>
      </c>
      <c r="F392" s="86">
        <v>191902</v>
      </c>
      <c r="H392" s="85" t="s">
        <v>346</v>
      </c>
      <c r="I392" s="86" t="s">
        <v>1982</v>
      </c>
      <c r="J392" s="86">
        <v>0</v>
      </c>
      <c r="K392" s="86">
        <f t="shared" si="25"/>
        <v>25900</v>
      </c>
      <c r="L392" s="86">
        <v>0</v>
      </c>
      <c r="M392" s="86">
        <v>25900</v>
      </c>
      <c r="O392" s="85" t="s">
        <v>144</v>
      </c>
      <c r="P392" s="86" t="s">
        <v>1927</v>
      </c>
      <c r="Q392" s="86">
        <v>1519300</v>
      </c>
      <c r="R392" s="86">
        <f t="shared" si="26"/>
        <v>4666478</v>
      </c>
      <c r="S392" s="86">
        <v>2610690</v>
      </c>
      <c r="T392" s="86">
        <v>2055788</v>
      </c>
      <c r="V392" s="85" t="s">
        <v>156</v>
      </c>
      <c r="W392" s="86" t="s">
        <v>1930</v>
      </c>
      <c r="X392" s="86">
        <v>1910000</v>
      </c>
      <c r="Y392" s="86">
        <f t="shared" si="27"/>
        <v>7555851</v>
      </c>
      <c r="Z392" s="86">
        <v>1475000</v>
      </c>
      <c r="AA392" s="86">
        <v>6080851</v>
      </c>
    </row>
    <row r="393" spans="1:27" ht="15">
      <c r="A393" s="85" t="s">
        <v>216</v>
      </c>
      <c r="B393" s="86" t="s">
        <v>1946</v>
      </c>
      <c r="C393" s="86">
        <v>547800</v>
      </c>
      <c r="D393" s="86">
        <f t="shared" si="24"/>
        <v>176850</v>
      </c>
      <c r="E393" s="86">
        <v>48000</v>
      </c>
      <c r="F393" s="86">
        <v>128850</v>
      </c>
      <c r="H393" s="85" t="s">
        <v>349</v>
      </c>
      <c r="I393" s="86" t="s">
        <v>1983</v>
      </c>
      <c r="J393" s="86">
        <v>0</v>
      </c>
      <c r="K393" s="86">
        <f t="shared" si="25"/>
        <v>1040977</v>
      </c>
      <c r="L393" s="86">
        <v>0</v>
      </c>
      <c r="M393" s="86">
        <v>1040977</v>
      </c>
      <c r="O393" s="85" t="s">
        <v>147</v>
      </c>
      <c r="P393" s="86" t="s">
        <v>1928</v>
      </c>
      <c r="Q393" s="86">
        <v>411600</v>
      </c>
      <c r="R393" s="86">
        <f t="shared" si="26"/>
        <v>3767534</v>
      </c>
      <c r="S393" s="86">
        <v>433078</v>
      </c>
      <c r="T393" s="86">
        <v>3334456</v>
      </c>
      <c r="V393" s="85" t="s">
        <v>159</v>
      </c>
      <c r="W393" s="86" t="s">
        <v>1931</v>
      </c>
      <c r="X393" s="86">
        <v>183500</v>
      </c>
      <c r="Y393" s="86">
        <f t="shared" si="27"/>
        <v>2567160</v>
      </c>
      <c r="Z393" s="86">
        <v>783500</v>
      </c>
      <c r="AA393" s="86">
        <v>1783660</v>
      </c>
    </row>
    <row r="394" spans="1:27" ht="15">
      <c r="A394" s="85" t="s">
        <v>219</v>
      </c>
      <c r="B394" s="86" t="s">
        <v>2112</v>
      </c>
      <c r="C394" s="86">
        <v>318000</v>
      </c>
      <c r="D394" s="86">
        <f t="shared" si="24"/>
        <v>98521</v>
      </c>
      <c r="E394" s="86">
        <v>5500</v>
      </c>
      <c r="F394" s="86">
        <v>93021</v>
      </c>
      <c r="H394" s="85" t="s">
        <v>352</v>
      </c>
      <c r="I394" s="86" t="s">
        <v>1984</v>
      </c>
      <c r="J394" s="86">
        <v>0</v>
      </c>
      <c r="K394" s="86">
        <f t="shared" si="25"/>
        <v>3175850</v>
      </c>
      <c r="L394" s="86">
        <v>0</v>
      </c>
      <c r="M394" s="86">
        <v>3175850</v>
      </c>
      <c r="O394" s="85" t="s">
        <v>150</v>
      </c>
      <c r="P394" s="86" t="s">
        <v>1271</v>
      </c>
      <c r="Q394" s="86">
        <v>107700</v>
      </c>
      <c r="R394" s="86">
        <f t="shared" si="26"/>
        <v>615658</v>
      </c>
      <c r="S394" s="86">
        <v>7000</v>
      </c>
      <c r="T394" s="86">
        <v>608658</v>
      </c>
      <c r="V394" s="85" t="s">
        <v>162</v>
      </c>
      <c r="W394" s="86" t="s">
        <v>1932</v>
      </c>
      <c r="X394" s="86">
        <v>3586370</v>
      </c>
      <c r="Y394" s="86">
        <f t="shared" si="27"/>
        <v>9846579</v>
      </c>
      <c r="Z394" s="86">
        <v>59800</v>
      </c>
      <c r="AA394" s="86">
        <v>9786779</v>
      </c>
    </row>
    <row r="395" spans="1:27" ht="15">
      <c r="A395" s="85" t="s">
        <v>222</v>
      </c>
      <c r="B395" s="86" t="s">
        <v>1947</v>
      </c>
      <c r="C395" s="86">
        <v>463007</v>
      </c>
      <c r="D395" s="86">
        <f t="shared" si="24"/>
        <v>824175</v>
      </c>
      <c r="E395" s="86">
        <v>307851</v>
      </c>
      <c r="F395" s="86">
        <v>516324</v>
      </c>
      <c r="H395" s="85" t="s">
        <v>355</v>
      </c>
      <c r="I395" s="86" t="s">
        <v>1985</v>
      </c>
      <c r="J395" s="86">
        <v>0</v>
      </c>
      <c r="K395" s="86">
        <f t="shared" si="25"/>
        <v>88410</v>
      </c>
      <c r="L395" s="86">
        <v>0</v>
      </c>
      <c r="M395" s="86">
        <v>88410</v>
      </c>
      <c r="O395" s="85" t="s">
        <v>153</v>
      </c>
      <c r="P395" s="86" t="s">
        <v>1929</v>
      </c>
      <c r="Q395" s="86">
        <v>6645673</v>
      </c>
      <c r="R395" s="86">
        <f t="shared" si="26"/>
        <v>7332733</v>
      </c>
      <c r="S395" s="86">
        <v>2699684</v>
      </c>
      <c r="T395" s="86">
        <v>4633049</v>
      </c>
      <c r="V395" s="85" t="s">
        <v>165</v>
      </c>
      <c r="W395" s="86" t="s">
        <v>1933</v>
      </c>
      <c r="X395" s="86">
        <v>0</v>
      </c>
      <c r="Y395" s="86">
        <f t="shared" si="27"/>
        <v>1676227</v>
      </c>
      <c r="Z395" s="86">
        <v>0</v>
      </c>
      <c r="AA395" s="86">
        <v>1676227</v>
      </c>
    </row>
    <row r="396" spans="1:27" ht="15">
      <c r="A396" s="85" t="s">
        <v>226</v>
      </c>
      <c r="B396" s="86" t="s">
        <v>1948</v>
      </c>
      <c r="C396" s="86">
        <v>373100</v>
      </c>
      <c r="D396" s="86">
        <f t="shared" si="24"/>
        <v>1320686</v>
      </c>
      <c r="E396" s="86">
        <v>528250</v>
      </c>
      <c r="F396" s="86">
        <v>792436</v>
      </c>
      <c r="H396" s="85" t="s">
        <v>365</v>
      </c>
      <c r="I396" s="86" t="s">
        <v>1987</v>
      </c>
      <c r="J396" s="86">
        <v>0</v>
      </c>
      <c r="K396" s="86">
        <f t="shared" si="25"/>
        <v>1000</v>
      </c>
      <c r="L396" s="86">
        <v>0</v>
      </c>
      <c r="M396" s="86">
        <v>1000</v>
      </c>
      <c r="O396" s="85" t="s">
        <v>156</v>
      </c>
      <c r="P396" s="86" t="s">
        <v>1930</v>
      </c>
      <c r="Q396" s="86">
        <v>2972095</v>
      </c>
      <c r="R396" s="86">
        <f t="shared" si="26"/>
        <v>11752619</v>
      </c>
      <c r="S396" s="86">
        <v>2826724</v>
      </c>
      <c r="T396" s="86">
        <v>8925895</v>
      </c>
      <c r="V396" s="85" t="s">
        <v>168</v>
      </c>
      <c r="W396" s="86" t="s">
        <v>1934</v>
      </c>
      <c r="X396" s="86">
        <v>7000</v>
      </c>
      <c r="Y396" s="86">
        <f t="shared" si="27"/>
        <v>429472</v>
      </c>
      <c r="Z396" s="86">
        <v>45500</v>
      </c>
      <c r="AA396" s="86">
        <v>383972</v>
      </c>
    </row>
    <row r="397" spans="1:27" ht="15">
      <c r="A397" s="85" t="s">
        <v>229</v>
      </c>
      <c r="B397" s="86" t="s">
        <v>1949</v>
      </c>
      <c r="C397" s="86">
        <v>1438085</v>
      </c>
      <c r="D397" s="86">
        <f t="shared" si="24"/>
        <v>1251489</v>
      </c>
      <c r="E397" s="86">
        <v>202382</v>
      </c>
      <c r="F397" s="86">
        <v>1049107</v>
      </c>
      <c r="H397" s="85" t="s">
        <v>371</v>
      </c>
      <c r="I397" s="86" t="s">
        <v>1989</v>
      </c>
      <c r="J397" s="86">
        <v>0</v>
      </c>
      <c r="K397" s="86">
        <f t="shared" si="25"/>
        <v>28900</v>
      </c>
      <c r="L397" s="86">
        <v>900</v>
      </c>
      <c r="M397" s="86">
        <v>28000</v>
      </c>
      <c r="O397" s="85" t="s">
        <v>159</v>
      </c>
      <c r="P397" s="86" t="s">
        <v>1931</v>
      </c>
      <c r="Q397" s="86">
        <v>500000</v>
      </c>
      <c r="R397" s="86">
        <f t="shared" si="26"/>
        <v>3449095</v>
      </c>
      <c r="S397" s="86">
        <v>1360681</v>
      </c>
      <c r="T397" s="86">
        <v>2088414</v>
      </c>
      <c r="V397" s="85" t="s">
        <v>171</v>
      </c>
      <c r="W397" s="86" t="s">
        <v>1935</v>
      </c>
      <c r="X397" s="86">
        <v>736366</v>
      </c>
      <c r="Y397" s="86">
        <f t="shared" si="27"/>
        <v>4546499</v>
      </c>
      <c r="Z397" s="86">
        <v>261000</v>
      </c>
      <c r="AA397" s="86">
        <v>4285499</v>
      </c>
    </row>
    <row r="398" spans="1:27" ht="15">
      <c r="A398" s="85" t="s">
        <v>232</v>
      </c>
      <c r="B398" s="86" t="s">
        <v>1950</v>
      </c>
      <c r="C398" s="86">
        <v>0</v>
      </c>
      <c r="D398" s="86">
        <f t="shared" si="24"/>
        <v>6600</v>
      </c>
      <c r="E398" s="86">
        <v>0</v>
      </c>
      <c r="F398" s="86">
        <v>6600</v>
      </c>
      <c r="H398" s="85" t="s">
        <v>374</v>
      </c>
      <c r="I398" s="86" t="s">
        <v>1990</v>
      </c>
      <c r="J398" s="86">
        <v>0</v>
      </c>
      <c r="K398" s="86">
        <f t="shared" si="25"/>
        <v>750</v>
      </c>
      <c r="L398" s="86">
        <v>0</v>
      </c>
      <c r="M398" s="86">
        <v>750</v>
      </c>
      <c r="O398" s="85" t="s">
        <v>162</v>
      </c>
      <c r="P398" s="86" t="s">
        <v>1932</v>
      </c>
      <c r="Q398" s="86">
        <v>2186300</v>
      </c>
      <c r="R398" s="86">
        <f t="shared" si="26"/>
        <v>6413474</v>
      </c>
      <c r="S398" s="86">
        <v>2634066</v>
      </c>
      <c r="T398" s="86">
        <v>3779408</v>
      </c>
      <c r="V398" s="85" t="s">
        <v>174</v>
      </c>
      <c r="W398" s="86" t="s">
        <v>1936</v>
      </c>
      <c r="X398" s="86">
        <v>80000</v>
      </c>
      <c r="Y398" s="86">
        <f t="shared" si="27"/>
        <v>529870</v>
      </c>
      <c r="Z398" s="86">
        <v>0</v>
      </c>
      <c r="AA398" s="86">
        <v>529870</v>
      </c>
    </row>
    <row r="399" spans="1:27" ht="15">
      <c r="A399" s="85" t="s">
        <v>235</v>
      </c>
      <c r="B399" s="86" t="s">
        <v>1951</v>
      </c>
      <c r="C399" s="86">
        <v>1079500</v>
      </c>
      <c r="D399" s="86">
        <f t="shared" si="24"/>
        <v>220407</v>
      </c>
      <c r="E399" s="86">
        <v>92600</v>
      </c>
      <c r="F399" s="86">
        <v>127807</v>
      </c>
      <c r="H399" s="85" t="s">
        <v>377</v>
      </c>
      <c r="I399" s="86" t="s">
        <v>2118</v>
      </c>
      <c r="J399" s="86">
        <v>0</v>
      </c>
      <c r="K399" s="86">
        <f t="shared" si="25"/>
        <v>7500</v>
      </c>
      <c r="L399" s="86">
        <v>0</v>
      </c>
      <c r="M399" s="86">
        <v>7500</v>
      </c>
      <c r="O399" s="85" t="s">
        <v>165</v>
      </c>
      <c r="P399" s="86" t="s">
        <v>1933</v>
      </c>
      <c r="Q399" s="86">
        <v>1722636</v>
      </c>
      <c r="R399" s="86">
        <f t="shared" si="26"/>
        <v>4348268</v>
      </c>
      <c r="S399" s="86">
        <v>2421370</v>
      </c>
      <c r="T399" s="86">
        <v>1926898</v>
      </c>
      <c r="V399" s="85" t="s">
        <v>177</v>
      </c>
      <c r="W399" s="86" t="s">
        <v>1937</v>
      </c>
      <c r="X399" s="86">
        <v>1017564</v>
      </c>
      <c r="Y399" s="86">
        <f t="shared" si="27"/>
        <v>40737498</v>
      </c>
      <c r="Z399" s="86">
        <v>169028</v>
      </c>
      <c r="AA399" s="86">
        <v>40568470</v>
      </c>
    </row>
    <row r="400" spans="1:27" ht="15">
      <c r="A400" s="85" t="s">
        <v>238</v>
      </c>
      <c r="B400" s="86" t="s">
        <v>1952</v>
      </c>
      <c r="C400" s="86">
        <v>0</v>
      </c>
      <c r="D400" s="86">
        <f t="shared" si="24"/>
        <v>68357</v>
      </c>
      <c r="E400" s="86">
        <v>18500</v>
      </c>
      <c r="F400" s="86">
        <v>49857</v>
      </c>
      <c r="H400" s="85" t="s">
        <v>380</v>
      </c>
      <c r="I400" s="86" t="s">
        <v>2005</v>
      </c>
      <c r="J400" s="86">
        <v>93300</v>
      </c>
      <c r="K400" s="86">
        <f t="shared" si="25"/>
        <v>50865</v>
      </c>
      <c r="L400" s="86">
        <v>0</v>
      </c>
      <c r="M400" s="86">
        <v>50865</v>
      </c>
      <c r="O400" s="85" t="s">
        <v>168</v>
      </c>
      <c r="P400" s="86" t="s">
        <v>1934</v>
      </c>
      <c r="Q400" s="86">
        <v>795450</v>
      </c>
      <c r="R400" s="86">
        <f t="shared" si="26"/>
        <v>1054947</v>
      </c>
      <c r="S400" s="86">
        <v>164395</v>
      </c>
      <c r="T400" s="86">
        <v>890552</v>
      </c>
      <c r="V400" s="85" t="s">
        <v>180</v>
      </c>
      <c r="W400" s="86" t="s">
        <v>1938</v>
      </c>
      <c r="X400" s="86">
        <v>14100</v>
      </c>
      <c r="Y400" s="86">
        <f t="shared" si="27"/>
        <v>1907634</v>
      </c>
      <c r="Z400" s="86">
        <v>190800</v>
      </c>
      <c r="AA400" s="86">
        <v>1716834</v>
      </c>
    </row>
    <row r="401" spans="1:27" ht="15">
      <c r="A401" s="85" t="s">
        <v>241</v>
      </c>
      <c r="B401" s="86" t="s">
        <v>1953</v>
      </c>
      <c r="C401" s="86">
        <v>1995915</v>
      </c>
      <c r="D401" s="86">
        <f t="shared" si="24"/>
        <v>1062801</v>
      </c>
      <c r="E401" s="86">
        <v>385958</v>
      </c>
      <c r="F401" s="86">
        <v>676843</v>
      </c>
      <c r="H401" s="85" t="s">
        <v>383</v>
      </c>
      <c r="I401" s="86" t="s">
        <v>2006</v>
      </c>
      <c r="J401" s="86">
        <v>9700</v>
      </c>
      <c r="K401" s="86">
        <f t="shared" si="25"/>
        <v>42965</v>
      </c>
      <c r="L401" s="86">
        <v>0</v>
      </c>
      <c r="M401" s="86">
        <v>42965</v>
      </c>
      <c r="O401" s="85" t="s">
        <v>171</v>
      </c>
      <c r="P401" s="86" t="s">
        <v>1935</v>
      </c>
      <c r="Q401" s="86">
        <v>935362</v>
      </c>
      <c r="R401" s="86">
        <f t="shared" si="26"/>
        <v>5474058</v>
      </c>
      <c r="S401" s="86">
        <v>1809245</v>
      </c>
      <c r="T401" s="86">
        <v>3664813</v>
      </c>
      <c r="V401" s="85" t="s">
        <v>183</v>
      </c>
      <c r="W401" s="86" t="s">
        <v>1939</v>
      </c>
      <c r="X401" s="86">
        <v>2353452</v>
      </c>
      <c r="Y401" s="86">
        <f t="shared" si="27"/>
        <v>10664956</v>
      </c>
      <c r="Z401" s="86">
        <v>0</v>
      </c>
      <c r="AA401" s="86">
        <v>10664956</v>
      </c>
    </row>
    <row r="402" spans="1:27" ht="15">
      <c r="A402" s="85" t="s">
        <v>244</v>
      </c>
      <c r="B402" s="86" t="s">
        <v>1954</v>
      </c>
      <c r="C402" s="86">
        <v>550445</v>
      </c>
      <c r="D402" s="86">
        <f t="shared" si="24"/>
        <v>455498</v>
      </c>
      <c r="E402" s="86">
        <v>101801</v>
      </c>
      <c r="F402" s="86">
        <v>353697</v>
      </c>
      <c r="H402" s="85" t="s">
        <v>386</v>
      </c>
      <c r="I402" s="86" t="s">
        <v>2007</v>
      </c>
      <c r="J402" s="86">
        <v>31130</v>
      </c>
      <c r="K402" s="86">
        <f t="shared" si="25"/>
        <v>107509</v>
      </c>
      <c r="L402" s="86">
        <v>0</v>
      </c>
      <c r="M402" s="86">
        <v>107509</v>
      </c>
      <c r="O402" s="85" t="s">
        <v>174</v>
      </c>
      <c r="P402" s="86" t="s">
        <v>1936</v>
      </c>
      <c r="Q402" s="86">
        <v>0</v>
      </c>
      <c r="R402" s="86">
        <f t="shared" si="26"/>
        <v>354323</v>
      </c>
      <c r="S402" s="86">
        <v>4850</v>
      </c>
      <c r="T402" s="86">
        <v>349473</v>
      </c>
      <c r="V402" s="85" t="s">
        <v>186</v>
      </c>
      <c r="W402" s="86" t="s">
        <v>1940</v>
      </c>
      <c r="X402" s="86">
        <v>367200</v>
      </c>
      <c r="Y402" s="86">
        <f t="shared" si="27"/>
        <v>5407184</v>
      </c>
      <c r="Z402" s="86">
        <v>643600</v>
      </c>
      <c r="AA402" s="86">
        <v>4763584</v>
      </c>
    </row>
    <row r="403" spans="1:27" ht="15">
      <c r="A403" s="85" t="s">
        <v>247</v>
      </c>
      <c r="B403" s="86" t="s">
        <v>2113</v>
      </c>
      <c r="C403" s="86">
        <v>0</v>
      </c>
      <c r="D403" s="86">
        <f t="shared" si="24"/>
        <v>15546</v>
      </c>
      <c r="E403" s="86">
        <v>0</v>
      </c>
      <c r="F403" s="86">
        <v>15546</v>
      </c>
      <c r="H403" s="85" t="s">
        <v>389</v>
      </c>
      <c r="I403" s="86" t="s">
        <v>2008</v>
      </c>
      <c r="J403" s="86">
        <v>9000</v>
      </c>
      <c r="K403" s="86">
        <f t="shared" si="25"/>
        <v>15900</v>
      </c>
      <c r="L403" s="86">
        <v>0</v>
      </c>
      <c r="M403" s="86">
        <v>15900</v>
      </c>
      <c r="O403" s="85" t="s">
        <v>177</v>
      </c>
      <c r="P403" s="86" t="s">
        <v>1937</v>
      </c>
      <c r="Q403" s="86">
        <v>2746069</v>
      </c>
      <c r="R403" s="86">
        <f t="shared" si="26"/>
        <v>13017393</v>
      </c>
      <c r="S403" s="86">
        <v>2991107</v>
      </c>
      <c r="T403" s="86">
        <v>10026286</v>
      </c>
      <c r="V403" s="85" t="s">
        <v>189</v>
      </c>
      <c r="W403" s="86" t="s">
        <v>1941</v>
      </c>
      <c r="X403" s="86">
        <v>10984000</v>
      </c>
      <c r="Y403" s="86">
        <f t="shared" si="27"/>
        <v>1865063</v>
      </c>
      <c r="Z403" s="86">
        <v>0</v>
      </c>
      <c r="AA403" s="86">
        <v>1865063</v>
      </c>
    </row>
    <row r="404" spans="1:27" ht="15">
      <c r="A404" s="85" t="s">
        <v>250</v>
      </c>
      <c r="B404" s="86" t="s">
        <v>1955</v>
      </c>
      <c r="C404" s="86">
        <v>5740877</v>
      </c>
      <c r="D404" s="86">
        <f t="shared" si="24"/>
        <v>1185521</v>
      </c>
      <c r="E404" s="86">
        <v>516656</v>
      </c>
      <c r="F404" s="86">
        <v>668865</v>
      </c>
      <c r="H404" s="85" t="s">
        <v>397</v>
      </c>
      <c r="I404" s="86" t="s">
        <v>1838</v>
      </c>
      <c r="J404" s="86">
        <v>0</v>
      </c>
      <c r="K404" s="86">
        <f t="shared" si="25"/>
        <v>50</v>
      </c>
      <c r="L404" s="86">
        <v>0</v>
      </c>
      <c r="M404" s="86">
        <v>50</v>
      </c>
      <c r="O404" s="85" t="s">
        <v>180</v>
      </c>
      <c r="P404" s="86" t="s">
        <v>1938</v>
      </c>
      <c r="Q404" s="86">
        <v>970208</v>
      </c>
      <c r="R404" s="86">
        <f t="shared" si="26"/>
        <v>4746542</v>
      </c>
      <c r="S404" s="86">
        <v>2259138</v>
      </c>
      <c r="T404" s="86">
        <v>2487404</v>
      </c>
      <c r="V404" s="85" t="s">
        <v>192</v>
      </c>
      <c r="W404" s="86" t="s">
        <v>1942</v>
      </c>
      <c r="X404" s="86">
        <v>175446</v>
      </c>
      <c r="Y404" s="86">
        <f t="shared" si="27"/>
        <v>1715717</v>
      </c>
      <c r="Z404" s="86">
        <v>5422</v>
      </c>
      <c r="AA404" s="86">
        <v>1710295</v>
      </c>
    </row>
    <row r="405" spans="1:27" ht="15">
      <c r="A405" s="85" t="s">
        <v>253</v>
      </c>
      <c r="B405" s="86" t="s">
        <v>1837</v>
      </c>
      <c r="C405" s="86">
        <v>296700</v>
      </c>
      <c r="D405" s="86">
        <f t="shared" si="24"/>
        <v>192666</v>
      </c>
      <c r="E405" s="86">
        <v>37500</v>
      </c>
      <c r="F405" s="86">
        <v>155166</v>
      </c>
      <c r="H405" s="85" t="s">
        <v>400</v>
      </c>
      <c r="I405" s="86" t="s">
        <v>2009</v>
      </c>
      <c r="J405" s="86">
        <v>22000</v>
      </c>
      <c r="K405" s="86">
        <f t="shared" si="25"/>
        <v>64216</v>
      </c>
      <c r="L405" s="86">
        <v>0</v>
      </c>
      <c r="M405" s="86">
        <v>64216</v>
      </c>
      <c r="O405" s="85" t="s">
        <v>183</v>
      </c>
      <c r="P405" s="86" t="s">
        <v>1939</v>
      </c>
      <c r="Q405" s="86">
        <v>487175</v>
      </c>
      <c r="R405" s="86">
        <f t="shared" si="26"/>
        <v>3889410</v>
      </c>
      <c r="S405" s="86">
        <v>1965801</v>
      </c>
      <c r="T405" s="86">
        <v>1923609</v>
      </c>
      <c r="V405" s="85" t="s">
        <v>195</v>
      </c>
      <c r="W405" s="86" t="s">
        <v>1943</v>
      </c>
      <c r="X405" s="86">
        <v>795157</v>
      </c>
      <c r="Y405" s="86">
        <f t="shared" si="27"/>
        <v>4259686</v>
      </c>
      <c r="Z405" s="86">
        <v>146998</v>
      </c>
      <c r="AA405" s="86">
        <v>4112688</v>
      </c>
    </row>
    <row r="406" spans="1:27" ht="15">
      <c r="A406" s="85" t="s">
        <v>256</v>
      </c>
      <c r="B406" s="86" t="s">
        <v>1956</v>
      </c>
      <c r="C406" s="86">
        <v>753187</v>
      </c>
      <c r="D406" s="86">
        <f t="shared" si="24"/>
        <v>341525</v>
      </c>
      <c r="E406" s="86">
        <v>19500</v>
      </c>
      <c r="F406" s="86">
        <v>322025</v>
      </c>
      <c r="H406" s="85" t="s">
        <v>403</v>
      </c>
      <c r="I406" s="86" t="s">
        <v>2010</v>
      </c>
      <c r="J406" s="86">
        <v>97086</v>
      </c>
      <c r="K406" s="86">
        <f t="shared" si="25"/>
        <v>274900</v>
      </c>
      <c r="L406" s="86">
        <v>4800</v>
      </c>
      <c r="M406" s="86">
        <v>270100</v>
      </c>
      <c r="O406" s="85" t="s">
        <v>186</v>
      </c>
      <c r="P406" s="86" t="s">
        <v>1940</v>
      </c>
      <c r="Q406" s="86">
        <v>545751</v>
      </c>
      <c r="R406" s="86">
        <f t="shared" si="26"/>
        <v>7672077</v>
      </c>
      <c r="S406" s="86">
        <v>2554144</v>
      </c>
      <c r="T406" s="86">
        <v>5117933</v>
      </c>
      <c r="V406" s="85" t="s">
        <v>198</v>
      </c>
      <c r="W406" s="86" t="s">
        <v>1944</v>
      </c>
      <c r="X406" s="86">
        <v>1832000</v>
      </c>
      <c r="Y406" s="86">
        <f t="shared" si="27"/>
        <v>3164405</v>
      </c>
      <c r="Z406" s="86">
        <v>27100</v>
      </c>
      <c r="AA406" s="86">
        <v>3137305</v>
      </c>
    </row>
    <row r="407" spans="1:27" ht="15">
      <c r="A407" s="85" t="s">
        <v>259</v>
      </c>
      <c r="B407" s="86" t="s">
        <v>1957</v>
      </c>
      <c r="C407" s="86">
        <v>2030600</v>
      </c>
      <c r="D407" s="86">
        <f t="shared" si="24"/>
        <v>1300135</v>
      </c>
      <c r="E407" s="86">
        <v>877200</v>
      </c>
      <c r="F407" s="86">
        <v>422935</v>
      </c>
      <c r="H407" s="85" t="s">
        <v>406</v>
      </c>
      <c r="I407" s="86" t="s">
        <v>2011</v>
      </c>
      <c r="J407" s="86">
        <v>0</v>
      </c>
      <c r="K407" s="86">
        <f t="shared" si="25"/>
        <v>57000</v>
      </c>
      <c r="L407" s="86">
        <v>0</v>
      </c>
      <c r="M407" s="86">
        <v>57000</v>
      </c>
      <c r="O407" s="85" t="s">
        <v>189</v>
      </c>
      <c r="P407" s="86" t="s">
        <v>1941</v>
      </c>
      <c r="Q407" s="86">
        <v>15587731</v>
      </c>
      <c r="R407" s="86">
        <f t="shared" si="26"/>
        <v>861937</v>
      </c>
      <c r="S407" s="86">
        <v>171000</v>
      </c>
      <c r="T407" s="86">
        <v>690937</v>
      </c>
      <c r="V407" s="85" t="s">
        <v>204</v>
      </c>
      <c r="W407" s="86" t="s">
        <v>1642</v>
      </c>
      <c r="X407" s="86">
        <v>1033800</v>
      </c>
      <c r="Y407" s="86">
        <f t="shared" si="27"/>
        <v>533036</v>
      </c>
      <c r="Z407" s="86">
        <v>7951</v>
      </c>
      <c r="AA407" s="86">
        <v>525085</v>
      </c>
    </row>
    <row r="408" spans="1:27" ht="15">
      <c r="A408" s="85" t="s">
        <v>262</v>
      </c>
      <c r="B408" s="86" t="s">
        <v>1958</v>
      </c>
      <c r="C408" s="86">
        <v>468601</v>
      </c>
      <c r="D408" s="86">
        <f t="shared" si="24"/>
        <v>295207</v>
      </c>
      <c r="E408" s="86">
        <v>21000</v>
      </c>
      <c r="F408" s="86">
        <v>274207</v>
      </c>
      <c r="H408" s="85" t="s">
        <v>410</v>
      </c>
      <c r="I408" s="86" t="s">
        <v>2012</v>
      </c>
      <c r="J408" s="86">
        <v>0</v>
      </c>
      <c r="K408" s="86">
        <f t="shared" si="25"/>
        <v>407622</v>
      </c>
      <c r="L408" s="86">
        <v>0</v>
      </c>
      <c r="M408" s="86">
        <v>407622</v>
      </c>
      <c r="O408" s="85" t="s">
        <v>192</v>
      </c>
      <c r="P408" s="86" t="s">
        <v>1942</v>
      </c>
      <c r="Q408" s="86">
        <v>0</v>
      </c>
      <c r="R408" s="86">
        <f t="shared" si="26"/>
        <v>1315422</v>
      </c>
      <c r="S408" s="86">
        <v>138200</v>
      </c>
      <c r="T408" s="86">
        <v>1177222</v>
      </c>
      <c r="V408" s="85" t="s">
        <v>206</v>
      </c>
      <c r="W408" s="86" t="s">
        <v>1945</v>
      </c>
      <c r="X408" s="86">
        <v>16125</v>
      </c>
      <c r="Y408" s="86">
        <f t="shared" si="27"/>
        <v>1429863</v>
      </c>
      <c r="Z408" s="86">
        <v>502001</v>
      </c>
      <c r="AA408" s="86">
        <v>927862</v>
      </c>
    </row>
    <row r="409" spans="1:27" ht="15">
      <c r="A409" s="85" t="s">
        <v>265</v>
      </c>
      <c r="B409" s="86" t="s">
        <v>1959</v>
      </c>
      <c r="C409" s="86">
        <v>16000</v>
      </c>
      <c r="D409" s="86">
        <f t="shared" si="24"/>
        <v>326451</v>
      </c>
      <c r="E409" s="86">
        <v>0</v>
      </c>
      <c r="F409" s="86">
        <v>326451</v>
      </c>
      <c r="H409" s="85" t="s">
        <v>413</v>
      </c>
      <c r="I409" s="86" t="s">
        <v>2013</v>
      </c>
      <c r="J409" s="86">
        <v>0</v>
      </c>
      <c r="K409" s="86">
        <f t="shared" si="25"/>
        <v>219627</v>
      </c>
      <c r="L409" s="86">
        <v>0</v>
      </c>
      <c r="M409" s="86">
        <v>219627</v>
      </c>
      <c r="O409" s="85" t="s">
        <v>195</v>
      </c>
      <c r="P409" s="86" t="s">
        <v>1943</v>
      </c>
      <c r="Q409" s="86">
        <v>2926451</v>
      </c>
      <c r="R409" s="86">
        <f t="shared" si="26"/>
        <v>5716948</v>
      </c>
      <c r="S409" s="86">
        <v>1904840</v>
      </c>
      <c r="T409" s="86">
        <v>3812108</v>
      </c>
      <c r="V409" s="85" t="s">
        <v>210</v>
      </c>
      <c r="W409" s="86" t="s">
        <v>1836</v>
      </c>
      <c r="X409" s="86">
        <v>0</v>
      </c>
      <c r="Y409" s="86">
        <f t="shared" si="27"/>
        <v>55600</v>
      </c>
      <c r="Z409" s="86">
        <v>27800</v>
      </c>
      <c r="AA409" s="86">
        <v>27800</v>
      </c>
    </row>
    <row r="410" spans="1:27" ht="15">
      <c r="A410" s="85" t="s">
        <v>268</v>
      </c>
      <c r="B410" s="86" t="s">
        <v>1900</v>
      </c>
      <c r="C410" s="86">
        <v>530000</v>
      </c>
      <c r="D410" s="86">
        <f t="shared" si="24"/>
        <v>111600</v>
      </c>
      <c r="E410" s="86">
        <v>22500</v>
      </c>
      <c r="F410" s="86">
        <v>89100</v>
      </c>
      <c r="H410" s="85" t="s">
        <v>416</v>
      </c>
      <c r="I410" s="86" t="s">
        <v>2014</v>
      </c>
      <c r="J410" s="86">
        <v>226000</v>
      </c>
      <c r="K410" s="86">
        <f t="shared" si="25"/>
        <v>202700</v>
      </c>
      <c r="L410" s="86">
        <v>0</v>
      </c>
      <c r="M410" s="86">
        <v>202700</v>
      </c>
      <c r="O410" s="85" t="s">
        <v>198</v>
      </c>
      <c r="P410" s="86" t="s">
        <v>1944</v>
      </c>
      <c r="Q410" s="86">
        <v>550975</v>
      </c>
      <c r="R410" s="86">
        <f t="shared" si="26"/>
        <v>5484217</v>
      </c>
      <c r="S410" s="86">
        <v>1206475</v>
      </c>
      <c r="T410" s="86">
        <v>4277742</v>
      </c>
      <c r="V410" s="85" t="s">
        <v>213</v>
      </c>
      <c r="W410" s="86" t="s">
        <v>2111</v>
      </c>
      <c r="X410" s="86">
        <v>0</v>
      </c>
      <c r="Y410" s="86">
        <f t="shared" si="27"/>
        <v>1</v>
      </c>
      <c r="Z410" s="86">
        <v>0</v>
      </c>
      <c r="AA410" s="86">
        <v>1</v>
      </c>
    </row>
    <row r="411" spans="1:27" ht="15">
      <c r="A411" s="85" t="s">
        <v>270</v>
      </c>
      <c r="B411" s="86" t="s">
        <v>2115</v>
      </c>
      <c r="C411" s="86">
        <v>0</v>
      </c>
      <c r="D411" s="86">
        <f t="shared" si="24"/>
        <v>15070</v>
      </c>
      <c r="E411" s="86">
        <v>0</v>
      </c>
      <c r="F411" s="86">
        <v>15070</v>
      </c>
      <c r="H411" s="85" t="s">
        <v>419</v>
      </c>
      <c r="I411" s="86" t="s">
        <v>2015</v>
      </c>
      <c r="J411" s="86">
        <v>0</v>
      </c>
      <c r="K411" s="86">
        <f t="shared" si="25"/>
        <v>121310</v>
      </c>
      <c r="L411" s="86">
        <v>0</v>
      </c>
      <c r="M411" s="86">
        <v>121310</v>
      </c>
      <c r="O411" s="85" t="s">
        <v>201</v>
      </c>
      <c r="P411" s="86" t="s">
        <v>2110</v>
      </c>
      <c r="Q411" s="86">
        <v>0</v>
      </c>
      <c r="R411" s="86">
        <f t="shared" si="26"/>
        <v>115544</v>
      </c>
      <c r="S411" s="86">
        <v>0</v>
      </c>
      <c r="T411" s="86">
        <v>115544</v>
      </c>
      <c r="V411" s="85" t="s">
        <v>216</v>
      </c>
      <c r="W411" s="86" t="s">
        <v>1946</v>
      </c>
      <c r="X411" s="86">
        <v>0</v>
      </c>
      <c r="Y411" s="86">
        <f t="shared" si="27"/>
        <v>962592</v>
      </c>
      <c r="Z411" s="86">
        <v>604683</v>
      </c>
      <c r="AA411" s="86">
        <v>357909</v>
      </c>
    </row>
    <row r="412" spans="1:27" ht="15">
      <c r="A412" s="85" t="s">
        <v>273</v>
      </c>
      <c r="B412" s="86" t="s">
        <v>2116</v>
      </c>
      <c r="C412" s="86">
        <v>0</v>
      </c>
      <c r="D412" s="86">
        <f t="shared" si="24"/>
        <v>66804</v>
      </c>
      <c r="E412" s="86">
        <v>0</v>
      </c>
      <c r="F412" s="86">
        <v>66804</v>
      </c>
      <c r="H412" s="85" t="s">
        <v>422</v>
      </c>
      <c r="I412" s="86" t="s">
        <v>2016</v>
      </c>
      <c r="J412" s="86">
        <v>12125</v>
      </c>
      <c r="K412" s="86">
        <f t="shared" si="25"/>
        <v>424283</v>
      </c>
      <c r="L412" s="86">
        <v>0</v>
      </c>
      <c r="M412" s="86">
        <v>424283</v>
      </c>
      <c r="O412" s="85" t="s">
        <v>204</v>
      </c>
      <c r="P412" s="86" t="s">
        <v>1642</v>
      </c>
      <c r="Q412" s="86">
        <v>1334520</v>
      </c>
      <c r="R412" s="86">
        <f t="shared" si="26"/>
        <v>6544740</v>
      </c>
      <c r="S412" s="86">
        <v>1922049</v>
      </c>
      <c r="T412" s="86">
        <v>4622691</v>
      </c>
      <c r="V412" s="85" t="s">
        <v>219</v>
      </c>
      <c r="W412" s="86" t="s">
        <v>2112</v>
      </c>
      <c r="X412" s="86">
        <v>1922600</v>
      </c>
      <c r="Y412" s="86">
        <f t="shared" si="27"/>
        <v>314051</v>
      </c>
      <c r="Z412" s="86">
        <v>208430</v>
      </c>
      <c r="AA412" s="86">
        <v>105621</v>
      </c>
    </row>
    <row r="413" spans="1:27" ht="15">
      <c r="A413" s="85" t="s">
        <v>276</v>
      </c>
      <c r="B413" s="86" t="s">
        <v>1960</v>
      </c>
      <c r="C413" s="86">
        <v>150650</v>
      </c>
      <c r="D413" s="86">
        <f t="shared" si="24"/>
        <v>88294</v>
      </c>
      <c r="E413" s="86">
        <v>1</v>
      </c>
      <c r="F413" s="86">
        <v>88293</v>
      </c>
      <c r="H413" s="85" t="s">
        <v>425</v>
      </c>
      <c r="I413" s="86" t="s">
        <v>2017</v>
      </c>
      <c r="J413" s="86">
        <v>3250</v>
      </c>
      <c r="K413" s="86">
        <f t="shared" si="25"/>
        <v>901116</v>
      </c>
      <c r="L413" s="86">
        <v>3600</v>
      </c>
      <c r="M413" s="86">
        <v>897516</v>
      </c>
      <c r="O413" s="85" t="s">
        <v>206</v>
      </c>
      <c r="P413" s="86" t="s">
        <v>1945</v>
      </c>
      <c r="Q413" s="86">
        <v>0</v>
      </c>
      <c r="R413" s="86">
        <f t="shared" si="26"/>
        <v>1181979</v>
      </c>
      <c r="S413" s="86">
        <v>105275</v>
      </c>
      <c r="T413" s="86">
        <v>1076704</v>
      </c>
      <c r="V413" s="85" t="s">
        <v>222</v>
      </c>
      <c r="W413" s="86" t="s">
        <v>1947</v>
      </c>
      <c r="X413" s="86">
        <v>1684758</v>
      </c>
      <c r="Y413" s="86">
        <f t="shared" si="27"/>
        <v>989841</v>
      </c>
      <c r="Z413" s="86">
        <v>355337</v>
      </c>
      <c r="AA413" s="86">
        <v>634504</v>
      </c>
    </row>
    <row r="414" spans="1:27" ht="15">
      <c r="A414" s="85" t="s">
        <v>279</v>
      </c>
      <c r="B414" s="86" t="s">
        <v>1961</v>
      </c>
      <c r="C414" s="86">
        <v>576525</v>
      </c>
      <c r="D414" s="86">
        <f t="shared" si="24"/>
        <v>507916</v>
      </c>
      <c r="E414" s="86">
        <v>339926</v>
      </c>
      <c r="F414" s="86">
        <v>167990</v>
      </c>
      <c r="H414" s="85" t="s">
        <v>432</v>
      </c>
      <c r="I414" s="86" t="s">
        <v>1765</v>
      </c>
      <c r="J414" s="86">
        <v>8694811</v>
      </c>
      <c r="K414" s="86">
        <f t="shared" si="25"/>
        <v>2319435</v>
      </c>
      <c r="L414" s="86">
        <v>0</v>
      </c>
      <c r="M414" s="86">
        <v>2319435</v>
      </c>
      <c r="O414" s="85" t="s">
        <v>210</v>
      </c>
      <c r="P414" s="86" t="s">
        <v>1836</v>
      </c>
      <c r="Q414" s="86">
        <v>2337700</v>
      </c>
      <c r="R414" s="86">
        <f t="shared" si="26"/>
        <v>1890234</v>
      </c>
      <c r="S414" s="86">
        <v>787695</v>
      </c>
      <c r="T414" s="86">
        <v>1102539</v>
      </c>
      <c r="V414" s="85" t="s">
        <v>226</v>
      </c>
      <c r="W414" s="86" t="s">
        <v>1948</v>
      </c>
      <c r="X414" s="86">
        <v>6020484</v>
      </c>
      <c r="Y414" s="86">
        <f t="shared" si="27"/>
        <v>24669947</v>
      </c>
      <c r="Z414" s="86">
        <v>7157466</v>
      </c>
      <c r="AA414" s="86">
        <v>17512481</v>
      </c>
    </row>
    <row r="415" spans="1:27" ht="15">
      <c r="A415" s="85" t="s">
        <v>282</v>
      </c>
      <c r="B415" s="86" t="s">
        <v>1962</v>
      </c>
      <c r="C415" s="86">
        <v>150</v>
      </c>
      <c r="D415" s="86">
        <f t="shared" si="24"/>
        <v>665053</v>
      </c>
      <c r="E415" s="86">
        <v>150350</v>
      </c>
      <c r="F415" s="86">
        <v>514703</v>
      </c>
      <c r="H415" s="85" t="s">
        <v>434</v>
      </c>
      <c r="I415" s="86" t="s">
        <v>2018</v>
      </c>
      <c r="J415" s="86">
        <v>1803000</v>
      </c>
      <c r="K415" s="86">
        <f t="shared" si="25"/>
        <v>68800</v>
      </c>
      <c r="L415" s="86">
        <v>0</v>
      </c>
      <c r="M415" s="86">
        <v>68800</v>
      </c>
      <c r="O415" s="85" t="s">
        <v>213</v>
      </c>
      <c r="P415" s="86" t="s">
        <v>2111</v>
      </c>
      <c r="Q415" s="86">
        <v>1300006</v>
      </c>
      <c r="R415" s="86">
        <f t="shared" si="26"/>
        <v>2358743</v>
      </c>
      <c r="S415" s="86">
        <v>1052815</v>
      </c>
      <c r="T415" s="86">
        <v>1305928</v>
      </c>
      <c r="V415" s="85" t="s">
        <v>229</v>
      </c>
      <c r="W415" s="86" t="s">
        <v>1949</v>
      </c>
      <c r="X415" s="86">
        <v>17464378</v>
      </c>
      <c r="Y415" s="86">
        <f t="shared" si="27"/>
        <v>47526813</v>
      </c>
      <c r="Z415" s="86">
        <v>23014741</v>
      </c>
      <c r="AA415" s="86">
        <v>24512072</v>
      </c>
    </row>
    <row r="416" spans="1:27" ht="15">
      <c r="A416" s="85" t="s">
        <v>285</v>
      </c>
      <c r="B416" s="86" t="s">
        <v>1963</v>
      </c>
      <c r="C416" s="86">
        <v>0</v>
      </c>
      <c r="D416" s="86">
        <f t="shared" si="24"/>
        <v>114812</v>
      </c>
      <c r="E416" s="86">
        <v>0</v>
      </c>
      <c r="F416" s="86">
        <v>114812</v>
      </c>
      <c r="H416" s="85" t="s">
        <v>453</v>
      </c>
      <c r="I416" s="86" t="s">
        <v>2019</v>
      </c>
      <c r="J416" s="86">
        <v>9</v>
      </c>
      <c r="K416" s="86">
        <f t="shared" si="25"/>
        <v>1189065</v>
      </c>
      <c r="L416" s="86">
        <v>1903</v>
      </c>
      <c r="M416" s="86">
        <v>1187162</v>
      </c>
      <c r="O416" s="85" t="s">
        <v>216</v>
      </c>
      <c r="P416" s="86" t="s">
        <v>1946</v>
      </c>
      <c r="Q416" s="86">
        <v>3030403</v>
      </c>
      <c r="R416" s="86">
        <f t="shared" si="26"/>
        <v>3013535</v>
      </c>
      <c r="S416" s="86">
        <v>1452303</v>
      </c>
      <c r="T416" s="86">
        <v>1561232</v>
      </c>
      <c r="V416" s="85" t="s">
        <v>232</v>
      </c>
      <c r="W416" s="86" t="s">
        <v>1950</v>
      </c>
      <c r="X416" s="86">
        <v>26421</v>
      </c>
      <c r="Y416" s="86">
        <f t="shared" si="27"/>
        <v>311626</v>
      </c>
      <c r="Z416" s="86">
        <v>750</v>
      </c>
      <c r="AA416" s="86">
        <v>310876</v>
      </c>
    </row>
    <row r="417" spans="1:27" ht="15">
      <c r="A417" s="85" t="s">
        <v>288</v>
      </c>
      <c r="B417" s="86" t="s">
        <v>1964</v>
      </c>
      <c r="C417" s="86">
        <v>750500</v>
      </c>
      <c r="D417" s="86">
        <f t="shared" si="24"/>
        <v>120155</v>
      </c>
      <c r="E417" s="86">
        <v>0</v>
      </c>
      <c r="F417" s="86">
        <v>120155</v>
      </c>
      <c r="H417" s="85" t="s">
        <v>456</v>
      </c>
      <c r="I417" s="86" t="s">
        <v>2020</v>
      </c>
      <c r="J417" s="86">
        <v>0</v>
      </c>
      <c r="K417" s="86">
        <f t="shared" si="25"/>
        <v>1300</v>
      </c>
      <c r="L417" s="86">
        <v>0</v>
      </c>
      <c r="M417" s="86">
        <v>1300</v>
      </c>
      <c r="O417" s="85" t="s">
        <v>219</v>
      </c>
      <c r="P417" s="86" t="s">
        <v>2112</v>
      </c>
      <c r="Q417" s="86">
        <v>1231000</v>
      </c>
      <c r="R417" s="86">
        <f t="shared" si="26"/>
        <v>1768038</v>
      </c>
      <c r="S417" s="86">
        <v>613195</v>
      </c>
      <c r="T417" s="86">
        <v>1154843</v>
      </c>
      <c r="V417" s="85" t="s">
        <v>235</v>
      </c>
      <c r="W417" s="86" t="s">
        <v>1951</v>
      </c>
      <c r="X417" s="86">
        <v>0</v>
      </c>
      <c r="Y417" s="86">
        <f t="shared" si="27"/>
        <v>169270</v>
      </c>
      <c r="Z417" s="86">
        <v>75500</v>
      </c>
      <c r="AA417" s="86">
        <v>93770</v>
      </c>
    </row>
    <row r="418" spans="1:27" ht="15">
      <c r="A418" s="85" t="s">
        <v>291</v>
      </c>
      <c r="B418" s="86" t="s">
        <v>1965</v>
      </c>
      <c r="C418" s="86">
        <v>662000</v>
      </c>
      <c r="D418" s="86">
        <f t="shared" si="24"/>
        <v>68950</v>
      </c>
      <c r="E418" s="86">
        <v>0</v>
      </c>
      <c r="F418" s="86">
        <v>68950</v>
      </c>
      <c r="H418" s="85" t="s">
        <v>462</v>
      </c>
      <c r="I418" s="86" t="s">
        <v>1710</v>
      </c>
      <c r="J418" s="86">
        <v>3501</v>
      </c>
      <c r="K418" s="86">
        <f t="shared" si="25"/>
        <v>74526</v>
      </c>
      <c r="L418" s="86">
        <v>0</v>
      </c>
      <c r="M418" s="86">
        <v>74526</v>
      </c>
      <c r="O418" s="85" t="s">
        <v>222</v>
      </c>
      <c r="P418" s="86" t="s">
        <v>1947</v>
      </c>
      <c r="Q418" s="86">
        <v>5347402</v>
      </c>
      <c r="R418" s="86">
        <f t="shared" si="26"/>
        <v>9904263</v>
      </c>
      <c r="S418" s="86">
        <v>1883707</v>
      </c>
      <c r="T418" s="86">
        <v>8020556</v>
      </c>
      <c r="V418" s="85" t="s">
        <v>238</v>
      </c>
      <c r="W418" s="86" t="s">
        <v>1952</v>
      </c>
      <c r="X418" s="86">
        <v>40000</v>
      </c>
      <c r="Y418" s="86">
        <f t="shared" si="27"/>
        <v>229416</v>
      </c>
      <c r="Z418" s="86">
        <v>8500</v>
      </c>
      <c r="AA418" s="86">
        <v>220916</v>
      </c>
    </row>
    <row r="419" spans="1:27" ht="15">
      <c r="A419" s="85" t="s">
        <v>294</v>
      </c>
      <c r="B419" s="86" t="s">
        <v>1966</v>
      </c>
      <c r="C419" s="86">
        <v>0</v>
      </c>
      <c r="D419" s="86">
        <f t="shared" si="24"/>
        <v>20195</v>
      </c>
      <c r="E419" s="86">
        <v>0</v>
      </c>
      <c r="F419" s="86">
        <v>20195</v>
      </c>
      <c r="H419" s="85" t="s">
        <v>465</v>
      </c>
      <c r="I419" s="86" t="s">
        <v>1841</v>
      </c>
      <c r="J419" s="86">
        <v>0</v>
      </c>
      <c r="K419" s="86">
        <f t="shared" si="25"/>
        <v>400</v>
      </c>
      <c r="L419" s="86">
        <v>0</v>
      </c>
      <c r="M419" s="86">
        <v>400</v>
      </c>
      <c r="O419" s="85" t="s">
        <v>226</v>
      </c>
      <c r="P419" s="86" t="s">
        <v>1948</v>
      </c>
      <c r="Q419" s="86">
        <v>8743237</v>
      </c>
      <c r="R419" s="86">
        <f t="shared" si="26"/>
        <v>15810732</v>
      </c>
      <c r="S419" s="86">
        <v>5957733</v>
      </c>
      <c r="T419" s="86">
        <v>9852999</v>
      </c>
      <c r="V419" s="85" t="s">
        <v>241</v>
      </c>
      <c r="W419" s="86" t="s">
        <v>1953</v>
      </c>
      <c r="X419" s="86">
        <v>7014446</v>
      </c>
      <c r="Y419" s="86">
        <f t="shared" si="27"/>
        <v>5992122</v>
      </c>
      <c r="Z419" s="86">
        <v>1138805</v>
      </c>
      <c r="AA419" s="86">
        <v>4853317</v>
      </c>
    </row>
    <row r="420" spans="1:27" ht="15">
      <c r="A420" s="85" t="s">
        <v>297</v>
      </c>
      <c r="B420" s="86" t="s">
        <v>1967</v>
      </c>
      <c r="C420" s="86">
        <v>428200</v>
      </c>
      <c r="D420" s="86">
        <f t="shared" si="24"/>
        <v>571722</v>
      </c>
      <c r="E420" s="86">
        <v>287300</v>
      </c>
      <c r="F420" s="86">
        <v>284422</v>
      </c>
      <c r="H420" s="85" t="s">
        <v>468</v>
      </c>
      <c r="I420" s="86" t="s">
        <v>2021</v>
      </c>
      <c r="J420" s="86">
        <v>0</v>
      </c>
      <c r="K420" s="86">
        <f t="shared" si="25"/>
        <v>254975</v>
      </c>
      <c r="L420" s="86">
        <v>0</v>
      </c>
      <c r="M420" s="86">
        <v>254975</v>
      </c>
      <c r="O420" s="85" t="s">
        <v>229</v>
      </c>
      <c r="P420" s="86" t="s">
        <v>1949</v>
      </c>
      <c r="Q420" s="86">
        <v>11964429</v>
      </c>
      <c r="R420" s="86">
        <f t="shared" si="26"/>
        <v>21857103</v>
      </c>
      <c r="S420" s="86">
        <v>8100282</v>
      </c>
      <c r="T420" s="86">
        <v>13756821</v>
      </c>
      <c r="V420" s="85" t="s">
        <v>244</v>
      </c>
      <c r="W420" s="86" t="s">
        <v>1954</v>
      </c>
      <c r="X420" s="86">
        <v>470686</v>
      </c>
      <c r="Y420" s="86">
        <f t="shared" si="27"/>
        <v>16962287</v>
      </c>
      <c r="Z420" s="86">
        <v>226115</v>
      </c>
      <c r="AA420" s="86">
        <v>16736172</v>
      </c>
    </row>
    <row r="421" spans="1:27" ht="15">
      <c r="A421" s="85" t="s">
        <v>300</v>
      </c>
      <c r="B421" s="86" t="s">
        <v>2117</v>
      </c>
      <c r="C421" s="86">
        <v>0</v>
      </c>
      <c r="D421" s="86">
        <f t="shared" si="24"/>
        <v>126375</v>
      </c>
      <c r="E421" s="86">
        <v>0</v>
      </c>
      <c r="F421" s="86">
        <v>126375</v>
      </c>
      <c r="H421" s="85" t="s">
        <v>470</v>
      </c>
      <c r="I421" s="86" t="s">
        <v>2022</v>
      </c>
      <c r="J421" s="86">
        <v>0</v>
      </c>
      <c r="K421" s="86">
        <f t="shared" si="25"/>
        <v>3656</v>
      </c>
      <c r="L421" s="86">
        <v>0</v>
      </c>
      <c r="M421" s="86">
        <v>3656</v>
      </c>
      <c r="O421" s="85" t="s">
        <v>232</v>
      </c>
      <c r="P421" s="86" t="s">
        <v>1950</v>
      </c>
      <c r="Q421" s="86">
        <v>277618</v>
      </c>
      <c r="R421" s="86">
        <f t="shared" si="26"/>
        <v>566245</v>
      </c>
      <c r="S421" s="86">
        <v>155900</v>
      </c>
      <c r="T421" s="86">
        <v>410345</v>
      </c>
      <c r="V421" s="85" t="s">
        <v>247</v>
      </c>
      <c r="W421" s="86" t="s">
        <v>2113</v>
      </c>
      <c r="X421" s="86">
        <v>96000</v>
      </c>
      <c r="Y421" s="86">
        <f t="shared" si="27"/>
        <v>640033</v>
      </c>
      <c r="Z421" s="86">
        <v>0</v>
      </c>
      <c r="AA421" s="86">
        <v>640033</v>
      </c>
    </row>
    <row r="422" spans="1:27" ht="15">
      <c r="A422" s="85" t="s">
        <v>306</v>
      </c>
      <c r="B422" s="86" t="s">
        <v>1969</v>
      </c>
      <c r="C422" s="86">
        <v>2121408</v>
      </c>
      <c r="D422" s="86">
        <f t="shared" si="24"/>
        <v>256234</v>
      </c>
      <c r="E422" s="86">
        <v>42964</v>
      </c>
      <c r="F422" s="86">
        <v>213270</v>
      </c>
      <c r="H422" s="85" t="s">
        <v>473</v>
      </c>
      <c r="I422" s="86" t="s">
        <v>2023</v>
      </c>
      <c r="J422" s="86">
        <v>0</v>
      </c>
      <c r="K422" s="86">
        <f t="shared" si="25"/>
        <v>1500</v>
      </c>
      <c r="L422" s="86">
        <v>0</v>
      </c>
      <c r="M422" s="86">
        <v>1500</v>
      </c>
      <c r="O422" s="85" t="s">
        <v>235</v>
      </c>
      <c r="P422" s="86" t="s">
        <v>1951</v>
      </c>
      <c r="Q422" s="86">
        <v>4947144</v>
      </c>
      <c r="R422" s="86">
        <f t="shared" si="26"/>
        <v>3082688</v>
      </c>
      <c r="S422" s="86">
        <v>1528200</v>
      </c>
      <c r="T422" s="86">
        <v>1554488</v>
      </c>
      <c r="V422" s="85" t="s">
        <v>250</v>
      </c>
      <c r="W422" s="86" t="s">
        <v>1955</v>
      </c>
      <c r="X422" s="86">
        <v>18059444</v>
      </c>
      <c r="Y422" s="86">
        <f t="shared" si="27"/>
        <v>12816821</v>
      </c>
      <c r="Z422" s="86">
        <v>5423060</v>
      </c>
      <c r="AA422" s="86">
        <v>7393761</v>
      </c>
    </row>
    <row r="423" spans="1:27" ht="15">
      <c r="A423" s="85" t="s">
        <v>310</v>
      </c>
      <c r="B423" s="86" t="s">
        <v>1970</v>
      </c>
      <c r="C423" s="86">
        <v>3000</v>
      </c>
      <c r="D423" s="86">
        <f t="shared" si="24"/>
        <v>115936</v>
      </c>
      <c r="E423" s="86">
        <v>14500</v>
      </c>
      <c r="F423" s="86">
        <v>101436</v>
      </c>
      <c r="H423" s="85" t="s">
        <v>476</v>
      </c>
      <c r="I423" s="86" t="s">
        <v>2024</v>
      </c>
      <c r="J423" s="86">
        <v>0</v>
      </c>
      <c r="K423" s="86">
        <f t="shared" si="25"/>
        <v>228539</v>
      </c>
      <c r="L423" s="86">
        <v>0</v>
      </c>
      <c r="M423" s="86">
        <v>228539</v>
      </c>
      <c r="O423" s="85" t="s">
        <v>238</v>
      </c>
      <c r="P423" s="86" t="s">
        <v>1952</v>
      </c>
      <c r="Q423" s="86">
        <v>1488500</v>
      </c>
      <c r="R423" s="86">
        <f t="shared" si="26"/>
        <v>633515</v>
      </c>
      <c r="S423" s="86">
        <v>120700</v>
      </c>
      <c r="T423" s="86">
        <v>512815</v>
      </c>
      <c r="V423" s="85" t="s">
        <v>253</v>
      </c>
      <c r="W423" s="86" t="s">
        <v>1837</v>
      </c>
      <c r="X423" s="86">
        <v>0</v>
      </c>
      <c r="Y423" s="86">
        <f t="shared" si="27"/>
        <v>141768</v>
      </c>
      <c r="Z423" s="86">
        <v>28500</v>
      </c>
      <c r="AA423" s="86">
        <v>113268</v>
      </c>
    </row>
    <row r="424" spans="1:27" ht="15">
      <c r="A424" s="85" t="s">
        <v>313</v>
      </c>
      <c r="B424" s="86" t="s">
        <v>1971</v>
      </c>
      <c r="C424" s="86">
        <v>100</v>
      </c>
      <c r="D424" s="86">
        <f t="shared" si="24"/>
        <v>1019223</v>
      </c>
      <c r="E424" s="86">
        <v>302700</v>
      </c>
      <c r="F424" s="86">
        <v>716523</v>
      </c>
      <c r="H424" s="85" t="s">
        <v>479</v>
      </c>
      <c r="I424" s="86" t="s">
        <v>2025</v>
      </c>
      <c r="J424" s="86">
        <v>0</v>
      </c>
      <c r="K424" s="86">
        <f t="shared" si="25"/>
        <v>1600</v>
      </c>
      <c r="L424" s="86">
        <v>0</v>
      </c>
      <c r="M424" s="86">
        <v>1600</v>
      </c>
      <c r="O424" s="85" t="s">
        <v>241</v>
      </c>
      <c r="P424" s="86" t="s">
        <v>1953</v>
      </c>
      <c r="Q424" s="86">
        <v>21409794</v>
      </c>
      <c r="R424" s="86">
        <f t="shared" si="26"/>
        <v>9488762</v>
      </c>
      <c r="S424" s="86">
        <v>2201769</v>
      </c>
      <c r="T424" s="86">
        <v>7286993</v>
      </c>
      <c r="V424" s="85" t="s">
        <v>256</v>
      </c>
      <c r="W424" s="86" t="s">
        <v>1956</v>
      </c>
      <c r="X424" s="86">
        <v>515641</v>
      </c>
      <c r="Y424" s="86">
        <f t="shared" si="27"/>
        <v>1602024</v>
      </c>
      <c r="Z424" s="86">
        <v>36400</v>
      </c>
      <c r="AA424" s="86">
        <v>1565624</v>
      </c>
    </row>
    <row r="425" spans="1:27" ht="15">
      <c r="A425" s="85" t="s">
        <v>316</v>
      </c>
      <c r="B425" s="86" t="s">
        <v>1972</v>
      </c>
      <c r="C425" s="86">
        <v>0</v>
      </c>
      <c r="D425" s="86">
        <f t="shared" si="24"/>
        <v>69429</v>
      </c>
      <c r="E425" s="86">
        <v>0</v>
      </c>
      <c r="F425" s="86">
        <v>69429</v>
      </c>
      <c r="H425" s="85" t="s">
        <v>481</v>
      </c>
      <c r="I425" s="86" t="s">
        <v>2026</v>
      </c>
      <c r="J425" s="86">
        <v>70701</v>
      </c>
      <c r="K425" s="86">
        <f t="shared" si="25"/>
        <v>472950</v>
      </c>
      <c r="L425" s="86">
        <v>400</v>
      </c>
      <c r="M425" s="86">
        <v>472550</v>
      </c>
      <c r="O425" s="85" t="s">
        <v>244</v>
      </c>
      <c r="P425" s="86" t="s">
        <v>1954</v>
      </c>
      <c r="Q425" s="86">
        <v>5011334</v>
      </c>
      <c r="R425" s="86">
        <f t="shared" si="26"/>
        <v>5413437</v>
      </c>
      <c r="S425" s="86">
        <v>2259730</v>
      </c>
      <c r="T425" s="86">
        <v>3153707</v>
      </c>
      <c r="V425" s="85" t="s">
        <v>259</v>
      </c>
      <c r="W425" s="86" t="s">
        <v>1957</v>
      </c>
      <c r="X425" s="86">
        <v>67000</v>
      </c>
      <c r="Y425" s="86">
        <f t="shared" si="27"/>
        <v>266850</v>
      </c>
      <c r="Z425" s="86">
        <v>0</v>
      </c>
      <c r="AA425" s="86">
        <v>266850</v>
      </c>
    </row>
    <row r="426" spans="1:27" ht="15">
      <c r="A426" s="85" t="s">
        <v>319</v>
      </c>
      <c r="B426" s="86" t="s">
        <v>1973</v>
      </c>
      <c r="C426" s="86">
        <v>1</v>
      </c>
      <c r="D426" s="86">
        <f t="shared" si="24"/>
        <v>365324</v>
      </c>
      <c r="E426" s="86">
        <v>0</v>
      </c>
      <c r="F426" s="86">
        <v>365324</v>
      </c>
      <c r="H426" s="85" t="s">
        <v>484</v>
      </c>
      <c r="I426" s="86" t="s">
        <v>2027</v>
      </c>
      <c r="J426" s="86">
        <v>0</v>
      </c>
      <c r="K426" s="86">
        <f t="shared" si="25"/>
        <v>6950</v>
      </c>
      <c r="L426" s="86">
        <v>0</v>
      </c>
      <c r="M426" s="86">
        <v>6950</v>
      </c>
      <c r="O426" s="85" t="s">
        <v>247</v>
      </c>
      <c r="P426" s="86" t="s">
        <v>2113</v>
      </c>
      <c r="Q426" s="86">
        <v>0</v>
      </c>
      <c r="R426" s="86">
        <f t="shared" si="26"/>
        <v>223409</v>
      </c>
      <c r="S426" s="86">
        <v>12000</v>
      </c>
      <c r="T426" s="86">
        <v>211409</v>
      </c>
      <c r="V426" s="85" t="s">
        <v>262</v>
      </c>
      <c r="W426" s="86" t="s">
        <v>1958</v>
      </c>
      <c r="X426" s="86">
        <v>3320502</v>
      </c>
      <c r="Y426" s="86">
        <f t="shared" si="27"/>
        <v>2208938</v>
      </c>
      <c r="Z426" s="86">
        <v>1</v>
      </c>
      <c r="AA426" s="86">
        <v>2208937</v>
      </c>
    </row>
    <row r="427" spans="1:27" ht="15">
      <c r="A427" s="85" t="s">
        <v>322</v>
      </c>
      <c r="B427" s="86" t="s">
        <v>1974</v>
      </c>
      <c r="C427" s="86">
        <v>0</v>
      </c>
      <c r="D427" s="86">
        <f t="shared" si="24"/>
        <v>86505</v>
      </c>
      <c r="E427" s="86">
        <v>0</v>
      </c>
      <c r="F427" s="86">
        <v>86505</v>
      </c>
      <c r="H427" s="85" t="s">
        <v>488</v>
      </c>
      <c r="I427" s="86" t="s">
        <v>2028</v>
      </c>
      <c r="J427" s="86">
        <v>0</v>
      </c>
      <c r="K427" s="86">
        <f t="shared" si="25"/>
        <v>25340</v>
      </c>
      <c r="L427" s="86">
        <v>0</v>
      </c>
      <c r="M427" s="86">
        <v>25340</v>
      </c>
      <c r="O427" s="85" t="s">
        <v>250</v>
      </c>
      <c r="P427" s="86" t="s">
        <v>1955</v>
      </c>
      <c r="Q427" s="86">
        <v>43253160</v>
      </c>
      <c r="R427" s="86">
        <f t="shared" si="26"/>
        <v>13614025</v>
      </c>
      <c r="S427" s="86">
        <v>5454299</v>
      </c>
      <c r="T427" s="86">
        <v>8159726</v>
      </c>
      <c r="V427" s="85" t="s">
        <v>265</v>
      </c>
      <c r="W427" s="86" t="s">
        <v>1959</v>
      </c>
      <c r="X427" s="86">
        <v>0</v>
      </c>
      <c r="Y427" s="86">
        <f t="shared" si="27"/>
        <v>102401</v>
      </c>
      <c r="Z427" s="86">
        <v>0</v>
      </c>
      <c r="AA427" s="86">
        <v>102401</v>
      </c>
    </row>
    <row r="428" spans="1:27" ht="15">
      <c r="A428" s="85" t="s">
        <v>325</v>
      </c>
      <c r="B428" s="86" t="s">
        <v>1975</v>
      </c>
      <c r="C428" s="86">
        <v>0</v>
      </c>
      <c r="D428" s="86">
        <f t="shared" si="24"/>
        <v>73148</v>
      </c>
      <c r="E428" s="86">
        <v>0</v>
      </c>
      <c r="F428" s="86">
        <v>73148</v>
      </c>
      <c r="H428" s="85" t="s">
        <v>491</v>
      </c>
      <c r="I428" s="86" t="s">
        <v>2029</v>
      </c>
      <c r="J428" s="86">
        <v>0</v>
      </c>
      <c r="K428" s="86">
        <f t="shared" si="25"/>
        <v>21100</v>
      </c>
      <c r="L428" s="86">
        <v>0</v>
      </c>
      <c r="M428" s="86">
        <v>21100</v>
      </c>
      <c r="O428" s="85" t="s">
        <v>253</v>
      </c>
      <c r="P428" s="86" t="s">
        <v>1837</v>
      </c>
      <c r="Q428" s="86">
        <v>4841671</v>
      </c>
      <c r="R428" s="86">
        <f t="shared" si="26"/>
        <v>3181647</v>
      </c>
      <c r="S428" s="86">
        <v>1315719</v>
      </c>
      <c r="T428" s="86">
        <v>1865928</v>
      </c>
      <c r="V428" s="85" t="s">
        <v>268</v>
      </c>
      <c r="W428" s="86" t="s">
        <v>1900</v>
      </c>
      <c r="X428" s="86">
        <v>33565</v>
      </c>
      <c r="Y428" s="86">
        <f t="shared" si="27"/>
        <v>392904</v>
      </c>
      <c r="Z428" s="86">
        <v>0</v>
      </c>
      <c r="AA428" s="86">
        <v>392904</v>
      </c>
    </row>
    <row r="429" spans="1:27" ht="15">
      <c r="A429" s="85" t="s">
        <v>328</v>
      </c>
      <c r="B429" s="86" t="s">
        <v>1976</v>
      </c>
      <c r="C429" s="86">
        <v>0</v>
      </c>
      <c r="D429" s="86">
        <f t="shared" si="24"/>
        <v>905600</v>
      </c>
      <c r="E429" s="86">
        <v>367325</v>
      </c>
      <c r="F429" s="86">
        <v>538275</v>
      </c>
      <c r="H429" s="85" t="s">
        <v>494</v>
      </c>
      <c r="I429" s="86" t="s">
        <v>2030</v>
      </c>
      <c r="J429" s="86">
        <v>950</v>
      </c>
      <c r="K429" s="86">
        <f t="shared" si="25"/>
        <v>20000</v>
      </c>
      <c r="L429" s="86">
        <v>8500</v>
      </c>
      <c r="M429" s="86">
        <v>11500</v>
      </c>
      <c r="O429" s="85" t="s">
        <v>256</v>
      </c>
      <c r="P429" s="86" t="s">
        <v>1956</v>
      </c>
      <c r="Q429" s="86">
        <v>7304580</v>
      </c>
      <c r="R429" s="86">
        <f t="shared" si="26"/>
        <v>4172734</v>
      </c>
      <c r="S429" s="86">
        <v>882156</v>
      </c>
      <c r="T429" s="86">
        <v>3290578</v>
      </c>
      <c r="V429" s="85" t="s">
        <v>270</v>
      </c>
      <c r="W429" s="86" t="s">
        <v>2115</v>
      </c>
      <c r="X429" s="86">
        <v>18700</v>
      </c>
      <c r="Y429" s="86">
        <f t="shared" si="27"/>
        <v>499700</v>
      </c>
      <c r="Z429" s="86">
        <v>0</v>
      </c>
      <c r="AA429" s="86">
        <v>499700</v>
      </c>
    </row>
    <row r="430" spans="1:27" ht="15">
      <c r="A430" s="85" t="s">
        <v>331</v>
      </c>
      <c r="B430" s="86" t="s">
        <v>1977</v>
      </c>
      <c r="C430" s="86">
        <v>0</v>
      </c>
      <c r="D430" s="86">
        <f t="shared" si="24"/>
        <v>747142</v>
      </c>
      <c r="E430" s="86">
        <v>20000</v>
      </c>
      <c r="F430" s="86">
        <v>727142</v>
      </c>
      <c r="H430" s="85" t="s">
        <v>497</v>
      </c>
      <c r="I430" s="86" t="s">
        <v>2031</v>
      </c>
      <c r="J430" s="86">
        <v>28200</v>
      </c>
      <c r="K430" s="86">
        <f t="shared" si="25"/>
        <v>136010</v>
      </c>
      <c r="L430" s="86">
        <v>0</v>
      </c>
      <c r="M430" s="86">
        <v>136010</v>
      </c>
      <c r="O430" s="85" t="s">
        <v>259</v>
      </c>
      <c r="P430" s="86" t="s">
        <v>1957</v>
      </c>
      <c r="Q430" s="86">
        <v>19022600</v>
      </c>
      <c r="R430" s="86">
        <f t="shared" si="26"/>
        <v>12633661</v>
      </c>
      <c r="S430" s="86">
        <v>4512698</v>
      </c>
      <c r="T430" s="86">
        <v>8120963</v>
      </c>
      <c r="V430" s="85" t="s">
        <v>276</v>
      </c>
      <c r="W430" s="86" t="s">
        <v>1960</v>
      </c>
      <c r="X430" s="86">
        <v>451640</v>
      </c>
      <c r="Y430" s="86">
        <f t="shared" si="27"/>
        <v>872118</v>
      </c>
      <c r="Z430" s="86">
        <v>0</v>
      </c>
      <c r="AA430" s="86">
        <v>872118</v>
      </c>
    </row>
    <row r="431" spans="1:27" ht="15">
      <c r="A431" s="85" t="s">
        <v>334</v>
      </c>
      <c r="B431" s="86" t="s">
        <v>1978</v>
      </c>
      <c r="C431" s="86">
        <v>0</v>
      </c>
      <c r="D431" s="86">
        <f t="shared" si="24"/>
        <v>147187</v>
      </c>
      <c r="E431" s="86">
        <v>12000</v>
      </c>
      <c r="F431" s="86">
        <v>135187</v>
      </c>
      <c r="H431" s="85" t="s">
        <v>500</v>
      </c>
      <c r="I431" s="86" t="s">
        <v>2032</v>
      </c>
      <c r="J431" s="86">
        <v>0</v>
      </c>
      <c r="K431" s="86">
        <f t="shared" si="25"/>
        <v>28748</v>
      </c>
      <c r="L431" s="86">
        <v>0</v>
      </c>
      <c r="M431" s="86">
        <v>28748</v>
      </c>
      <c r="O431" s="85" t="s">
        <v>262</v>
      </c>
      <c r="P431" s="86" t="s">
        <v>1958</v>
      </c>
      <c r="Q431" s="86">
        <v>4054528</v>
      </c>
      <c r="R431" s="86">
        <f t="shared" si="26"/>
        <v>5015357</v>
      </c>
      <c r="S431" s="86">
        <v>382675</v>
      </c>
      <c r="T431" s="86">
        <v>4632682</v>
      </c>
      <c r="V431" s="85" t="s">
        <v>279</v>
      </c>
      <c r="W431" s="86" t="s">
        <v>1961</v>
      </c>
      <c r="X431" s="86">
        <v>3228102</v>
      </c>
      <c r="Y431" s="86">
        <f t="shared" si="27"/>
        <v>7955056</v>
      </c>
      <c r="Z431" s="86">
        <v>6848455</v>
      </c>
      <c r="AA431" s="86">
        <v>1106601</v>
      </c>
    </row>
    <row r="432" spans="1:27" ht="15">
      <c r="A432" s="85" t="s">
        <v>337</v>
      </c>
      <c r="B432" s="86" t="s">
        <v>1979</v>
      </c>
      <c r="C432" s="86">
        <v>0</v>
      </c>
      <c r="D432" s="86">
        <f t="shared" si="24"/>
        <v>14549</v>
      </c>
      <c r="E432" s="86">
        <v>0</v>
      </c>
      <c r="F432" s="86">
        <v>14549</v>
      </c>
      <c r="H432" s="85" t="s">
        <v>503</v>
      </c>
      <c r="I432" s="86" t="s">
        <v>2033</v>
      </c>
      <c r="J432" s="86">
        <v>0</v>
      </c>
      <c r="K432" s="86">
        <f t="shared" si="25"/>
        <v>32400</v>
      </c>
      <c r="L432" s="86">
        <v>0</v>
      </c>
      <c r="M432" s="86">
        <v>32400</v>
      </c>
      <c r="O432" s="85" t="s">
        <v>265</v>
      </c>
      <c r="P432" s="86" t="s">
        <v>1959</v>
      </c>
      <c r="Q432" s="86">
        <v>3230551</v>
      </c>
      <c r="R432" s="86">
        <f t="shared" si="26"/>
        <v>3971725</v>
      </c>
      <c r="S432" s="86">
        <v>225550</v>
      </c>
      <c r="T432" s="86">
        <v>3746175</v>
      </c>
      <c r="V432" s="85" t="s">
        <v>282</v>
      </c>
      <c r="W432" s="86" t="s">
        <v>1962</v>
      </c>
      <c r="X432" s="86">
        <v>116302</v>
      </c>
      <c r="Y432" s="86">
        <f t="shared" si="27"/>
        <v>864515</v>
      </c>
      <c r="Z432" s="86">
        <v>39000</v>
      </c>
      <c r="AA432" s="86">
        <v>825515</v>
      </c>
    </row>
    <row r="433" spans="1:27" ht="15">
      <c r="A433" s="85" t="s">
        <v>340</v>
      </c>
      <c r="B433" s="86" t="s">
        <v>1980</v>
      </c>
      <c r="C433" s="86">
        <v>700000</v>
      </c>
      <c r="D433" s="86">
        <f t="shared" si="24"/>
        <v>340216</v>
      </c>
      <c r="E433" s="86">
        <v>112000</v>
      </c>
      <c r="F433" s="86">
        <v>228216</v>
      </c>
      <c r="H433" s="85" t="s">
        <v>506</v>
      </c>
      <c r="I433" s="86" t="s">
        <v>2034</v>
      </c>
      <c r="J433" s="86">
        <v>0</v>
      </c>
      <c r="K433" s="86">
        <f t="shared" si="25"/>
        <v>24050</v>
      </c>
      <c r="L433" s="86">
        <v>0</v>
      </c>
      <c r="M433" s="86">
        <v>24050</v>
      </c>
      <c r="O433" s="85" t="s">
        <v>268</v>
      </c>
      <c r="P433" s="86" t="s">
        <v>1900</v>
      </c>
      <c r="Q433" s="86">
        <v>12942975</v>
      </c>
      <c r="R433" s="86">
        <f t="shared" si="26"/>
        <v>1727961</v>
      </c>
      <c r="S433" s="86">
        <v>201885</v>
      </c>
      <c r="T433" s="86">
        <v>1526076</v>
      </c>
      <c r="V433" s="85" t="s">
        <v>285</v>
      </c>
      <c r="W433" s="86" t="s">
        <v>1963</v>
      </c>
      <c r="X433" s="86">
        <v>0</v>
      </c>
      <c r="Y433" s="86">
        <f t="shared" si="27"/>
        <v>139589</v>
      </c>
      <c r="Z433" s="86">
        <v>0</v>
      </c>
      <c r="AA433" s="86">
        <v>139589</v>
      </c>
    </row>
    <row r="434" spans="1:27" ht="15">
      <c r="A434" s="85" t="s">
        <v>343</v>
      </c>
      <c r="B434" s="86" t="s">
        <v>1981</v>
      </c>
      <c r="C434" s="86">
        <v>0</v>
      </c>
      <c r="D434" s="86">
        <f t="shared" si="24"/>
        <v>144821</v>
      </c>
      <c r="E434" s="86">
        <v>0</v>
      </c>
      <c r="F434" s="86">
        <v>144821</v>
      </c>
      <c r="H434" s="85" t="s">
        <v>509</v>
      </c>
      <c r="I434" s="86" t="s">
        <v>2035</v>
      </c>
      <c r="J434" s="86">
        <v>0</v>
      </c>
      <c r="K434" s="86">
        <f t="shared" si="25"/>
        <v>5075</v>
      </c>
      <c r="L434" s="86">
        <v>0</v>
      </c>
      <c r="M434" s="86">
        <v>5075</v>
      </c>
      <c r="O434" s="85" t="s">
        <v>270</v>
      </c>
      <c r="P434" s="86" t="s">
        <v>2115</v>
      </c>
      <c r="Q434" s="86">
        <v>405300</v>
      </c>
      <c r="R434" s="86">
        <f t="shared" si="26"/>
        <v>792606</v>
      </c>
      <c r="S434" s="86">
        <v>473250</v>
      </c>
      <c r="T434" s="86">
        <v>319356</v>
      </c>
      <c r="V434" s="85" t="s">
        <v>288</v>
      </c>
      <c r="W434" s="86" t="s">
        <v>1964</v>
      </c>
      <c r="X434" s="86">
        <v>0</v>
      </c>
      <c r="Y434" s="86">
        <f t="shared" si="27"/>
        <v>567878</v>
      </c>
      <c r="Z434" s="86">
        <v>0</v>
      </c>
      <c r="AA434" s="86">
        <v>567878</v>
      </c>
    </row>
    <row r="435" spans="1:27" ht="15">
      <c r="A435" s="85" t="s">
        <v>346</v>
      </c>
      <c r="B435" s="86" t="s">
        <v>1982</v>
      </c>
      <c r="C435" s="86">
        <v>0</v>
      </c>
      <c r="D435" s="86">
        <f t="shared" si="24"/>
        <v>88185</v>
      </c>
      <c r="E435" s="86">
        <v>2500</v>
      </c>
      <c r="F435" s="86">
        <v>85685</v>
      </c>
      <c r="H435" s="85" t="s">
        <v>512</v>
      </c>
      <c r="I435" s="86" t="s">
        <v>2036</v>
      </c>
      <c r="J435" s="86">
        <v>0</v>
      </c>
      <c r="K435" s="86">
        <f t="shared" si="25"/>
        <v>25690</v>
      </c>
      <c r="L435" s="86">
        <v>0</v>
      </c>
      <c r="M435" s="86">
        <v>25690</v>
      </c>
      <c r="O435" s="85" t="s">
        <v>273</v>
      </c>
      <c r="P435" s="86" t="s">
        <v>2116</v>
      </c>
      <c r="Q435" s="86">
        <v>226000</v>
      </c>
      <c r="R435" s="86">
        <f t="shared" si="26"/>
        <v>960893</v>
      </c>
      <c r="S435" s="86">
        <v>174200</v>
      </c>
      <c r="T435" s="86">
        <v>786693</v>
      </c>
      <c r="V435" s="85" t="s">
        <v>291</v>
      </c>
      <c r="W435" s="86" t="s">
        <v>1965</v>
      </c>
      <c r="X435" s="86">
        <v>40800</v>
      </c>
      <c r="Y435" s="86">
        <f t="shared" si="27"/>
        <v>439049</v>
      </c>
      <c r="Z435" s="86">
        <v>319320</v>
      </c>
      <c r="AA435" s="86">
        <v>119729</v>
      </c>
    </row>
    <row r="436" spans="1:27" ht="15">
      <c r="A436" s="85" t="s">
        <v>349</v>
      </c>
      <c r="B436" s="86" t="s">
        <v>1983</v>
      </c>
      <c r="C436" s="86">
        <v>3501</v>
      </c>
      <c r="D436" s="86">
        <f t="shared" si="24"/>
        <v>1511908</v>
      </c>
      <c r="E436" s="86">
        <v>212651</v>
      </c>
      <c r="F436" s="86">
        <v>1299257</v>
      </c>
      <c r="H436" s="85" t="s">
        <v>515</v>
      </c>
      <c r="I436" s="86" t="s">
        <v>2037</v>
      </c>
      <c r="J436" s="86">
        <v>24100</v>
      </c>
      <c r="K436" s="86">
        <f t="shared" si="25"/>
        <v>69150</v>
      </c>
      <c r="L436" s="86">
        <v>0</v>
      </c>
      <c r="M436" s="86">
        <v>69150</v>
      </c>
      <c r="O436" s="85" t="s">
        <v>276</v>
      </c>
      <c r="P436" s="86" t="s">
        <v>1960</v>
      </c>
      <c r="Q436" s="86">
        <v>1304150</v>
      </c>
      <c r="R436" s="86">
        <f t="shared" si="26"/>
        <v>1444218</v>
      </c>
      <c r="S436" s="86">
        <v>287980</v>
      </c>
      <c r="T436" s="86">
        <v>1156238</v>
      </c>
      <c r="V436" s="85" t="s">
        <v>294</v>
      </c>
      <c r="W436" s="86" t="s">
        <v>1966</v>
      </c>
      <c r="X436" s="86">
        <v>572000</v>
      </c>
      <c r="Y436" s="86">
        <f t="shared" si="27"/>
        <v>122175</v>
      </c>
      <c r="Z436" s="86">
        <v>28730</v>
      </c>
      <c r="AA436" s="86">
        <v>93445</v>
      </c>
    </row>
    <row r="437" spans="1:27" ht="15">
      <c r="A437" s="85" t="s">
        <v>352</v>
      </c>
      <c r="B437" s="86" t="s">
        <v>1984</v>
      </c>
      <c r="C437" s="86">
        <v>123025</v>
      </c>
      <c r="D437" s="86">
        <f t="shared" si="24"/>
        <v>584533</v>
      </c>
      <c r="E437" s="86">
        <v>106400</v>
      </c>
      <c r="F437" s="86">
        <v>478133</v>
      </c>
      <c r="H437" s="85" t="s">
        <v>518</v>
      </c>
      <c r="I437" s="86" t="s">
        <v>2038</v>
      </c>
      <c r="J437" s="86">
        <v>2100</v>
      </c>
      <c r="K437" s="86">
        <f t="shared" si="25"/>
        <v>35600</v>
      </c>
      <c r="L437" s="86">
        <v>0</v>
      </c>
      <c r="M437" s="86">
        <v>35600</v>
      </c>
      <c r="O437" s="85" t="s">
        <v>279</v>
      </c>
      <c r="P437" s="86" t="s">
        <v>1961</v>
      </c>
      <c r="Q437" s="86">
        <v>3524032</v>
      </c>
      <c r="R437" s="86">
        <f t="shared" si="26"/>
        <v>8155799</v>
      </c>
      <c r="S437" s="86">
        <v>5340100</v>
      </c>
      <c r="T437" s="86">
        <v>2815699</v>
      </c>
      <c r="V437" s="85" t="s">
        <v>297</v>
      </c>
      <c r="W437" s="86" t="s">
        <v>1967</v>
      </c>
      <c r="X437" s="86">
        <v>1398655</v>
      </c>
      <c r="Y437" s="86">
        <f t="shared" si="27"/>
        <v>10858853</v>
      </c>
      <c r="Z437" s="86">
        <v>52379</v>
      </c>
      <c r="AA437" s="86">
        <v>10806474</v>
      </c>
    </row>
    <row r="438" spans="1:27" ht="15">
      <c r="A438" s="85" t="s">
        <v>355</v>
      </c>
      <c r="B438" s="86" t="s">
        <v>1985</v>
      </c>
      <c r="C438" s="86">
        <v>0</v>
      </c>
      <c r="D438" s="86">
        <f t="shared" si="24"/>
        <v>198010</v>
      </c>
      <c r="E438" s="86">
        <v>97700</v>
      </c>
      <c r="F438" s="86">
        <v>100310</v>
      </c>
      <c r="H438" s="85" t="s">
        <v>521</v>
      </c>
      <c r="I438" s="86" t="s">
        <v>2039</v>
      </c>
      <c r="J438" s="86">
        <v>3495</v>
      </c>
      <c r="K438" s="86">
        <f t="shared" si="25"/>
        <v>94965</v>
      </c>
      <c r="L438" s="86">
        <v>2000</v>
      </c>
      <c r="M438" s="86">
        <v>92965</v>
      </c>
      <c r="O438" s="85" t="s">
        <v>282</v>
      </c>
      <c r="P438" s="86" t="s">
        <v>1962</v>
      </c>
      <c r="Q438" s="86">
        <v>1952808</v>
      </c>
      <c r="R438" s="86">
        <f t="shared" si="26"/>
        <v>3805041</v>
      </c>
      <c r="S438" s="86">
        <v>688474</v>
      </c>
      <c r="T438" s="86">
        <v>3116567</v>
      </c>
      <c r="V438" s="85" t="s">
        <v>300</v>
      </c>
      <c r="W438" s="86" t="s">
        <v>2117</v>
      </c>
      <c r="X438" s="86">
        <v>24700</v>
      </c>
      <c r="Y438" s="86">
        <f t="shared" si="27"/>
        <v>137500</v>
      </c>
      <c r="Z438" s="86">
        <v>83000</v>
      </c>
      <c r="AA438" s="86">
        <v>54500</v>
      </c>
    </row>
    <row r="439" spans="1:27" ht="15">
      <c r="A439" s="85" t="s">
        <v>359</v>
      </c>
      <c r="B439" s="86" t="s">
        <v>2003</v>
      </c>
      <c r="C439" s="86">
        <v>0</v>
      </c>
      <c r="D439" s="86">
        <f t="shared" si="24"/>
        <v>11500</v>
      </c>
      <c r="E439" s="86">
        <v>0</v>
      </c>
      <c r="F439" s="86">
        <v>11500</v>
      </c>
      <c r="H439" s="85" t="s">
        <v>524</v>
      </c>
      <c r="I439" s="86" t="s">
        <v>2040</v>
      </c>
      <c r="J439" s="86">
        <v>4500</v>
      </c>
      <c r="K439" s="86">
        <f t="shared" si="25"/>
        <v>11000</v>
      </c>
      <c r="L439" s="86">
        <v>10000</v>
      </c>
      <c r="M439" s="86">
        <v>1000</v>
      </c>
      <c r="O439" s="85" t="s">
        <v>285</v>
      </c>
      <c r="P439" s="86" t="s">
        <v>1963</v>
      </c>
      <c r="Q439" s="86">
        <v>0</v>
      </c>
      <c r="R439" s="86">
        <f t="shared" si="26"/>
        <v>1748917</v>
      </c>
      <c r="S439" s="86">
        <v>0</v>
      </c>
      <c r="T439" s="86">
        <v>1748917</v>
      </c>
      <c r="V439" s="85" t="s">
        <v>303</v>
      </c>
      <c r="W439" s="86" t="s">
        <v>1968</v>
      </c>
      <c r="X439" s="86">
        <v>1268369</v>
      </c>
      <c r="Y439" s="86">
        <f t="shared" si="27"/>
        <v>1177907</v>
      </c>
      <c r="Z439" s="86">
        <v>0</v>
      </c>
      <c r="AA439" s="86">
        <v>1177907</v>
      </c>
    </row>
    <row r="440" spans="1:27" ht="15">
      <c r="A440" s="85" t="s">
        <v>362</v>
      </c>
      <c r="B440" s="86" t="s">
        <v>1986</v>
      </c>
      <c r="C440" s="86">
        <v>0</v>
      </c>
      <c r="D440" s="86">
        <f t="shared" si="24"/>
        <v>19100</v>
      </c>
      <c r="E440" s="86">
        <v>19100</v>
      </c>
      <c r="F440" s="86">
        <v>0</v>
      </c>
      <c r="H440" s="85" t="s">
        <v>527</v>
      </c>
      <c r="I440" s="86" t="s">
        <v>2041</v>
      </c>
      <c r="J440" s="86">
        <v>0</v>
      </c>
      <c r="K440" s="86">
        <f t="shared" si="25"/>
        <v>1200</v>
      </c>
      <c r="L440" s="86">
        <v>0</v>
      </c>
      <c r="M440" s="86">
        <v>1200</v>
      </c>
      <c r="O440" s="85" t="s">
        <v>288</v>
      </c>
      <c r="P440" s="86" t="s">
        <v>1964</v>
      </c>
      <c r="Q440" s="86">
        <v>5174111</v>
      </c>
      <c r="R440" s="86">
        <f t="shared" si="26"/>
        <v>1660465</v>
      </c>
      <c r="S440" s="86">
        <v>321520</v>
      </c>
      <c r="T440" s="86">
        <v>1338945</v>
      </c>
      <c r="V440" s="85" t="s">
        <v>306</v>
      </c>
      <c r="W440" s="86" t="s">
        <v>1969</v>
      </c>
      <c r="X440" s="86">
        <v>598050</v>
      </c>
      <c r="Y440" s="86">
        <f t="shared" si="27"/>
        <v>1242552</v>
      </c>
      <c r="Z440" s="86">
        <v>0</v>
      </c>
      <c r="AA440" s="86">
        <v>1242552</v>
      </c>
    </row>
    <row r="441" spans="1:27" ht="15">
      <c r="A441" s="85" t="s">
        <v>365</v>
      </c>
      <c r="B441" s="86" t="s">
        <v>1987</v>
      </c>
      <c r="C441" s="86">
        <v>0</v>
      </c>
      <c r="D441" s="86">
        <f t="shared" si="24"/>
        <v>31474</v>
      </c>
      <c r="E441" s="86">
        <v>0</v>
      </c>
      <c r="F441" s="86">
        <v>31474</v>
      </c>
      <c r="H441" s="85" t="s">
        <v>530</v>
      </c>
      <c r="I441" s="86" t="s">
        <v>2042</v>
      </c>
      <c r="J441" s="86">
        <v>0</v>
      </c>
      <c r="K441" s="86">
        <f t="shared" si="25"/>
        <v>277349</v>
      </c>
      <c r="L441" s="86">
        <v>0</v>
      </c>
      <c r="M441" s="86">
        <v>277349</v>
      </c>
      <c r="O441" s="85" t="s">
        <v>291</v>
      </c>
      <c r="P441" s="86" t="s">
        <v>1965</v>
      </c>
      <c r="Q441" s="86">
        <v>1258676</v>
      </c>
      <c r="R441" s="86">
        <f t="shared" si="26"/>
        <v>1893317</v>
      </c>
      <c r="S441" s="86">
        <v>811500</v>
      </c>
      <c r="T441" s="86">
        <v>1081817</v>
      </c>
      <c r="V441" s="85" t="s">
        <v>310</v>
      </c>
      <c r="W441" s="86" t="s">
        <v>1970</v>
      </c>
      <c r="X441" s="86">
        <v>350000</v>
      </c>
      <c r="Y441" s="86">
        <f t="shared" si="27"/>
        <v>134100</v>
      </c>
      <c r="Z441" s="86">
        <v>0</v>
      </c>
      <c r="AA441" s="86">
        <v>134100</v>
      </c>
    </row>
    <row r="442" spans="1:27" ht="15">
      <c r="A442" s="85" t="s">
        <v>368</v>
      </c>
      <c r="B442" s="86" t="s">
        <v>1988</v>
      </c>
      <c r="C442" s="86">
        <v>0</v>
      </c>
      <c r="D442" s="86">
        <f t="shared" si="24"/>
        <v>21250</v>
      </c>
      <c r="E442" s="86">
        <v>0</v>
      </c>
      <c r="F442" s="86">
        <v>21250</v>
      </c>
      <c r="H442" s="85" t="s">
        <v>533</v>
      </c>
      <c r="I442" s="86" t="s">
        <v>1842</v>
      </c>
      <c r="J442" s="86">
        <v>0</v>
      </c>
      <c r="K442" s="86">
        <f t="shared" si="25"/>
        <v>1000</v>
      </c>
      <c r="L442" s="86">
        <v>0</v>
      </c>
      <c r="M442" s="86">
        <v>1000</v>
      </c>
      <c r="O442" s="85" t="s">
        <v>294</v>
      </c>
      <c r="P442" s="86" t="s">
        <v>1966</v>
      </c>
      <c r="Q442" s="86">
        <v>0</v>
      </c>
      <c r="R442" s="86">
        <f t="shared" si="26"/>
        <v>302034</v>
      </c>
      <c r="S442" s="86">
        <v>19500</v>
      </c>
      <c r="T442" s="86">
        <v>282534</v>
      </c>
      <c r="V442" s="85" t="s">
        <v>313</v>
      </c>
      <c r="W442" s="86" t="s">
        <v>1971</v>
      </c>
      <c r="X442" s="86">
        <v>2026700</v>
      </c>
      <c r="Y442" s="86">
        <f t="shared" si="27"/>
        <v>18080048</v>
      </c>
      <c r="Z442" s="86">
        <v>53850</v>
      </c>
      <c r="AA442" s="86">
        <v>18026198</v>
      </c>
    </row>
    <row r="443" spans="1:27" ht="15">
      <c r="A443" s="85" t="s">
        <v>371</v>
      </c>
      <c r="B443" s="86" t="s">
        <v>1989</v>
      </c>
      <c r="C443" s="86">
        <v>1500</v>
      </c>
      <c r="D443" s="86">
        <f t="shared" si="24"/>
        <v>1500</v>
      </c>
      <c r="E443" s="86">
        <v>0</v>
      </c>
      <c r="F443" s="86">
        <v>1500</v>
      </c>
      <c r="H443" s="85" t="s">
        <v>536</v>
      </c>
      <c r="I443" s="86" t="s">
        <v>2043</v>
      </c>
      <c r="J443" s="86">
        <v>25000</v>
      </c>
      <c r="K443" s="86">
        <f t="shared" si="25"/>
        <v>0</v>
      </c>
      <c r="L443" s="86">
        <v>0</v>
      </c>
      <c r="M443" s="86">
        <v>0</v>
      </c>
      <c r="O443" s="85" t="s">
        <v>297</v>
      </c>
      <c r="P443" s="86" t="s">
        <v>1967</v>
      </c>
      <c r="Q443" s="86">
        <v>7222577</v>
      </c>
      <c r="R443" s="86">
        <f t="shared" si="26"/>
        <v>8298632</v>
      </c>
      <c r="S443" s="86">
        <v>3449271</v>
      </c>
      <c r="T443" s="86">
        <v>4849361</v>
      </c>
      <c r="V443" s="85" t="s">
        <v>316</v>
      </c>
      <c r="W443" s="86" t="s">
        <v>1972</v>
      </c>
      <c r="X443" s="86">
        <v>0</v>
      </c>
      <c r="Y443" s="86">
        <f t="shared" si="27"/>
        <v>701578</v>
      </c>
      <c r="Z443" s="86">
        <v>0</v>
      </c>
      <c r="AA443" s="86">
        <v>701578</v>
      </c>
    </row>
    <row r="444" spans="1:27" ht="15">
      <c r="A444" s="85" t="s">
        <v>374</v>
      </c>
      <c r="B444" s="86" t="s">
        <v>1990</v>
      </c>
      <c r="C444" s="86">
        <v>0</v>
      </c>
      <c r="D444" s="86">
        <f t="shared" si="24"/>
        <v>16200</v>
      </c>
      <c r="E444" s="86">
        <v>0</v>
      </c>
      <c r="F444" s="86">
        <v>16200</v>
      </c>
      <c r="H444" s="85" t="s">
        <v>539</v>
      </c>
      <c r="I444" s="86" t="s">
        <v>2044</v>
      </c>
      <c r="J444" s="86">
        <v>0</v>
      </c>
      <c r="K444" s="86">
        <f t="shared" si="25"/>
        <v>452850</v>
      </c>
      <c r="L444" s="86">
        <v>136100</v>
      </c>
      <c r="M444" s="86">
        <v>316750</v>
      </c>
      <c r="O444" s="85" t="s">
        <v>300</v>
      </c>
      <c r="P444" s="86" t="s">
        <v>2117</v>
      </c>
      <c r="Q444" s="86">
        <v>1330000</v>
      </c>
      <c r="R444" s="86">
        <f t="shared" si="26"/>
        <v>3352080</v>
      </c>
      <c r="S444" s="86">
        <v>1363294</v>
      </c>
      <c r="T444" s="86">
        <v>1988786</v>
      </c>
      <c r="V444" s="85" t="s">
        <v>319</v>
      </c>
      <c r="W444" s="86" t="s">
        <v>1973</v>
      </c>
      <c r="X444" s="86">
        <v>446073</v>
      </c>
      <c r="Y444" s="86">
        <f t="shared" si="27"/>
        <v>629662</v>
      </c>
      <c r="Z444" s="86">
        <v>13200</v>
      </c>
      <c r="AA444" s="86">
        <v>616462</v>
      </c>
    </row>
    <row r="445" spans="1:27" ht="15">
      <c r="A445" s="85" t="s">
        <v>377</v>
      </c>
      <c r="B445" s="86" t="s">
        <v>2118</v>
      </c>
      <c r="C445" s="86">
        <v>0</v>
      </c>
      <c r="D445" s="86">
        <f t="shared" si="24"/>
        <v>15854</v>
      </c>
      <c r="E445" s="86">
        <v>0</v>
      </c>
      <c r="F445" s="86">
        <v>15854</v>
      </c>
      <c r="H445" s="85" t="s">
        <v>545</v>
      </c>
      <c r="I445" s="86" t="s">
        <v>2045</v>
      </c>
      <c r="J445" s="86">
        <v>220000</v>
      </c>
      <c r="K445" s="86">
        <f t="shared" si="25"/>
        <v>54328</v>
      </c>
      <c r="L445" s="86">
        <v>12500</v>
      </c>
      <c r="M445" s="86">
        <v>41828</v>
      </c>
      <c r="O445" s="85" t="s">
        <v>303</v>
      </c>
      <c r="P445" s="86" t="s">
        <v>1968</v>
      </c>
      <c r="Q445" s="86">
        <v>0</v>
      </c>
      <c r="R445" s="86">
        <f t="shared" si="26"/>
        <v>2</v>
      </c>
      <c r="S445" s="86">
        <v>2</v>
      </c>
      <c r="T445" s="86">
        <v>0</v>
      </c>
      <c r="V445" s="85" t="s">
        <v>322</v>
      </c>
      <c r="W445" s="86" t="s">
        <v>1974</v>
      </c>
      <c r="X445" s="86">
        <v>901000</v>
      </c>
      <c r="Y445" s="86">
        <f t="shared" si="27"/>
        <v>5123187</v>
      </c>
      <c r="Z445" s="86">
        <v>1812700</v>
      </c>
      <c r="AA445" s="86">
        <v>3310487</v>
      </c>
    </row>
    <row r="446" spans="1:27" ht="15">
      <c r="A446" s="85" t="s">
        <v>380</v>
      </c>
      <c r="B446" s="86" t="s">
        <v>2005</v>
      </c>
      <c r="C446" s="86">
        <v>0</v>
      </c>
      <c r="D446" s="86">
        <f t="shared" si="24"/>
        <v>99762</v>
      </c>
      <c r="E446" s="86">
        <v>8250</v>
      </c>
      <c r="F446" s="86">
        <v>91512</v>
      </c>
      <c r="H446" s="85" t="s">
        <v>548</v>
      </c>
      <c r="I446" s="86" t="s">
        <v>2046</v>
      </c>
      <c r="J446" s="86">
        <v>0</v>
      </c>
      <c r="K446" s="86">
        <f t="shared" si="25"/>
        <v>24800</v>
      </c>
      <c r="L446" s="86">
        <v>0</v>
      </c>
      <c r="M446" s="86">
        <v>24800</v>
      </c>
      <c r="O446" s="85" t="s">
        <v>306</v>
      </c>
      <c r="P446" s="86" t="s">
        <v>1969</v>
      </c>
      <c r="Q446" s="86">
        <v>18193848</v>
      </c>
      <c r="R446" s="86">
        <f t="shared" si="26"/>
        <v>2974748</v>
      </c>
      <c r="S446" s="86">
        <v>612579</v>
      </c>
      <c r="T446" s="86">
        <v>2362169</v>
      </c>
      <c r="V446" s="85" t="s">
        <v>325</v>
      </c>
      <c r="W446" s="86" t="s">
        <v>1975</v>
      </c>
      <c r="X446" s="86">
        <v>0</v>
      </c>
      <c r="Y446" s="86">
        <f t="shared" si="27"/>
        <v>612310</v>
      </c>
      <c r="Z446" s="86">
        <v>4260</v>
      </c>
      <c r="AA446" s="86">
        <v>608050</v>
      </c>
    </row>
    <row r="447" spans="1:27" ht="15">
      <c r="A447" s="85" t="s">
        <v>383</v>
      </c>
      <c r="B447" s="86" t="s">
        <v>2006</v>
      </c>
      <c r="C447" s="86">
        <v>0</v>
      </c>
      <c r="D447" s="86">
        <f t="shared" si="24"/>
        <v>33700</v>
      </c>
      <c r="E447" s="86">
        <v>18500</v>
      </c>
      <c r="F447" s="86">
        <v>15200</v>
      </c>
      <c r="H447" s="85" t="s">
        <v>551</v>
      </c>
      <c r="I447" s="86" t="s">
        <v>2047</v>
      </c>
      <c r="J447" s="86">
        <v>33200</v>
      </c>
      <c r="K447" s="86">
        <f t="shared" si="25"/>
        <v>34430</v>
      </c>
      <c r="L447" s="86">
        <v>0</v>
      </c>
      <c r="M447" s="86">
        <v>34430</v>
      </c>
      <c r="O447" s="85" t="s">
        <v>310</v>
      </c>
      <c r="P447" s="86" t="s">
        <v>1970</v>
      </c>
      <c r="Q447" s="86">
        <v>244200</v>
      </c>
      <c r="R447" s="86">
        <f t="shared" si="26"/>
        <v>1617929</v>
      </c>
      <c r="S447" s="86">
        <v>461565</v>
      </c>
      <c r="T447" s="86">
        <v>1156364</v>
      </c>
      <c r="V447" s="85" t="s">
        <v>328</v>
      </c>
      <c r="W447" s="86" t="s">
        <v>1976</v>
      </c>
      <c r="X447" s="86">
        <v>1378000</v>
      </c>
      <c r="Y447" s="86">
        <f t="shared" si="27"/>
        <v>7023514</v>
      </c>
      <c r="Z447" s="86">
        <v>1249000</v>
      </c>
      <c r="AA447" s="86">
        <v>5774514</v>
      </c>
    </row>
    <row r="448" spans="1:27" ht="15">
      <c r="A448" s="85" t="s">
        <v>386</v>
      </c>
      <c r="B448" s="86" t="s">
        <v>2007</v>
      </c>
      <c r="C448" s="86">
        <v>0</v>
      </c>
      <c r="D448" s="86">
        <f t="shared" si="24"/>
        <v>74175</v>
      </c>
      <c r="E448" s="86">
        <v>50</v>
      </c>
      <c r="F448" s="86">
        <v>74125</v>
      </c>
      <c r="H448" s="85" t="s">
        <v>566</v>
      </c>
      <c r="I448" s="86" t="s">
        <v>2048</v>
      </c>
      <c r="J448" s="86">
        <v>13500</v>
      </c>
      <c r="K448" s="86">
        <f t="shared" si="25"/>
        <v>170943</v>
      </c>
      <c r="L448" s="86">
        <v>0</v>
      </c>
      <c r="M448" s="86">
        <v>170943</v>
      </c>
      <c r="O448" s="85" t="s">
        <v>313</v>
      </c>
      <c r="P448" s="86" t="s">
        <v>1971</v>
      </c>
      <c r="Q448" s="86">
        <v>1316670</v>
      </c>
      <c r="R448" s="86">
        <f t="shared" si="26"/>
        <v>10893598</v>
      </c>
      <c r="S448" s="86">
        <v>2805481</v>
      </c>
      <c r="T448" s="86">
        <v>8088117</v>
      </c>
      <c r="V448" s="85" t="s">
        <v>331</v>
      </c>
      <c r="W448" s="86" t="s">
        <v>1977</v>
      </c>
      <c r="X448" s="86">
        <v>759150</v>
      </c>
      <c r="Y448" s="86">
        <f t="shared" si="27"/>
        <v>130982701</v>
      </c>
      <c r="Z448" s="86">
        <v>107823800</v>
      </c>
      <c r="AA448" s="86">
        <v>23158901</v>
      </c>
    </row>
    <row r="449" spans="1:27" ht="15">
      <c r="A449" s="85" t="s">
        <v>389</v>
      </c>
      <c r="B449" s="86" t="s">
        <v>2008</v>
      </c>
      <c r="C449" s="86">
        <v>277000</v>
      </c>
      <c r="D449" s="86">
        <f t="shared" si="24"/>
        <v>96370</v>
      </c>
      <c r="E449" s="86">
        <v>93450</v>
      </c>
      <c r="F449" s="86">
        <v>2920</v>
      </c>
      <c r="H449" s="85" t="s">
        <v>572</v>
      </c>
      <c r="I449" s="86" t="s">
        <v>2050</v>
      </c>
      <c r="J449" s="86">
        <v>0</v>
      </c>
      <c r="K449" s="86">
        <f t="shared" si="25"/>
        <v>114800</v>
      </c>
      <c r="L449" s="86">
        <v>0</v>
      </c>
      <c r="M449" s="86">
        <v>114800</v>
      </c>
      <c r="O449" s="85" t="s">
        <v>316</v>
      </c>
      <c r="P449" s="86" t="s">
        <v>1972</v>
      </c>
      <c r="Q449" s="86">
        <v>200000</v>
      </c>
      <c r="R449" s="86">
        <f t="shared" si="26"/>
        <v>881213</v>
      </c>
      <c r="S449" s="86">
        <v>166550</v>
      </c>
      <c r="T449" s="86">
        <v>714663</v>
      </c>
      <c r="V449" s="85" t="s">
        <v>334</v>
      </c>
      <c r="W449" s="86" t="s">
        <v>1978</v>
      </c>
      <c r="X449" s="86">
        <v>0</v>
      </c>
      <c r="Y449" s="86">
        <f t="shared" si="27"/>
        <v>3849060</v>
      </c>
      <c r="Z449" s="86">
        <v>0</v>
      </c>
      <c r="AA449" s="86">
        <v>3849060</v>
      </c>
    </row>
    <row r="450" spans="1:27" ht="15">
      <c r="A450" s="85" t="s">
        <v>397</v>
      </c>
      <c r="B450" s="86" t="s">
        <v>1838</v>
      </c>
      <c r="C450" s="86">
        <v>0</v>
      </c>
      <c r="D450" s="86">
        <f t="shared" si="24"/>
        <v>30290</v>
      </c>
      <c r="E450" s="86">
        <v>0</v>
      </c>
      <c r="F450" s="86">
        <v>30290</v>
      </c>
      <c r="H450" s="85" t="s">
        <v>575</v>
      </c>
      <c r="I450" s="86" t="s">
        <v>2051</v>
      </c>
      <c r="J450" s="86">
        <v>0</v>
      </c>
      <c r="K450" s="86">
        <f t="shared" si="25"/>
        <v>217770</v>
      </c>
      <c r="L450" s="86">
        <v>0</v>
      </c>
      <c r="M450" s="86">
        <v>217770</v>
      </c>
      <c r="O450" s="85" t="s">
        <v>319</v>
      </c>
      <c r="P450" s="86" t="s">
        <v>1973</v>
      </c>
      <c r="Q450" s="86">
        <v>237602</v>
      </c>
      <c r="R450" s="86">
        <f t="shared" si="26"/>
        <v>4206879</v>
      </c>
      <c r="S450" s="86">
        <v>614109</v>
      </c>
      <c r="T450" s="86">
        <v>3592770</v>
      </c>
      <c r="V450" s="85" t="s">
        <v>337</v>
      </c>
      <c r="W450" s="86" t="s">
        <v>1979</v>
      </c>
      <c r="X450" s="86">
        <v>0</v>
      </c>
      <c r="Y450" s="86">
        <f t="shared" si="27"/>
        <v>426560</v>
      </c>
      <c r="Z450" s="86">
        <v>0</v>
      </c>
      <c r="AA450" s="86">
        <v>426560</v>
      </c>
    </row>
    <row r="451" spans="1:27" ht="15">
      <c r="A451" s="85" t="s">
        <v>400</v>
      </c>
      <c r="B451" s="86" t="s">
        <v>2009</v>
      </c>
      <c r="C451" s="86">
        <v>0</v>
      </c>
      <c r="D451" s="86">
        <f t="shared" si="24"/>
        <v>62601</v>
      </c>
      <c r="E451" s="86">
        <v>0</v>
      </c>
      <c r="F451" s="86">
        <v>62601</v>
      </c>
      <c r="H451" s="85" t="s">
        <v>578</v>
      </c>
      <c r="I451" s="86" t="s">
        <v>2052</v>
      </c>
      <c r="J451" s="86">
        <v>0</v>
      </c>
      <c r="K451" s="86">
        <f t="shared" si="25"/>
        <v>1841520</v>
      </c>
      <c r="L451" s="86">
        <v>0</v>
      </c>
      <c r="M451" s="86">
        <v>1841520</v>
      </c>
      <c r="O451" s="85" t="s">
        <v>322</v>
      </c>
      <c r="P451" s="86" t="s">
        <v>1974</v>
      </c>
      <c r="Q451" s="86">
        <v>126400</v>
      </c>
      <c r="R451" s="86">
        <f t="shared" si="26"/>
        <v>2983297</v>
      </c>
      <c r="S451" s="86">
        <v>1133677</v>
      </c>
      <c r="T451" s="86">
        <v>1849620</v>
      </c>
      <c r="V451" s="85" t="s">
        <v>340</v>
      </c>
      <c r="W451" s="86" t="s">
        <v>1980</v>
      </c>
      <c r="X451" s="86">
        <v>8000</v>
      </c>
      <c r="Y451" s="86">
        <f t="shared" si="27"/>
        <v>935082</v>
      </c>
      <c r="Z451" s="86">
        <v>127200</v>
      </c>
      <c r="AA451" s="86">
        <v>807882</v>
      </c>
    </row>
    <row r="452" spans="1:27" ht="15">
      <c r="A452" s="85" t="s">
        <v>403</v>
      </c>
      <c r="B452" s="86" t="s">
        <v>2010</v>
      </c>
      <c r="C452" s="86">
        <v>425000</v>
      </c>
      <c r="D452" s="86">
        <f aca="true" t="shared" si="28" ref="D452:D515">E452+F452</f>
        <v>37025</v>
      </c>
      <c r="E452" s="86">
        <v>1000</v>
      </c>
      <c r="F452" s="86">
        <v>36025</v>
      </c>
      <c r="H452" s="85" t="s">
        <v>581</v>
      </c>
      <c r="I452" s="86" t="s">
        <v>2053</v>
      </c>
      <c r="J452" s="86">
        <v>0</v>
      </c>
      <c r="K452" s="86">
        <f aca="true" t="shared" si="29" ref="K452:K488">L452+M452</f>
        <v>7242</v>
      </c>
      <c r="L452" s="86">
        <v>0</v>
      </c>
      <c r="M452" s="86">
        <v>7242</v>
      </c>
      <c r="O452" s="85" t="s">
        <v>325</v>
      </c>
      <c r="P452" s="86" t="s">
        <v>1975</v>
      </c>
      <c r="Q452" s="86">
        <v>1279000</v>
      </c>
      <c r="R452" s="86">
        <f aca="true" t="shared" si="30" ref="R452:R515">S452+T452</f>
        <v>2789059</v>
      </c>
      <c r="S452" s="86">
        <v>1459360</v>
      </c>
      <c r="T452" s="86">
        <v>1329699</v>
      </c>
      <c r="V452" s="85" t="s">
        <v>343</v>
      </c>
      <c r="W452" s="86" t="s">
        <v>1981</v>
      </c>
      <c r="X452" s="86">
        <v>355000</v>
      </c>
      <c r="Y452" s="86">
        <f aca="true" t="shared" si="31" ref="Y452:Y515">Z452+AA452</f>
        <v>11324798</v>
      </c>
      <c r="Z452" s="86">
        <v>0</v>
      </c>
      <c r="AA452" s="86">
        <v>11324798</v>
      </c>
    </row>
    <row r="453" spans="1:27" ht="15">
      <c r="A453" s="85" t="s">
        <v>406</v>
      </c>
      <c r="B453" s="86" t="s">
        <v>2011</v>
      </c>
      <c r="C453" s="86">
        <v>104000</v>
      </c>
      <c r="D453" s="86">
        <f t="shared" si="28"/>
        <v>21890</v>
      </c>
      <c r="E453" s="86">
        <v>0</v>
      </c>
      <c r="F453" s="86">
        <v>21890</v>
      </c>
      <c r="H453" s="85" t="s">
        <v>584</v>
      </c>
      <c r="I453" s="86" t="s">
        <v>2054</v>
      </c>
      <c r="J453" s="86">
        <v>0</v>
      </c>
      <c r="K453" s="86">
        <f t="shared" si="29"/>
        <v>30200</v>
      </c>
      <c r="L453" s="86">
        <v>0</v>
      </c>
      <c r="M453" s="86">
        <v>30200</v>
      </c>
      <c r="O453" s="85" t="s">
        <v>328</v>
      </c>
      <c r="P453" s="86" t="s">
        <v>1976</v>
      </c>
      <c r="Q453" s="86">
        <v>131000</v>
      </c>
      <c r="R453" s="86">
        <f t="shared" si="30"/>
        <v>7702544</v>
      </c>
      <c r="S453" s="86">
        <v>1639955</v>
      </c>
      <c r="T453" s="86">
        <v>6062589</v>
      </c>
      <c r="V453" s="85" t="s">
        <v>346</v>
      </c>
      <c r="W453" s="86" t="s">
        <v>1982</v>
      </c>
      <c r="X453" s="86">
        <v>0</v>
      </c>
      <c r="Y453" s="86">
        <f t="shared" si="31"/>
        <v>681944</v>
      </c>
      <c r="Z453" s="86">
        <v>13500</v>
      </c>
      <c r="AA453" s="86">
        <v>668444</v>
      </c>
    </row>
    <row r="454" spans="1:27" ht="15">
      <c r="A454" s="85" t="s">
        <v>410</v>
      </c>
      <c r="B454" s="86" t="s">
        <v>2012</v>
      </c>
      <c r="C454" s="86">
        <v>1002</v>
      </c>
      <c r="D454" s="86">
        <f t="shared" si="28"/>
        <v>242494</v>
      </c>
      <c r="E454" s="86">
        <v>0</v>
      </c>
      <c r="F454" s="86">
        <v>242494</v>
      </c>
      <c r="H454" s="85" t="s">
        <v>587</v>
      </c>
      <c r="I454" s="86" t="s">
        <v>2055</v>
      </c>
      <c r="J454" s="86">
        <v>0</v>
      </c>
      <c r="K454" s="86">
        <f t="shared" si="29"/>
        <v>44484</v>
      </c>
      <c r="L454" s="86">
        <v>0</v>
      </c>
      <c r="M454" s="86">
        <v>44484</v>
      </c>
      <c r="O454" s="85" t="s">
        <v>331</v>
      </c>
      <c r="P454" s="86" t="s">
        <v>1977</v>
      </c>
      <c r="Q454" s="86">
        <v>6826407</v>
      </c>
      <c r="R454" s="86">
        <f t="shared" si="30"/>
        <v>9094353</v>
      </c>
      <c r="S454" s="86">
        <v>107975</v>
      </c>
      <c r="T454" s="86">
        <v>8986378</v>
      </c>
      <c r="V454" s="85" t="s">
        <v>349</v>
      </c>
      <c r="W454" s="86" t="s">
        <v>1983</v>
      </c>
      <c r="X454" s="86">
        <v>1133841</v>
      </c>
      <c r="Y454" s="86">
        <f t="shared" si="31"/>
        <v>16050424</v>
      </c>
      <c r="Z454" s="86">
        <v>1217100</v>
      </c>
      <c r="AA454" s="86">
        <v>14833324</v>
      </c>
    </row>
    <row r="455" spans="1:27" ht="15">
      <c r="A455" s="85" t="s">
        <v>413</v>
      </c>
      <c r="B455" s="86" t="s">
        <v>2013</v>
      </c>
      <c r="C455" s="86">
        <v>384360</v>
      </c>
      <c r="D455" s="86">
        <f t="shared" si="28"/>
        <v>1149499</v>
      </c>
      <c r="E455" s="86">
        <v>358250</v>
      </c>
      <c r="F455" s="86">
        <v>791249</v>
      </c>
      <c r="H455" s="85" t="s">
        <v>590</v>
      </c>
      <c r="I455" s="86" t="s">
        <v>2056</v>
      </c>
      <c r="J455" s="86">
        <v>0</v>
      </c>
      <c r="K455" s="86">
        <f t="shared" si="29"/>
        <v>35100</v>
      </c>
      <c r="L455" s="86">
        <v>0</v>
      </c>
      <c r="M455" s="86">
        <v>35100</v>
      </c>
      <c r="O455" s="85" t="s">
        <v>334</v>
      </c>
      <c r="P455" s="86" t="s">
        <v>1978</v>
      </c>
      <c r="Q455" s="86">
        <v>400</v>
      </c>
      <c r="R455" s="86">
        <f t="shared" si="30"/>
        <v>2920574</v>
      </c>
      <c r="S455" s="86">
        <v>1117100</v>
      </c>
      <c r="T455" s="86">
        <v>1803474</v>
      </c>
      <c r="V455" s="85" t="s">
        <v>352</v>
      </c>
      <c r="W455" s="86" t="s">
        <v>1984</v>
      </c>
      <c r="X455" s="86">
        <v>210440</v>
      </c>
      <c r="Y455" s="86">
        <f t="shared" si="31"/>
        <v>4447298</v>
      </c>
      <c r="Z455" s="86">
        <v>35000</v>
      </c>
      <c r="AA455" s="86">
        <v>4412298</v>
      </c>
    </row>
    <row r="456" spans="1:27" ht="15">
      <c r="A456" s="85" t="s">
        <v>416</v>
      </c>
      <c r="B456" s="86" t="s">
        <v>2014</v>
      </c>
      <c r="C456" s="86">
        <v>0</v>
      </c>
      <c r="D456" s="86">
        <f t="shared" si="28"/>
        <v>1161670</v>
      </c>
      <c r="E456" s="86">
        <v>752750</v>
      </c>
      <c r="F456" s="86">
        <v>408920</v>
      </c>
      <c r="H456" s="85" t="s">
        <v>593</v>
      </c>
      <c r="I456" s="86" t="s">
        <v>2057</v>
      </c>
      <c r="J456" s="86">
        <v>0</v>
      </c>
      <c r="K456" s="86">
        <f t="shared" si="29"/>
        <v>830956</v>
      </c>
      <c r="L456" s="86">
        <v>0</v>
      </c>
      <c r="M456" s="86">
        <v>830956</v>
      </c>
      <c r="O456" s="85" t="s">
        <v>337</v>
      </c>
      <c r="P456" s="86" t="s">
        <v>1979</v>
      </c>
      <c r="Q456" s="86">
        <v>0</v>
      </c>
      <c r="R456" s="86">
        <f t="shared" si="30"/>
        <v>402098</v>
      </c>
      <c r="S456" s="86">
        <v>0</v>
      </c>
      <c r="T456" s="86">
        <v>402098</v>
      </c>
      <c r="V456" s="85" t="s">
        <v>355</v>
      </c>
      <c r="W456" s="86" t="s">
        <v>1985</v>
      </c>
      <c r="X456" s="86">
        <v>489350</v>
      </c>
      <c r="Y456" s="86">
        <f t="shared" si="31"/>
        <v>2624066</v>
      </c>
      <c r="Z456" s="86">
        <v>0</v>
      </c>
      <c r="AA456" s="86">
        <v>2624066</v>
      </c>
    </row>
    <row r="457" spans="1:27" ht="15">
      <c r="A457" s="85" t="s">
        <v>419</v>
      </c>
      <c r="B457" s="86" t="s">
        <v>2015</v>
      </c>
      <c r="C457" s="86">
        <v>0</v>
      </c>
      <c r="D457" s="86">
        <f t="shared" si="28"/>
        <v>163112</v>
      </c>
      <c r="E457" s="86">
        <v>0</v>
      </c>
      <c r="F457" s="86">
        <v>163112</v>
      </c>
      <c r="H457" s="85" t="s">
        <v>596</v>
      </c>
      <c r="I457" s="86" t="s">
        <v>2059</v>
      </c>
      <c r="J457" s="86">
        <v>0</v>
      </c>
      <c r="K457" s="86">
        <f t="shared" si="29"/>
        <v>253190</v>
      </c>
      <c r="L457" s="86">
        <v>0</v>
      </c>
      <c r="M457" s="86">
        <v>253190</v>
      </c>
      <c r="O457" s="85" t="s">
        <v>340</v>
      </c>
      <c r="P457" s="86" t="s">
        <v>1980</v>
      </c>
      <c r="Q457" s="86">
        <v>701500</v>
      </c>
      <c r="R457" s="86">
        <f t="shared" si="30"/>
        <v>3594856</v>
      </c>
      <c r="S457" s="86">
        <v>1598708</v>
      </c>
      <c r="T457" s="86">
        <v>1996148</v>
      </c>
      <c r="V457" s="85" t="s">
        <v>359</v>
      </c>
      <c r="W457" s="86" t="s">
        <v>2003</v>
      </c>
      <c r="X457" s="86">
        <v>187001</v>
      </c>
      <c r="Y457" s="86">
        <f t="shared" si="31"/>
        <v>133500</v>
      </c>
      <c r="Z457" s="86">
        <v>89000</v>
      </c>
      <c r="AA457" s="86">
        <v>44500</v>
      </c>
    </row>
    <row r="458" spans="1:27" ht="15">
      <c r="A458" s="85" t="s">
        <v>422</v>
      </c>
      <c r="B458" s="86" t="s">
        <v>2016</v>
      </c>
      <c r="C458" s="86">
        <v>0</v>
      </c>
      <c r="D458" s="86">
        <f t="shared" si="28"/>
        <v>499974</v>
      </c>
      <c r="E458" s="86">
        <v>96500</v>
      </c>
      <c r="F458" s="86">
        <v>403474</v>
      </c>
      <c r="H458" s="85" t="s">
        <v>599</v>
      </c>
      <c r="I458" s="86" t="s">
        <v>2060</v>
      </c>
      <c r="J458" s="86">
        <v>0</v>
      </c>
      <c r="K458" s="86">
        <f t="shared" si="29"/>
        <v>87254</v>
      </c>
      <c r="L458" s="86">
        <v>8000</v>
      </c>
      <c r="M458" s="86">
        <v>79254</v>
      </c>
      <c r="O458" s="85" t="s">
        <v>343</v>
      </c>
      <c r="P458" s="86" t="s">
        <v>1981</v>
      </c>
      <c r="Q458" s="86">
        <v>2023600</v>
      </c>
      <c r="R458" s="86">
        <f t="shared" si="30"/>
        <v>2371404</v>
      </c>
      <c r="S458" s="86">
        <v>455550</v>
      </c>
      <c r="T458" s="86">
        <v>1915854</v>
      </c>
      <c r="V458" s="85" t="s">
        <v>362</v>
      </c>
      <c r="W458" s="86" t="s">
        <v>1986</v>
      </c>
      <c r="X458" s="86">
        <v>40500</v>
      </c>
      <c r="Y458" s="86">
        <f t="shared" si="31"/>
        <v>674336</v>
      </c>
      <c r="Z458" s="86">
        <v>274400</v>
      </c>
      <c r="AA458" s="86">
        <v>399936</v>
      </c>
    </row>
    <row r="459" spans="1:27" ht="15">
      <c r="A459" s="85" t="s">
        <v>425</v>
      </c>
      <c r="B459" s="86" t="s">
        <v>2017</v>
      </c>
      <c r="C459" s="86">
        <v>202</v>
      </c>
      <c r="D459" s="86">
        <f t="shared" si="28"/>
        <v>1028381</v>
      </c>
      <c r="E459" s="86">
        <v>281400</v>
      </c>
      <c r="F459" s="86">
        <v>746981</v>
      </c>
      <c r="H459" s="85" t="s">
        <v>602</v>
      </c>
      <c r="I459" s="86" t="s">
        <v>2061</v>
      </c>
      <c r="J459" s="86">
        <v>0</v>
      </c>
      <c r="K459" s="86">
        <f t="shared" si="29"/>
        <v>32650</v>
      </c>
      <c r="L459" s="86">
        <v>0</v>
      </c>
      <c r="M459" s="86">
        <v>32650</v>
      </c>
      <c r="O459" s="85" t="s">
        <v>346</v>
      </c>
      <c r="P459" s="86" t="s">
        <v>1982</v>
      </c>
      <c r="Q459" s="86">
        <v>3979</v>
      </c>
      <c r="R459" s="86">
        <f t="shared" si="30"/>
        <v>1376241</v>
      </c>
      <c r="S459" s="86">
        <v>254000</v>
      </c>
      <c r="T459" s="86">
        <v>1122241</v>
      </c>
      <c r="V459" s="85" t="s">
        <v>365</v>
      </c>
      <c r="W459" s="86" t="s">
        <v>1987</v>
      </c>
      <c r="X459" s="86">
        <v>54350</v>
      </c>
      <c r="Y459" s="86">
        <f t="shared" si="31"/>
        <v>12542</v>
      </c>
      <c r="Z459" s="86">
        <v>0</v>
      </c>
      <c r="AA459" s="86">
        <v>12542</v>
      </c>
    </row>
    <row r="460" spans="1:27" ht="15">
      <c r="A460" s="85" t="s">
        <v>432</v>
      </c>
      <c r="B460" s="86" t="s">
        <v>1765</v>
      </c>
      <c r="C460" s="86">
        <v>3229165</v>
      </c>
      <c r="D460" s="86">
        <f t="shared" si="28"/>
        <v>904793</v>
      </c>
      <c r="E460" s="86">
        <v>205557</v>
      </c>
      <c r="F460" s="86">
        <v>699236</v>
      </c>
      <c r="H460" s="85" t="s">
        <v>605</v>
      </c>
      <c r="I460" s="86" t="s">
        <v>2120</v>
      </c>
      <c r="J460" s="86">
        <v>0</v>
      </c>
      <c r="K460" s="86">
        <f t="shared" si="29"/>
        <v>250600</v>
      </c>
      <c r="L460" s="86">
        <v>0</v>
      </c>
      <c r="M460" s="86">
        <v>250600</v>
      </c>
      <c r="O460" s="85" t="s">
        <v>349</v>
      </c>
      <c r="P460" s="86" t="s">
        <v>1983</v>
      </c>
      <c r="Q460" s="86">
        <v>1892152</v>
      </c>
      <c r="R460" s="86">
        <f t="shared" si="30"/>
        <v>17815307</v>
      </c>
      <c r="S460" s="86">
        <v>3651555</v>
      </c>
      <c r="T460" s="86">
        <v>14163752</v>
      </c>
      <c r="V460" s="85" t="s">
        <v>368</v>
      </c>
      <c r="W460" s="86" t="s">
        <v>1988</v>
      </c>
      <c r="X460" s="86">
        <v>145300</v>
      </c>
      <c r="Y460" s="86">
        <f t="shared" si="31"/>
        <v>193700</v>
      </c>
      <c r="Z460" s="86">
        <v>38050</v>
      </c>
      <c r="AA460" s="86">
        <v>155650</v>
      </c>
    </row>
    <row r="461" spans="1:27" ht="15">
      <c r="A461" s="85" t="s">
        <v>434</v>
      </c>
      <c r="B461" s="86" t="s">
        <v>2018</v>
      </c>
      <c r="C461" s="86">
        <v>0</v>
      </c>
      <c r="D461" s="86">
        <f t="shared" si="28"/>
        <v>178779</v>
      </c>
      <c r="E461" s="86">
        <v>0</v>
      </c>
      <c r="F461" s="86">
        <v>178779</v>
      </c>
      <c r="H461" s="85" t="s">
        <v>608</v>
      </c>
      <c r="I461" s="86" t="s">
        <v>2062</v>
      </c>
      <c r="J461" s="86">
        <v>0</v>
      </c>
      <c r="K461" s="86">
        <f t="shared" si="29"/>
        <v>31200</v>
      </c>
      <c r="L461" s="86">
        <v>0</v>
      </c>
      <c r="M461" s="86">
        <v>31200</v>
      </c>
      <c r="O461" s="85" t="s">
        <v>352</v>
      </c>
      <c r="P461" s="86" t="s">
        <v>1984</v>
      </c>
      <c r="Q461" s="86">
        <v>738025</v>
      </c>
      <c r="R461" s="86">
        <f t="shared" si="30"/>
        <v>8943842</v>
      </c>
      <c r="S461" s="86">
        <v>3107377</v>
      </c>
      <c r="T461" s="86">
        <v>5836465</v>
      </c>
      <c r="V461" s="85" t="s">
        <v>371</v>
      </c>
      <c r="W461" s="86" t="s">
        <v>1989</v>
      </c>
      <c r="X461" s="86">
        <v>177414</v>
      </c>
      <c r="Y461" s="86">
        <f t="shared" si="31"/>
        <v>400814</v>
      </c>
      <c r="Z461" s="86">
        <v>49787</v>
      </c>
      <c r="AA461" s="86">
        <v>351027</v>
      </c>
    </row>
    <row r="462" spans="1:27" ht="15">
      <c r="A462" s="85" t="s">
        <v>453</v>
      </c>
      <c r="B462" s="86" t="s">
        <v>2019</v>
      </c>
      <c r="C462" s="86">
        <v>657615</v>
      </c>
      <c r="D462" s="86">
        <f t="shared" si="28"/>
        <v>1109195</v>
      </c>
      <c r="E462" s="86">
        <v>133603</v>
      </c>
      <c r="F462" s="86">
        <v>975592</v>
      </c>
      <c r="H462" s="85" t="s">
        <v>611</v>
      </c>
      <c r="I462" s="86" t="s">
        <v>2063</v>
      </c>
      <c r="J462" s="86">
        <v>0</v>
      </c>
      <c r="K462" s="86">
        <f t="shared" si="29"/>
        <v>28810</v>
      </c>
      <c r="L462" s="86">
        <v>0</v>
      </c>
      <c r="M462" s="86">
        <v>28810</v>
      </c>
      <c r="O462" s="85" t="s">
        <v>355</v>
      </c>
      <c r="P462" s="86" t="s">
        <v>1985</v>
      </c>
      <c r="Q462" s="86">
        <v>4801256</v>
      </c>
      <c r="R462" s="86">
        <f t="shared" si="30"/>
        <v>1616854</v>
      </c>
      <c r="S462" s="86">
        <v>457645</v>
      </c>
      <c r="T462" s="86">
        <v>1159209</v>
      </c>
      <c r="V462" s="85" t="s">
        <v>374</v>
      </c>
      <c r="W462" s="86" t="s">
        <v>1990</v>
      </c>
      <c r="X462" s="86">
        <v>160800</v>
      </c>
      <c r="Y462" s="86">
        <f t="shared" si="31"/>
        <v>2843591</v>
      </c>
      <c r="Z462" s="86">
        <v>24100</v>
      </c>
      <c r="AA462" s="86">
        <v>2819491</v>
      </c>
    </row>
    <row r="463" spans="1:27" ht="15">
      <c r="A463" s="85" t="s">
        <v>456</v>
      </c>
      <c r="B463" s="86" t="s">
        <v>2020</v>
      </c>
      <c r="C463" s="86">
        <v>100000</v>
      </c>
      <c r="D463" s="86">
        <f t="shared" si="28"/>
        <v>144502</v>
      </c>
      <c r="E463" s="86">
        <v>0</v>
      </c>
      <c r="F463" s="86">
        <v>144502</v>
      </c>
      <c r="H463" s="85" t="s">
        <v>614</v>
      </c>
      <c r="I463" s="86" t="s">
        <v>2064</v>
      </c>
      <c r="J463" s="86">
        <v>0</v>
      </c>
      <c r="K463" s="86">
        <f t="shared" si="29"/>
        <v>4300</v>
      </c>
      <c r="L463" s="86">
        <v>0</v>
      </c>
      <c r="M463" s="86">
        <v>4300</v>
      </c>
      <c r="O463" s="85" t="s">
        <v>359</v>
      </c>
      <c r="P463" s="86" t="s">
        <v>2003</v>
      </c>
      <c r="Q463" s="86">
        <v>704500</v>
      </c>
      <c r="R463" s="86">
        <f t="shared" si="30"/>
        <v>1086900</v>
      </c>
      <c r="S463" s="86">
        <v>331000</v>
      </c>
      <c r="T463" s="86">
        <v>755900</v>
      </c>
      <c r="V463" s="85" t="s">
        <v>377</v>
      </c>
      <c r="W463" s="86" t="s">
        <v>2118</v>
      </c>
      <c r="X463" s="86">
        <v>0</v>
      </c>
      <c r="Y463" s="86">
        <f t="shared" si="31"/>
        <v>246630</v>
      </c>
      <c r="Z463" s="86">
        <v>0</v>
      </c>
      <c r="AA463" s="86">
        <v>246630</v>
      </c>
    </row>
    <row r="464" spans="1:27" ht="15">
      <c r="A464" s="85" t="s">
        <v>462</v>
      </c>
      <c r="B464" s="86" t="s">
        <v>1710</v>
      </c>
      <c r="C464" s="86">
        <v>409000</v>
      </c>
      <c r="D464" s="86">
        <f t="shared" si="28"/>
        <v>663474</v>
      </c>
      <c r="E464" s="86">
        <v>3101</v>
      </c>
      <c r="F464" s="86">
        <v>660373</v>
      </c>
      <c r="H464" s="85" t="s">
        <v>617</v>
      </c>
      <c r="I464" s="86" t="s">
        <v>1675</v>
      </c>
      <c r="J464" s="86">
        <v>0</v>
      </c>
      <c r="K464" s="86">
        <f t="shared" si="29"/>
        <v>1167157</v>
      </c>
      <c r="L464" s="86">
        <v>0</v>
      </c>
      <c r="M464" s="86">
        <v>1167157</v>
      </c>
      <c r="O464" s="85" t="s">
        <v>362</v>
      </c>
      <c r="P464" s="86" t="s">
        <v>1986</v>
      </c>
      <c r="Q464" s="86">
        <v>0</v>
      </c>
      <c r="R464" s="86">
        <f t="shared" si="30"/>
        <v>268645</v>
      </c>
      <c r="S464" s="86">
        <v>177795</v>
      </c>
      <c r="T464" s="86">
        <v>90850</v>
      </c>
      <c r="V464" s="85" t="s">
        <v>380</v>
      </c>
      <c r="W464" s="86" t="s">
        <v>2005</v>
      </c>
      <c r="X464" s="86">
        <v>4419321</v>
      </c>
      <c r="Y464" s="86">
        <f t="shared" si="31"/>
        <v>2907715</v>
      </c>
      <c r="Z464" s="86">
        <v>2200</v>
      </c>
      <c r="AA464" s="86">
        <v>2905515</v>
      </c>
    </row>
    <row r="465" spans="1:27" ht="15">
      <c r="A465" s="85" t="s">
        <v>465</v>
      </c>
      <c r="B465" s="86" t="s">
        <v>1841</v>
      </c>
      <c r="C465" s="86">
        <v>0</v>
      </c>
      <c r="D465" s="86">
        <f t="shared" si="28"/>
        <v>4800</v>
      </c>
      <c r="E465" s="86">
        <v>0</v>
      </c>
      <c r="F465" s="86">
        <v>4800</v>
      </c>
      <c r="H465" s="85" t="s">
        <v>619</v>
      </c>
      <c r="I465" s="86" t="s">
        <v>2065</v>
      </c>
      <c r="J465" s="86">
        <v>0</v>
      </c>
      <c r="K465" s="86">
        <f t="shared" si="29"/>
        <v>100800</v>
      </c>
      <c r="L465" s="86">
        <v>0</v>
      </c>
      <c r="M465" s="86">
        <v>100800</v>
      </c>
      <c r="O465" s="85" t="s">
        <v>365</v>
      </c>
      <c r="P465" s="86" t="s">
        <v>1987</v>
      </c>
      <c r="Q465" s="86">
        <v>0</v>
      </c>
      <c r="R465" s="86">
        <f t="shared" si="30"/>
        <v>372923</v>
      </c>
      <c r="S465" s="86">
        <v>218500</v>
      </c>
      <c r="T465" s="86">
        <v>154423</v>
      </c>
      <c r="V465" s="85" t="s">
        <v>383</v>
      </c>
      <c r="W465" s="86" t="s">
        <v>2006</v>
      </c>
      <c r="X465" s="86">
        <v>665511</v>
      </c>
      <c r="Y465" s="86">
        <f t="shared" si="31"/>
        <v>1815006</v>
      </c>
      <c r="Z465" s="86">
        <v>85450</v>
      </c>
      <c r="AA465" s="86">
        <v>1729556</v>
      </c>
    </row>
    <row r="466" spans="1:27" ht="15">
      <c r="A466" s="85" t="s">
        <v>468</v>
      </c>
      <c r="B466" s="86" t="s">
        <v>2021</v>
      </c>
      <c r="C466" s="86">
        <v>1400000</v>
      </c>
      <c r="D466" s="86">
        <f t="shared" si="28"/>
        <v>134460</v>
      </c>
      <c r="E466" s="86">
        <v>500</v>
      </c>
      <c r="F466" s="86">
        <v>133960</v>
      </c>
      <c r="H466" s="85" t="s">
        <v>622</v>
      </c>
      <c r="I466" s="86" t="s">
        <v>1808</v>
      </c>
      <c r="J466" s="86">
        <v>58600</v>
      </c>
      <c r="K466" s="86">
        <f t="shared" si="29"/>
        <v>470082</v>
      </c>
      <c r="L466" s="86">
        <v>0</v>
      </c>
      <c r="M466" s="86">
        <v>470082</v>
      </c>
      <c r="O466" s="85" t="s">
        <v>368</v>
      </c>
      <c r="P466" s="86" t="s">
        <v>1988</v>
      </c>
      <c r="Q466" s="86">
        <v>0</v>
      </c>
      <c r="R466" s="86">
        <f t="shared" si="30"/>
        <v>158679</v>
      </c>
      <c r="S466" s="86">
        <v>72000</v>
      </c>
      <c r="T466" s="86">
        <v>86679</v>
      </c>
      <c r="V466" s="85" t="s">
        <v>386</v>
      </c>
      <c r="W466" s="86" t="s">
        <v>2007</v>
      </c>
      <c r="X466" s="86">
        <v>284939</v>
      </c>
      <c r="Y466" s="86">
        <f t="shared" si="31"/>
        <v>815250</v>
      </c>
      <c r="Z466" s="86">
        <v>0</v>
      </c>
      <c r="AA466" s="86">
        <v>815250</v>
      </c>
    </row>
    <row r="467" spans="1:27" ht="15">
      <c r="A467" s="85" t="s">
        <v>470</v>
      </c>
      <c r="B467" s="86" t="s">
        <v>2022</v>
      </c>
      <c r="C467" s="86">
        <v>0</v>
      </c>
      <c r="D467" s="86">
        <f t="shared" si="28"/>
        <v>679095</v>
      </c>
      <c r="E467" s="86">
        <v>0</v>
      </c>
      <c r="F467" s="86">
        <v>679095</v>
      </c>
      <c r="H467" s="85" t="s">
        <v>624</v>
      </c>
      <c r="I467" s="86" t="s">
        <v>1843</v>
      </c>
      <c r="J467" s="86">
        <v>27700</v>
      </c>
      <c r="K467" s="86">
        <f t="shared" si="29"/>
        <v>34950</v>
      </c>
      <c r="L467" s="86">
        <v>0</v>
      </c>
      <c r="M467" s="86">
        <v>34950</v>
      </c>
      <c r="O467" s="85" t="s">
        <v>371</v>
      </c>
      <c r="P467" s="86" t="s">
        <v>1989</v>
      </c>
      <c r="Q467" s="86">
        <v>74945</v>
      </c>
      <c r="R467" s="86">
        <f t="shared" si="30"/>
        <v>253914</v>
      </c>
      <c r="S467" s="86">
        <v>24540</v>
      </c>
      <c r="T467" s="86">
        <v>229374</v>
      </c>
      <c r="V467" s="85" t="s">
        <v>389</v>
      </c>
      <c r="W467" s="86" t="s">
        <v>2008</v>
      </c>
      <c r="X467" s="86">
        <v>98500</v>
      </c>
      <c r="Y467" s="86">
        <f t="shared" si="31"/>
        <v>138800</v>
      </c>
      <c r="Z467" s="86">
        <v>0</v>
      </c>
      <c r="AA467" s="86">
        <v>138800</v>
      </c>
    </row>
    <row r="468" spans="1:27" ht="15">
      <c r="A468" s="85" t="s">
        <v>473</v>
      </c>
      <c r="B468" s="86" t="s">
        <v>2023</v>
      </c>
      <c r="C468" s="86">
        <v>0</v>
      </c>
      <c r="D468" s="86">
        <f t="shared" si="28"/>
        <v>23365</v>
      </c>
      <c r="E468" s="86">
        <v>200</v>
      </c>
      <c r="F468" s="86">
        <v>23165</v>
      </c>
      <c r="H468" s="85" t="s">
        <v>630</v>
      </c>
      <c r="I468" s="86" t="s">
        <v>2067</v>
      </c>
      <c r="J468" s="86">
        <v>14000</v>
      </c>
      <c r="K468" s="86">
        <f t="shared" si="29"/>
        <v>89401</v>
      </c>
      <c r="L468" s="86">
        <v>0</v>
      </c>
      <c r="M468" s="86">
        <v>89401</v>
      </c>
      <c r="O468" s="85" t="s">
        <v>374</v>
      </c>
      <c r="P468" s="86" t="s">
        <v>1990</v>
      </c>
      <c r="Q468" s="86">
        <v>0</v>
      </c>
      <c r="R468" s="86">
        <f t="shared" si="30"/>
        <v>257468</v>
      </c>
      <c r="S468" s="86">
        <v>0</v>
      </c>
      <c r="T468" s="86">
        <v>257468</v>
      </c>
      <c r="V468" s="85" t="s">
        <v>397</v>
      </c>
      <c r="W468" s="86" t="s">
        <v>1838</v>
      </c>
      <c r="X468" s="86">
        <v>7194226</v>
      </c>
      <c r="Y468" s="86">
        <f t="shared" si="31"/>
        <v>3139945</v>
      </c>
      <c r="Z468" s="86">
        <v>0</v>
      </c>
      <c r="AA468" s="86">
        <v>3139945</v>
      </c>
    </row>
    <row r="469" spans="1:27" ht="15">
      <c r="A469" s="85" t="s">
        <v>476</v>
      </c>
      <c r="B469" s="86" t="s">
        <v>2024</v>
      </c>
      <c r="C469" s="86">
        <v>0</v>
      </c>
      <c r="D469" s="86">
        <f t="shared" si="28"/>
        <v>265866</v>
      </c>
      <c r="E469" s="86">
        <v>152000</v>
      </c>
      <c r="F469" s="86">
        <v>113866</v>
      </c>
      <c r="H469" s="85" t="s">
        <v>631</v>
      </c>
      <c r="I469" s="86" t="s">
        <v>2068</v>
      </c>
      <c r="J469" s="86">
        <v>0</v>
      </c>
      <c r="K469" s="86">
        <f t="shared" si="29"/>
        <v>26100</v>
      </c>
      <c r="L469" s="86">
        <v>0</v>
      </c>
      <c r="M469" s="86">
        <v>26100</v>
      </c>
      <c r="O469" s="85" t="s">
        <v>377</v>
      </c>
      <c r="P469" s="86" t="s">
        <v>2118</v>
      </c>
      <c r="Q469" s="86">
        <v>0</v>
      </c>
      <c r="R469" s="86">
        <f t="shared" si="30"/>
        <v>168446</v>
      </c>
      <c r="S469" s="86">
        <v>0</v>
      </c>
      <c r="T469" s="86">
        <v>168446</v>
      </c>
      <c r="V469" s="85" t="s">
        <v>400</v>
      </c>
      <c r="W469" s="86" t="s">
        <v>2009</v>
      </c>
      <c r="X469" s="86">
        <v>124500</v>
      </c>
      <c r="Y469" s="86">
        <f t="shared" si="31"/>
        <v>565904</v>
      </c>
      <c r="Z469" s="86">
        <v>0</v>
      </c>
      <c r="AA469" s="86">
        <v>565904</v>
      </c>
    </row>
    <row r="470" spans="1:27" ht="15">
      <c r="A470" s="85" t="s">
        <v>479</v>
      </c>
      <c r="B470" s="86" t="s">
        <v>2025</v>
      </c>
      <c r="C470" s="86">
        <v>0</v>
      </c>
      <c r="D470" s="86">
        <f t="shared" si="28"/>
        <v>23956</v>
      </c>
      <c r="E470" s="86">
        <v>0</v>
      </c>
      <c r="F470" s="86">
        <v>23956</v>
      </c>
      <c r="H470" s="85" t="s">
        <v>632</v>
      </c>
      <c r="I470" s="86" t="s">
        <v>2069</v>
      </c>
      <c r="J470" s="86">
        <v>0</v>
      </c>
      <c r="K470" s="86">
        <f t="shared" si="29"/>
        <v>4805</v>
      </c>
      <c r="L470" s="86">
        <v>0</v>
      </c>
      <c r="M470" s="86">
        <v>4805</v>
      </c>
      <c r="O470" s="85" t="s">
        <v>380</v>
      </c>
      <c r="P470" s="86" t="s">
        <v>2005</v>
      </c>
      <c r="Q470" s="86">
        <v>1000</v>
      </c>
      <c r="R470" s="86">
        <f t="shared" si="30"/>
        <v>1410190</v>
      </c>
      <c r="S470" s="86">
        <v>311597</v>
      </c>
      <c r="T470" s="86">
        <v>1098593</v>
      </c>
      <c r="V470" s="85" t="s">
        <v>403</v>
      </c>
      <c r="W470" s="86" t="s">
        <v>2010</v>
      </c>
      <c r="X470" s="86">
        <v>219069</v>
      </c>
      <c r="Y470" s="86">
        <f t="shared" si="31"/>
        <v>1960567</v>
      </c>
      <c r="Z470" s="86">
        <v>1102708</v>
      </c>
      <c r="AA470" s="86">
        <v>857859</v>
      </c>
    </row>
    <row r="471" spans="1:27" ht="15">
      <c r="A471" s="85" t="s">
        <v>481</v>
      </c>
      <c r="B471" s="86" t="s">
        <v>2026</v>
      </c>
      <c r="C471" s="86">
        <v>180680</v>
      </c>
      <c r="D471" s="86">
        <f t="shared" si="28"/>
        <v>437632</v>
      </c>
      <c r="E471" s="86">
        <v>178779</v>
      </c>
      <c r="F471" s="86">
        <v>258853</v>
      </c>
      <c r="H471" s="85" t="s">
        <v>633</v>
      </c>
      <c r="I471" s="86" t="s">
        <v>2070</v>
      </c>
      <c r="J471" s="86">
        <v>194090</v>
      </c>
      <c r="K471" s="86">
        <f t="shared" si="29"/>
        <v>26100</v>
      </c>
      <c r="L471" s="86">
        <v>19400</v>
      </c>
      <c r="M471" s="86">
        <v>6700</v>
      </c>
      <c r="O471" s="85" t="s">
        <v>383</v>
      </c>
      <c r="P471" s="86" t="s">
        <v>2006</v>
      </c>
      <c r="Q471" s="86">
        <v>589171</v>
      </c>
      <c r="R471" s="86">
        <f t="shared" si="30"/>
        <v>473087</v>
      </c>
      <c r="S471" s="86">
        <v>95300</v>
      </c>
      <c r="T471" s="86">
        <v>377787</v>
      </c>
      <c r="V471" s="85" t="s">
        <v>406</v>
      </c>
      <c r="W471" s="86" t="s">
        <v>2011</v>
      </c>
      <c r="X471" s="86">
        <v>1670600</v>
      </c>
      <c r="Y471" s="86">
        <f t="shared" si="31"/>
        <v>688195</v>
      </c>
      <c r="Z471" s="86">
        <v>326000</v>
      </c>
      <c r="AA471" s="86">
        <v>362195</v>
      </c>
    </row>
    <row r="472" spans="1:27" ht="15">
      <c r="A472" s="85" t="s">
        <v>484</v>
      </c>
      <c r="B472" s="86" t="s">
        <v>2027</v>
      </c>
      <c r="C472" s="86">
        <v>221500</v>
      </c>
      <c r="D472" s="86">
        <f t="shared" si="28"/>
        <v>181735</v>
      </c>
      <c r="E472" s="86">
        <v>5300</v>
      </c>
      <c r="F472" s="86">
        <v>176435</v>
      </c>
      <c r="H472" s="85" t="s">
        <v>637</v>
      </c>
      <c r="I472" s="86" t="s">
        <v>1765</v>
      </c>
      <c r="J472" s="86">
        <v>0</v>
      </c>
      <c r="K472" s="86">
        <f t="shared" si="29"/>
        <v>54300</v>
      </c>
      <c r="L472" s="86">
        <v>0</v>
      </c>
      <c r="M472" s="86">
        <v>54300</v>
      </c>
      <c r="O472" s="85" t="s">
        <v>386</v>
      </c>
      <c r="P472" s="86" t="s">
        <v>2007</v>
      </c>
      <c r="Q472" s="86">
        <v>629333</v>
      </c>
      <c r="R472" s="86">
        <f t="shared" si="30"/>
        <v>941305</v>
      </c>
      <c r="S472" s="86">
        <v>334194</v>
      </c>
      <c r="T472" s="86">
        <v>607111</v>
      </c>
      <c r="V472" s="85" t="s">
        <v>410</v>
      </c>
      <c r="W472" s="86" t="s">
        <v>2012</v>
      </c>
      <c r="X472" s="86">
        <v>113497</v>
      </c>
      <c r="Y472" s="86">
        <f t="shared" si="31"/>
        <v>4353838</v>
      </c>
      <c r="Z472" s="86">
        <v>0</v>
      </c>
      <c r="AA472" s="86">
        <v>4353838</v>
      </c>
    </row>
    <row r="473" spans="1:27" ht="15">
      <c r="A473" s="85" t="s">
        <v>488</v>
      </c>
      <c r="B473" s="86" t="s">
        <v>2028</v>
      </c>
      <c r="C473" s="86">
        <v>0</v>
      </c>
      <c r="D473" s="86">
        <f t="shared" si="28"/>
        <v>27100</v>
      </c>
      <c r="E473" s="86">
        <v>0</v>
      </c>
      <c r="F473" s="86">
        <v>27100</v>
      </c>
      <c r="H473" s="85" t="s">
        <v>640</v>
      </c>
      <c r="I473" s="86" t="s">
        <v>2071</v>
      </c>
      <c r="J473" s="86">
        <v>0</v>
      </c>
      <c r="K473" s="86">
        <f t="shared" si="29"/>
        <v>24390</v>
      </c>
      <c r="L473" s="86">
        <v>0</v>
      </c>
      <c r="M473" s="86">
        <v>24390</v>
      </c>
      <c r="O473" s="85" t="s">
        <v>389</v>
      </c>
      <c r="P473" s="86" t="s">
        <v>2008</v>
      </c>
      <c r="Q473" s="86">
        <v>474000</v>
      </c>
      <c r="R473" s="86">
        <f t="shared" si="30"/>
        <v>320427</v>
      </c>
      <c r="S473" s="86">
        <v>169850</v>
      </c>
      <c r="T473" s="86">
        <v>150577</v>
      </c>
      <c r="V473" s="85" t="s">
        <v>413</v>
      </c>
      <c r="W473" s="86" t="s">
        <v>2013</v>
      </c>
      <c r="X473" s="86">
        <v>2589253</v>
      </c>
      <c r="Y473" s="86">
        <f t="shared" si="31"/>
        <v>7528293</v>
      </c>
      <c r="Z473" s="86">
        <v>2640300</v>
      </c>
      <c r="AA473" s="86">
        <v>4887993</v>
      </c>
    </row>
    <row r="474" spans="1:27" ht="15">
      <c r="A474" s="85" t="s">
        <v>491</v>
      </c>
      <c r="B474" s="86" t="s">
        <v>2029</v>
      </c>
      <c r="C474" s="86">
        <v>0</v>
      </c>
      <c r="D474" s="86">
        <f t="shared" si="28"/>
        <v>91161</v>
      </c>
      <c r="E474" s="86">
        <v>0</v>
      </c>
      <c r="F474" s="86">
        <v>91161</v>
      </c>
      <c r="H474" s="85" t="s">
        <v>646</v>
      </c>
      <c r="I474" s="86" t="s">
        <v>2072</v>
      </c>
      <c r="J474" s="86">
        <v>0</v>
      </c>
      <c r="K474" s="86">
        <f t="shared" si="29"/>
        <v>206312</v>
      </c>
      <c r="L474" s="86">
        <v>0</v>
      </c>
      <c r="M474" s="86">
        <v>206312</v>
      </c>
      <c r="O474" s="85" t="s">
        <v>397</v>
      </c>
      <c r="P474" s="86" t="s">
        <v>1838</v>
      </c>
      <c r="Q474" s="86">
        <v>71800</v>
      </c>
      <c r="R474" s="86">
        <f t="shared" si="30"/>
        <v>636193</v>
      </c>
      <c r="S474" s="86">
        <v>124000</v>
      </c>
      <c r="T474" s="86">
        <v>512193</v>
      </c>
      <c r="V474" s="85" t="s">
        <v>416</v>
      </c>
      <c r="W474" s="86" t="s">
        <v>2014</v>
      </c>
      <c r="X474" s="86">
        <v>334001</v>
      </c>
      <c r="Y474" s="86">
        <f t="shared" si="31"/>
        <v>1479686</v>
      </c>
      <c r="Z474" s="86">
        <v>223000</v>
      </c>
      <c r="AA474" s="86">
        <v>1256686</v>
      </c>
    </row>
    <row r="475" spans="1:27" ht="15">
      <c r="A475" s="85" t="s">
        <v>494</v>
      </c>
      <c r="B475" s="86" t="s">
        <v>2030</v>
      </c>
      <c r="C475" s="86">
        <v>0</v>
      </c>
      <c r="D475" s="86">
        <f t="shared" si="28"/>
        <v>57297</v>
      </c>
      <c r="E475" s="86">
        <v>0</v>
      </c>
      <c r="F475" s="86">
        <v>57297</v>
      </c>
      <c r="H475" s="85" t="s">
        <v>651</v>
      </c>
      <c r="I475" s="86" t="s">
        <v>2121</v>
      </c>
      <c r="J475" s="86">
        <v>0</v>
      </c>
      <c r="K475" s="86">
        <f t="shared" si="29"/>
        <v>0</v>
      </c>
      <c r="L475" s="86">
        <v>0</v>
      </c>
      <c r="M475" s="86">
        <v>0</v>
      </c>
      <c r="O475" s="85" t="s">
        <v>400</v>
      </c>
      <c r="P475" s="86" t="s">
        <v>2009</v>
      </c>
      <c r="Q475" s="86">
        <v>772430</v>
      </c>
      <c r="R475" s="86">
        <f t="shared" si="30"/>
        <v>638042</v>
      </c>
      <c r="S475" s="86">
        <v>18950</v>
      </c>
      <c r="T475" s="86">
        <v>619092</v>
      </c>
      <c r="V475" s="85" t="s">
        <v>419</v>
      </c>
      <c r="W475" s="86" t="s">
        <v>2015</v>
      </c>
      <c r="X475" s="86">
        <v>22500</v>
      </c>
      <c r="Y475" s="86">
        <f t="shared" si="31"/>
        <v>1002042</v>
      </c>
      <c r="Z475" s="86">
        <v>0</v>
      </c>
      <c r="AA475" s="86">
        <v>1002042</v>
      </c>
    </row>
    <row r="476" spans="1:27" ht="15">
      <c r="A476" s="85" t="s">
        <v>497</v>
      </c>
      <c r="B476" s="86" t="s">
        <v>2031</v>
      </c>
      <c r="C476" s="86">
        <v>27000</v>
      </c>
      <c r="D476" s="86">
        <f t="shared" si="28"/>
        <v>74601</v>
      </c>
      <c r="E476" s="86">
        <v>0</v>
      </c>
      <c r="F476" s="86">
        <v>74601</v>
      </c>
      <c r="H476" s="85" t="s">
        <v>653</v>
      </c>
      <c r="I476" s="86" t="s">
        <v>2074</v>
      </c>
      <c r="J476" s="86">
        <v>0</v>
      </c>
      <c r="K476" s="86">
        <f t="shared" si="29"/>
        <v>8100</v>
      </c>
      <c r="L476" s="86">
        <v>0</v>
      </c>
      <c r="M476" s="86">
        <v>8100</v>
      </c>
      <c r="O476" s="85" t="s">
        <v>403</v>
      </c>
      <c r="P476" s="86" t="s">
        <v>2010</v>
      </c>
      <c r="Q476" s="86">
        <v>690260</v>
      </c>
      <c r="R476" s="86">
        <f t="shared" si="30"/>
        <v>540076</v>
      </c>
      <c r="S476" s="86">
        <v>134951</v>
      </c>
      <c r="T476" s="86">
        <v>405125</v>
      </c>
      <c r="V476" s="85" t="s">
        <v>422</v>
      </c>
      <c r="W476" s="86" t="s">
        <v>2016</v>
      </c>
      <c r="X476" s="86">
        <v>7820764</v>
      </c>
      <c r="Y476" s="86">
        <f t="shared" si="31"/>
        <v>21537383</v>
      </c>
      <c r="Z476" s="86">
        <v>97750</v>
      </c>
      <c r="AA476" s="86">
        <v>21439633</v>
      </c>
    </row>
    <row r="477" spans="1:27" ht="15">
      <c r="A477" s="85" t="s">
        <v>500</v>
      </c>
      <c r="B477" s="86" t="s">
        <v>2032</v>
      </c>
      <c r="C477" s="86">
        <v>6500</v>
      </c>
      <c r="D477" s="86">
        <f t="shared" si="28"/>
        <v>48111</v>
      </c>
      <c r="E477" s="86">
        <v>11100</v>
      </c>
      <c r="F477" s="86">
        <v>37011</v>
      </c>
      <c r="H477" s="85" t="s">
        <v>656</v>
      </c>
      <c r="I477" s="86" t="s">
        <v>2075</v>
      </c>
      <c r="J477" s="86">
        <v>0</v>
      </c>
      <c r="K477" s="86">
        <f t="shared" si="29"/>
        <v>128170</v>
      </c>
      <c r="L477" s="86">
        <v>0</v>
      </c>
      <c r="M477" s="86">
        <v>128170</v>
      </c>
      <c r="O477" s="85" t="s">
        <v>406</v>
      </c>
      <c r="P477" s="86" t="s">
        <v>2011</v>
      </c>
      <c r="Q477" s="86">
        <v>310750</v>
      </c>
      <c r="R477" s="86">
        <f t="shared" si="30"/>
        <v>358136</v>
      </c>
      <c r="S477" s="86">
        <v>0</v>
      </c>
      <c r="T477" s="86">
        <v>358136</v>
      </c>
      <c r="V477" s="85" t="s">
        <v>425</v>
      </c>
      <c r="W477" s="86" t="s">
        <v>2017</v>
      </c>
      <c r="X477" s="86">
        <v>31499639</v>
      </c>
      <c r="Y477" s="86">
        <f t="shared" si="31"/>
        <v>22079148</v>
      </c>
      <c r="Z477" s="86">
        <v>957500</v>
      </c>
      <c r="AA477" s="86">
        <v>21121648</v>
      </c>
    </row>
    <row r="478" spans="1:27" ht="15">
      <c r="A478" s="85" t="s">
        <v>503</v>
      </c>
      <c r="B478" s="86" t="s">
        <v>2033</v>
      </c>
      <c r="C478" s="86">
        <v>0</v>
      </c>
      <c r="D478" s="86">
        <f t="shared" si="28"/>
        <v>19660</v>
      </c>
      <c r="E478" s="86">
        <v>0</v>
      </c>
      <c r="F478" s="86">
        <v>19660</v>
      </c>
      <c r="H478" s="85" t="s">
        <v>659</v>
      </c>
      <c r="I478" s="86" t="s">
        <v>2076</v>
      </c>
      <c r="J478" s="86">
        <v>5000</v>
      </c>
      <c r="K478" s="86">
        <f t="shared" si="29"/>
        <v>2975</v>
      </c>
      <c r="L478" s="86">
        <v>1450</v>
      </c>
      <c r="M478" s="86">
        <v>1525</v>
      </c>
      <c r="O478" s="85" t="s">
        <v>410</v>
      </c>
      <c r="P478" s="86" t="s">
        <v>2012</v>
      </c>
      <c r="Q478" s="86">
        <v>113603</v>
      </c>
      <c r="R478" s="86">
        <f t="shared" si="30"/>
        <v>3985383</v>
      </c>
      <c r="S478" s="86">
        <v>208602</v>
      </c>
      <c r="T478" s="86">
        <v>3776781</v>
      </c>
      <c r="V478" s="85" t="s">
        <v>428</v>
      </c>
      <c r="W478" s="86" t="s">
        <v>1839</v>
      </c>
      <c r="X478" s="86">
        <v>0</v>
      </c>
      <c r="Y478" s="86">
        <f t="shared" si="31"/>
        <v>55291</v>
      </c>
      <c r="Z478" s="86">
        <v>0</v>
      </c>
      <c r="AA478" s="86">
        <v>55291</v>
      </c>
    </row>
    <row r="479" spans="1:27" ht="15">
      <c r="A479" s="85" t="s">
        <v>506</v>
      </c>
      <c r="B479" s="86" t="s">
        <v>2034</v>
      </c>
      <c r="C479" s="86">
        <v>0</v>
      </c>
      <c r="D479" s="86">
        <f t="shared" si="28"/>
        <v>86755</v>
      </c>
      <c r="E479" s="86">
        <v>0</v>
      </c>
      <c r="F479" s="86">
        <v>86755</v>
      </c>
      <c r="H479" s="85" t="s">
        <v>662</v>
      </c>
      <c r="I479" s="86" t="s">
        <v>2077</v>
      </c>
      <c r="J479" s="86">
        <v>0</v>
      </c>
      <c r="K479" s="86">
        <f t="shared" si="29"/>
        <v>48950</v>
      </c>
      <c r="L479" s="86">
        <v>45450</v>
      </c>
      <c r="M479" s="86">
        <v>3500</v>
      </c>
      <c r="O479" s="85" t="s">
        <v>413</v>
      </c>
      <c r="P479" s="86" t="s">
        <v>2013</v>
      </c>
      <c r="Q479" s="86">
        <v>2968162</v>
      </c>
      <c r="R479" s="86">
        <f t="shared" si="30"/>
        <v>15074248</v>
      </c>
      <c r="S479" s="86">
        <v>6225811</v>
      </c>
      <c r="T479" s="86">
        <v>8848437</v>
      </c>
      <c r="V479" s="85" t="s">
        <v>432</v>
      </c>
      <c r="W479" s="86" t="s">
        <v>1765</v>
      </c>
      <c r="X479" s="86">
        <v>168892952</v>
      </c>
      <c r="Y479" s="86">
        <f t="shared" si="31"/>
        <v>75983656</v>
      </c>
      <c r="Z479" s="86">
        <v>944050</v>
      </c>
      <c r="AA479" s="86">
        <v>75039606</v>
      </c>
    </row>
    <row r="480" spans="1:27" ht="15">
      <c r="A480" s="85" t="s">
        <v>509</v>
      </c>
      <c r="B480" s="86" t="s">
        <v>2035</v>
      </c>
      <c r="C480" s="86">
        <v>0</v>
      </c>
      <c r="D480" s="86">
        <f t="shared" si="28"/>
        <v>35421</v>
      </c>
      <c r="E480" s="86">
        <v>0</v>
      </c>
      <c r="F480" s="86">
        <v>35421</v>
      </c>
      <c r="H480" s="85" t="s">
        <v>665</v>
      </c>
      <c r="I480" s="86" t="s">
        <v>2078</v>
      </c>
      <c r="J480" s="86">
        <v>0</v>
      </c>
      <c r="K480" s="86">
        <f t="shared" si="29"/>
        <v>16924</v>
      </c>
      <c r="L480" s="86">
        <v>0</v>
      </c>
      <c r="M480" s="86">
        <v>16924</v>
      </c>
      <c r="O480" s="85" t="s">
        <v>416</v>
      </c>
      <c r="P480" s="86" t="s">
        <v>2014</v>
      </c>
      <c r="Q480" s="86">
        <v>763675</v>
      </c>
      <c r="R480" s="86">
        <f t="shared" si="30"/>
        <v>9696617</v>
      </c>
      <c r="S480" s="86">
        <v>4099375</v>
      </c>
      <c r="T480" s="86">
        <v>5597242</v>
      </c>
      <c r="V480" s="85" t="s">
        <v>434</v>
      </c>
      <c r="W480" s="86" t="s">
        <v>2018</v>
      </c>
      <c r="X480" s="86">
        <v>2281939</v>
      </c>
      <c r="Y480" s="86">
        <f t="shared" si="31"/>
        <v>1429780</v>
      </c>
      <c r="Z480" s="86">
        <v>0</v>
      </c>
      <c r="AA480" s="86">
        <v>1429780</v>
      </c>
    </row>
    <row r="481" spans="1:27" ht="15">
      <c r="A481" s="85" t="s">
        <v>512</v>
      </c>
      <c r="B481" s="86" t="s">
        <v>2036</v>
      </c>
      <c r="C481" s="86">
        <v>0</v>
      </c>
      <c r="D481" s="86">
        <f t="shared" si="28"/>
        <v>25974</v>
      </c>
      <c r="E481" s="86">
        <v>0</v>
      </c>
      <c r="F481" s="86">
        <v>25974</v>
      </c>
      <c r="H481" s="85" t="s">
        <v>668</v>
      </c>
      <c r="I481" s="86" t="s">
        <v>1663</v>
      </c>
      <c r="J481" s="86">
        <v>0</v>
      </c>
      <c r="K481" s="86">
        <f t="shared" si="29"/>
        <v>9400</v>
      </c>
      <c r="L481" s="86">
        <v>0</v>
      </c>
      <c r="M481" s="86">
        <v>9400</v>
      </c>
      <c r="O481" s="85" t="s">
        <v>419</v>
      </c>
      <c r="P481" s="86" t="s">
        <v>2015</v>
      </c>
      <c r="Q481" s="86">
        <v>0</v>
      </c>
      <c r="R481" s="86">
        <f t="shared" si="30"/>
        <v>1765812</v>
      </c>
      <c r="S481" s="86">
        <v>82300</v>
      </c>
      <c r="T481" s="86">
        <v>1683512</v>
      </c>
      <c r="V481" s="85" t="s">
        <v>453</v>
      </c>
      <c r="W481" s="86" t="s">
        <v>2019</v>
      </c>
      <c r="X481" s="86">
        <v>22568587</v>
      </c>
      <c r="Y481" s="86">
        <f t="shared" si="31"/>
        <v>9548051</v>
      </c>
      <c r="Z481" s="86">
        <v>44005</v>
      </c>
      <c r="AA481" s="86">
        <v>9504046</v>
      </c>
    </row>
    <row r="482" spans="1:27" ht="15">
      <c r="A482" s="85" t="s">
        <v>515</v>
      </c>
      <c r="B482" s="86" t="s">
        <v>2037</v>
      </c>
      <c r="C482" s="86">
        <v>27700</v>
      </c>
      <c r="D482" s="86">
        <f t="shared" si="28"/>
        <v>38164</v>
      </c>
      <c r="E482" s="86">
        <v>0</v>
      </c>
      <c r="F482" s="86">
        <v>38164</v>
      </c>
      <c r="H482" s="85" t="s">
        <v>671</v>
      </c>
      <c r="I482" s="86" t="s">
        <v>2079</v>
      </c>
      <c r="J482" s="86">
        <v>0</v>
      </c>
      <c r="K482" s="86">
        <f t="shared" si="29"/>
        <v>1700</v>
      </c>
      <c r="L482" s="86">
        <v>0</v>
      </c>
      <c r="M482" s="86">
        <v>1700</v>
      </c>
      <c r="O482" s="85" t="s">
        <v>422</v>
      </c>
      <c r="P482" s="86" t="s">
        <v>2016</v>
      </c>
      <c r="Q482" s="86">
        <v>717700</v>
      </c>
      <c r="R482" s="86">
        <f t="shared" si="30"/>
        <v>5589007</v>
      </c>
      <c r="S482" s="86">
        <v>1143645</v>
      </c>
      <c r="T482" s="86">
        <v>4445362</v>
      </c>
      <c r="V482" s="85" t="s">
        <v>456</v>
      </c>
      <c r="W482" s="86" t="s">
        <v>2020</v>
      </c>
      <c r="X482" s="86">
        <v>0</v>
      </c>
      <c r="Y482" s="86">
        <f t="shared" si="31"/>
        <v>707888</v>
      </c>
      <c r="Z482" s="86">
        <v>0</v>
      </c>
      <c r="AA482" s="86">
        <v>707888</v>
      </c>
    </row>
    <row r="483" spans="1:27" ht="15">
      <c r="A483" s="85" t="s">
        <v>518</v>
      </c>
      <c r="B483" s="86" t="s">
        <v>2038</v>
      </c>
      <c r="C483" s="86">
        <v>233416</v>
      </c>
      <c r="D483" s="86">
        <f t="shared" si="28"/>
        <v>168250</v>
      </c>
      <c r="E483" s="86">
        <v>12502</v>
      </c>
      <c r="F483" s="86">
        <v>155748</v>
      </c>
      <c r="H483" s="85" t="s">
        <v>674</v>
      </c>
      <c r="I483" s="86" t="s">
        <v>2080</v>
      </c>
      <c r="J483" s="86">
        <v>745</v>
      </c>
      <c r="K483" s="86">
        <f t="shared" si="29"/>
        <v>100420</v>
      </c>
      <c r="L483" s="86">
        <v>52000</v>
      </c>
      <c r="M483" s="86">
        <v>48420</v>
      </c>
      <c r="O483" s="85" t="s">
        <v>425</v>
      </c>
      <c r="P483" s="86" t="s">
        <v>2017</v>
      </c>
      <c r="Q483" s="86">
        <v>1424006</v>
      </c>
      <c r="R483" s="86">
        <f t="shared" si="30"/>
        <v>11912105</v>
      </c>
      <c r="S483" s="86">
        <v>3533838</v>
      </c>
      <c r="T483" s="86">
        <v>8378267</v>
      </c>
      <c r="V483" s="85" t="s">
        <v>459</v>
      </c>
      <c r="W483" s="86" t="s">
        <v>1840</v>
      </c>
      <c r="X483" s="86">
        <v>0</v>
      </c>
      <c r="Y483" s="86">
        <f t="shared" si="31"/>
        <v>41200</v>
      </c>
      <c r="Z483" s="86">
        <v>0</v>
      </c>
      <c r="AA483" s="86">
        <v>41200</v>
      </c>
    </row>
    <row r="484" spans="1:27" ht="15">
      <c r="A484" s="85" t="s">
        <v>521</v>
      </c>
      <c r="B484" s="86" t="s">
        <v>2039</v>
      </c>
      <c r="C484" s="86">
        <v>143080</v>
      </c>
      <c r="D484" s="86">
        <f t="shared" si="28"/>
        <v>405456</v>
      </c>
      <c r="E484" s="86">
        <v>188605</v>
      </c>
      <c r="F484" s="86">
        <v>216851</v>
      </c>
      <c r="H484" s="85" t="s">
        <v>677</v>
      </c>
      <c r="I484" s="86" t="s">
        <v>2081</v>
      </c>
      <c r="J484" s="86">
        <v>0</v>
      </c>
      <c r="K484" s="86">
        <f t="shared" si="29"/>
        <v>15700</v>
      </c>
      <c r="L484" s="86">
        <v>0</v>
      </c>
      <c r="M484" s="86">
        <v>15700</v>
      </c>
      <c r="O484" s="85" t="s">
        <v>428</v>
      </c>
      <c r="P484" s="86" t="s">
        <v>1839</v>
      </c>
      <c r="Q484" s="86">
        <v>164100</v>
      </c>
      <c r="R484" s="86">
        <f t="shared" si="30"/>
        <v>313946</v>
      </c>
      <c r="S484" s="86">
        <v>0</v>
      </c>
      <c r="T484" s="86">
        <v>313946</v>
      </c>
      <c r="V484" s="85" t="s">
        <v>462</v>
      </c>
      <c r="W484" s="86" t="s">
        <v>1710</v>
      </c>
      <c r="X484" s="86">
        <v>6003</v>
      </c>
      <c r="Y484" s="86">
        <f t="shared" si="31"/>
        <v>2315076</v>
      </c>
      <c r="Z484" s="86">
        <v>0</v>
      </c>
      <c r="AA484" s="86">
        <v>2315076</v>
      </c>
    </row>
    <row r="485" spans="1:27" ht="15">
      <c r="A485" s="85" t="s">
        <v>524</v>
      </c>
      <c r="B485" s="86" t="s">
        <v>2040</v>
      </c>
      <c r="C485" s="86">
        <v>0</v>
      </c>
      <c r="D485" s="86">
        <f t="shared" si="28"/>
        <v>57850</v>
      </c>
      <c r="E485" s="86">
        <v>0</v>
      </c>
      <c r="F485" s="86">
        <v>57850</v>
      </c>
      <c r="H485" s="85" t="s">
        <v>679</v>
      </c>
      <c r="I485" s="86" t="s">
        <v>2082</v>
      </c>
      <c r="J485" s="86">
        <v>0</v>
      </c>
      <c r="K485" s="86">
        <f t="shared" si="29"/>
        <v>53995</v>
      </c>
      <c r="L485" s="86">
        <v>0</v>
      </c>
      <c r="M485" s="86">
        <v>53995</v>
      </c>
      <c r="O485" s="85" t="s">
        <v>432</v>
      </c>
      <c r="P485" s="86" t="s">
        <v>1765</v>
      </c>
      <c r="Q485" s="86">
        <v>13377573</v>
      </c>
      <c r="R485" s="86">
        <f t="shared" si="30"/>
        <v>11788400</v>
      </c>
      <c r="S485" s="86">
        <v>2591806</v>
      </c>
      <c r="T485" s="86">
        <v>9196594</v>
      </c>
      <c r="V485" s="85" t="s">
        <v>465</v>
      </c>
      <c r="W485" s="86" t="s">
        <v>1841</v>
      </c>
      <c r="X485" s="86">
        <v>672000</v>
      </c>
      <c r="Y485" s="86">
        <f t="shared" si="31"/>
        <v>1982919</v>
      </c>
      <c r="Z485" s="86">
        <v>51000</v>
      </c>
      <c r="AA485" s="86">
        <v>1931919</v>
      </c>
    </row>
    <row r="486" spans="1:27" ht="15">
      <c r="A486" s="85" t="s">
        <v>527</v>
      </c>
      <c r="B486" s="86" t="s">
        <v>2041</v>
      </c>
      <c r="C486" s="86">
        <v>0</v>
      </c>
      <c r="D486" s="86">
        <f t="shared" si="28"/>
        <v>132435</v>
      </c>
      <c r="E486" s="86">
        <v>0</v>
      </c>
      <c r="F486" s="86">
        <v>132435</v>
      </c>
      <c r="H486" s="85" t="s">
        <v>682</v>
      </c>
      <c r="I486" s="86" t="s">
        <v>1642</v>
      </c>
      <c r="J486" s="86">
        <v>4000</v>
      </c>
      <c r="K486" s="86">
        <f t="shared" si="29"/>
        <v>61000</v>
      </c>
      <c r="L486" s="86">
        <v>0</v>
      </c>
      <c r="M486" s="86">
        <v>61000</v>
      </c>
      <c r="O486" s="85" t="s">
        <v>434</v>
      </c>
      <c r="P486" s="86" t="s">
        <v>2018</v>
      </c>
      <c r="Q486" s="86">
        <v>0</v>
      </c>
      <c r="R486" s="86">
        <f t="shared" si="30"/>
        <v>1521328</v>
      </c>
      <c r="S486" s="86">
        <v>0</v>
      </c>
      <c r="T486" s="86">
        <v>1521328</v>
      </c>
      <c r="V486" s="85" t="s">
        <v>468</v>
      </c>
      <c r="W486" s="86" t="s">
        <v>2021</v>
      </c>
      <c r="X486" s="86">
        <v>0</v>
      </c>
      <c r="Y486" s="86">
        <f t="shared" si="31"/>
        <v>4811047</v>
      </c>
      <c r="Z486" s="86">
        <v>3899650</v>
      </c>
      <c r="AA486" s="86">
        <v>911397</v>
      </c>
    </row>
    <row r="487" spans="1:27" ht="15">
      <c r="A487" s="85" t="s">
        <v>530</v>
      </c>
      <c r="B487" s="86" t="s">
        <v>2042</v>
      </c>
      <c r="C487" s="86">
        <v>0</v>
      </c>
      <c r="D487" s="86">
        <f t="shared" si="28"/>
        <v>323143</v>
      </c>
      <c r="E487" s="86">
        <v>1</v>
      </c>
      <c r="F487" s="86">
        <v>323142</v>
      </c>
      <c r="H487" s="85" t="s">
        <v>685</v>
      </c>
      <c r="I487" s="86" t="s">
        <v>2083</v>
      </c>
      <c r="J487" s="86">
        <v>1000</v>
      </c>
      <c r="K487" s="86">
        <f t="shared" si="29"/>
        <v>297350</v>
      </c>
      <c r="L487" s="86">
        <v>0</v>
      </c>
      <c r="M487" s="86">
        <v>297350</v>
      </c>
      <c r="O487" s="85" t="s">
        <v>453</v>
      </c>
      <c r="P487" s="86" t="s">
        <v>2019</v>
      </c>
      <c r="Q487" s="86">
        <v>14279195</v>
      </c>
      <c r="R487" s="86">
        <f t="shared" si="30"/>
        <v>10540073</v>
      </c>
      <c r="S487" s="86">
        <v>1542213</v>
      </c>
      <c r="T487" s="86">
        <v>8997860</v>
      </c>
      <c r="V487" s="85" t="s">
        <v>470</v>
      </c>
      <c r="W487" s="86" t="s">
        <v>2022</v>
      </c>
      <c r="X487" s="86">
        <v>44400</v>
      </c>
      <c r="Y487" s="86">
        <f t="shared" si="31"/>
        <v>2194522</v>
      </c>
      <c r="Z487" s="86">
        <v>0</v>
      </c>
      <c r="AA487" s="86">
        <v>2194522</v>
      </c>
    </row>
    <row r="488" spans="1:27" ht="15">
      <c r="A488" s="85" t="s">
        <v>533</v>
      </c>
      <c r="B488" s="86" t="s">
        <v>1842</v>
      </c>
      <c r="C488" s="86">
        <v>0</v>
      </c>
      <c r="D488" s="86">
        <f t="shared" si="28"/>
        <v>23950</v>
      </c>
      <c r="E488" s="86">
        <v>0</v>
      </c>
      <c r="F488" s="86">
        <v>23950</v>
      </c>
      <c r="H488" s="85" t="s">
        <v>688</v>
      </c>
      <c r="I488" s="86" t="s">
        <v>2084</v>
      </c>
      <c r="J488" s="86">
        <v>5920577</v>
      </c>
      <c r="K488" s="86">
        <f t="shared" si="29"/>
        <v>28170173</v>
      </c>
      <c r="L488" s="86">
        <v>0</v>
      </c>
      <c r="M488" s="86">
        <v>28170173</v>
      </c>
      <c r="O488" s="85" t="s">
        <v>456</v>
      </c>
      <c r="P488" s="86" t="s">
        <v>2020</v>
      </c>
      <c r="Q488" s="86">
        <v>586500</v>
      </c>
      <c r="R488" s="86">
        <f t="shared" si="30"/>
        <v>1201133</v>
      </c>
      <c r="S488" s="86">
        <v>67800</v>
      </c>
      <c r="T488" s="86">
        <v>1133333</v>
      </c>
      <c r="V488" s="85" t="s">
        <v>473</v>
      </c>
      <c r="W488" s="86" t="s">
        <v>2023</v>
      </c>
      <c r="X488" s="86">
        <v>0</v>
      </c>
      <c r="Y488" s="86">
        <f t="shared" si="31"/>
        <v>3647227</v>
      </c>
      <c r="Z488" s="86">
        <v>0</v>
      </c>
      <c r="AA488" s="86">
        <v>3647227</v>
      </c>
    </row>
    <row r="489" spans="1:27" ht="15">
      <c r="A489" s="85" t="s">
        <v>536</v>
      </c>
      <c r="B489" s="86" t="s">
        <v>2043</v>
      </c>
      <c r="C489" s="86">
        <v>0</v>
      </c>
      <c r="D489" s="86">
        <f t="shared" si="28"/>
        <v>16900</v>
      </c>
      <c r="E489" s="86">
        <v>0</v>
      </c>
      <c r="F489" s="86">
        <v>16900</v>
      </c>
      <c r="O489" s="85" t="s">
        <v>459</v>
      </c>
      <c r="P489" s="86" t="s">
        <v>1840</v>
      </c>
      <c r="Q489" s="86">
        <v>0</v>
      </c>
      <c r="R489" s="86">
        <f t="shared" si="30"/>
        <v>212255</v>
      </c>
      <c r="S489" s="86">
        <v>99050</v>
      </c>
      <c r="T489" s="86">
        <v>113205</v>
      </c>
      <c r="V489" s="85" t="s">
        <v>476</v>
      </c>
      <c r="W489" s="86" t="s">
        <v>2024</v>
      </c>
      <c r="X489" s="86">
        <v>0</v>
      </c>
      <c r="Y489" s="86">
        <f t="shared" si="31"/>
        <v>4065232</v>
      </c>
      <c r="Z489" s="86">
        <v>0</v>
      </c>
      <c r="AA489" s="86">
        <v>4065232</v>
      </c>
    </row>
    <row r="490" spans="1:27" ht="15">
      <c r="A490" s="85" t="s">
        <v>539</v>
      </c>
      <c r="B490" s="86" t="s">
        <v>2044</v>
      </c>
      <c r="C490" s="86">
        <v>1450</v>
      </c>
      <c r="D490" s="86">
        <f t="shared" si="28"/>
        <v>778426</v>
      </c>
      <c r="E490" s="86">
        <v>131000</v>
      </c>
      <c r="F490" s="86">
        <v>647426</v>
      </c>
      <c r="O490" s="85" t="s">
        <v>462</v>
      </c>
      <c r="P490" s="86" t="s">
        <v>1710</v>
      </c>
      <c r="Q490" s="86">
        <v>409000</v>
      </c>
      <c r="R490" s="86">
        <f t="shared" si="30"/>
        <v>1301173</v>
      </c>
      <c r="S490" s="86">
        <v>40101</v>
      </c>
      <c r="T490" s="86">
        <v>1261072</v>
      </c>
      <c r="V490" s="85" t="s">
        <v>479</v>
      </c>
      <c r="W490" s="86" t="s">
        <v>2025</v>
      </c>
      <c r="X490" s="86">
        <v>0</v>
      </c>
      <c r="Y490" s="86">
        <f t="shared" si="31"/>
        <v>745248</v>
      </c>
      <c r="Z490" s="86">
        <v>0</v>
      </c>
      <c r="AA490" s="86">
        <v>745248</v>
      </c>
    </row>
    <row r="491" spans="1:27" ht="15">
      <c r="A491" s="85" t="s">
        <v>542</v>
      </c>
      <c r="B491" s="86" t="s">
        <v>2119</v>
      </c>
      <c r="C491" s="86">
        <v>0</v>
      </c>
      <c r="D491" s="86">
        <f t="shared" si="28"/>
        <v>55243</v>
      </c>
      <c r="E491" s="86">
        <v>0</v>
      </c>
      <c r="F491" s="86">
        <v>55243</v>
      </c>
      <c r="O491" s="85" t="s">
        <v>465</v>
      </c>
      <c r="P491" s="86" t="s">
        <v>1841</v>
      </c>
      <c r="Q491" s="86">
        <v>0</v>
      </c>
      <c r="R491" s="86">
        <f t="shared" si="30"/>
        <v>2610104</v>
      </c>
      <c r="S491" s="86">
        <v>379218</v>
      </c>
      <c r="T491" s="86">
        <v>2230886</v>
      </c>
      <c r="V491" s="85" t="s">
        <v>481</v>
      </c>
      <c r="W491" s="86" t="s">
        <v>2026</v>
      </c>
      <c r="X491" s="86">
        <v>3221636</v>
      </c>
      <c r="Y491" s="86">
        <f t="shared" si="31"/>
        <v>5889233</v>
      </c>
      <c r="Z491" s="86">
        <v>971650</v>
      </c>
      <c r="AA491" s="86">
        <v>4917583</v>
      </c>
    </row>
    <row r="492" spans="1:27" ht="15">
      <c r="A492" s="85" t="s">
        <v>545</v>
      </c>
      <c r="B492" s="86" t="s">
        <v>2045</v>
      </c>
      <c r="C492" s="86">
        <v>0</v>
      </c>
      <c r="D492" s="86">
        <f t="shared" si="28"/>
        <v>5500</v>
      </c>
      <c r="E492" s="86">
        <v>0</v>
      </c>
      <c r="F492" s="86">
        <v>5500</v>
      </c>
      <c r="O492" s="85" t="s">
        <v>468</v>
      </c>
      <c r="P492" s="86" t="s">
        <v>2021</v>
      </c>
      <c r="Q492" s="86">
        <v>2797850</v>
      </c>
      <c r="R492" s="86">
        <f t="shared" si="30"/>
        <v>1537857</v>
      </c>
      <c r="S492" s="86">
        <v>858120</v>
      </c>
      <c r="T492" s="86">
        <v>679737</v>
      </c>
      <c r="V492" s="85" t="s">
        <v>484</v>
      </c>
      <c r="W492" s="86" t="s">
        <v>2027</v>
      </c>
      <c r="X492" s="86">
        <v>75951</v>
      </c>
      <c r="Y492" s="86">
        <f t="shared" si="31"/>
        <v>2312438</v>
      </c>
      <c r="Z492" s="86">
        <v>257900</v>
      </c>
      <c r="AA492" s="86">
        <v>2054538</v>
      </c>
    </row>
    <row r="493" spans="1:27" ht="15">
      <c r="A493" s="85" t="s">
        <v>548</v>
      </c>
      <c r="B493" s="86" t="s">
        <v>2046</v>
      </c>
      <c r="C493" s="86">
        <v>0</v>
      </c>
      <c r="D493" s="86">
        <f t="shared" si="28"/>
        <v>11325</v>
      </c>
      <c r="E493" s="86">
        <v>0</v>
      </c>
      <c r="F493" s="86">
        <v>11325</v>
      </c>
      <c r="O493" s="85" t="s">
        <v>470</v>
      </c>
      <c r="P493" s="86" t="s">
        <v>2022</v>
      </c>
      <c r="Q493" s="86">
        <v>405600</v>
      </c>
      <c r="R493" s="86">
        <f t="shared" si="30"/>
        <v>4049295</v>
      </c>
      <c r="S493" s="86">
        <v>199500</v>
      </c>
      <c r="T493" s="86">
        <v>3849795</v>
      </c>
      <c r="V493" s="85" t="s">
        <v>488</v>
      </c>
      <c r="W493" s="86" t="s">
        <v>2028</v>
      </c>
      <c r="X493" s="86">
        <v>0</v>
      </c>
      <c r="Y493" s="86">
        <f t="shared" si="31"/>
        <v>555687</v>
      </c>
      <c r="Z493" s="86">
        <v>463000</v>
      </c>
      <c r="AA493" s="86">
        <v>92687</v>
      </c>
    </row>
    <row r="494" spans="1:27" ht="15">
      <c r="A494" s="85" t="s">
        <v>551</v>
      </c>
      <c r="B494" s="86" t="s">
        <v>2047</v>
      </c>
      <c r="C494" s="86">
        <v>207700</v>
      </c>
      <c r="D494" s="86">
        <f t="shared" si="28"/>
        <v>319871</v>
      </c>
      <c r="E494" s="86">
        <v>43075</v>
      </c>
      <c r="F494" s="86">
        <v>276796</v>
      </c>
      <c r="O494" s="85" t="s">
        <v>473</v>
      </c>
      <c r="P494" s="86" t="s">
        <v>2023</v>
      </c>
      <c r="Q494" s="86">
        <v>2450</v>
      </c>
      <c r="R494" s="86">
        <f t="shared" si="30"/>
        <v>366678</v>
      </c>
      <c r="S494" s="86">
        <v>76600</v>
      </c>
      <c r="T494" s="86">
        <v>290078</v>
      </c>
      <c r="V494" s="85" t="s">
        <v>491</v>
      </c>
      <c r="W494" s="86" t="s">
        <v>2029</v>
      </c>
      <c r="X494" s="86">
        <v>0</v>
      </c>
      <c r="Y494" s="86">
        <f t="shared" si="31"/>
        <v>434500</v>
      </c>
      <c r="Z494" s="86">
        <v>0</v>
      </c>
      <c r="AA494" s="86">
        <v>434500</v>
      </c>
    </row>
    <row r="495" spans="1:27" ht="15">
      <c r="A495" s="85" t="s">
        <v>566</v>
      </c>
      <c r="B495" s="86" t="s">
        <v>2048</v>
      </c>
      <c r="C495" s="86">
        <v>0</v>
      </c>
      <c r="D495" s="86">
        <f t="shared" si="28"/>
        <v>137830</v>
      </c>
      <c r="E495" s="86">
        <v>16800</v>
      </c>
      <c r="F495" s="86">
        <v>121030</v>
      </c>
      <c r="O495" s="85" t="s">
        <v>476</v>
      </c>
      <c r="P495" s="86" t="s">
        <v>2024</v>
      </c>
      <c r="Q495" s="86">
        <v>200800</v>
      </c>
      <c r="R495" s="86">
        <f t="shared" si="30"/>
        <v>1872019</v>
      </c>
      <c r="S495" s="86">
        <v>272131</v>
      </c>
      <c r="T495" s="86">
        <v>1599888</v>
      </c>
      <c r="V495" s="85" t="s">
        <v>494</v>
      </c>
      <c r="W495" s="86" t="s">
        <v>2030</v>
      </c>
      <c r="X495" s="86">
        <v>11613</v>
      </c>
      <c r="Y495" s="86">
        <f t="shared" si="31"/>
        <v>2243413</v>
      </c>
      <c r="Z495" s="86">
        <v>1827200</v>
      </c>
      <c r="AA495" s="86">
        <v>416213</v>
      </c>
    </row>
    <row r="496" spans="1:27" ht="15">
      <c r="A496" s="85" t="s">
        <v>568</v>
      </c>
      <c r="B496" s="86" t="s">
        <v>2049</v>
      </c>
      <c r="C496" s="86">
        <v>0</v>
      </c>
      <c r="D496" s="86">
        <f t="shared" si="28"/>
        <v>65529</v>
      </c>
      <c r="E496" s="86">
        <v>0</v>
      </c>
      <c r="F496" s="86">
        <v>65529</v>
      </c>
      <c r="O496" s="85" t="s">
        <v>479</v>
      </c>
      <c r="P496" s="86" t="s">
        <v>2025</v>
      </c>
      <c r="Q496" s="86">
        <v>0</v>
      </c>
      <c r="R496" s="86">
        <f t="shared" si="30"/>
        <v>586445</v>
      </c>
      <c r="S496" s="86">
        <v>0</v>
      </c>
      <c r="T496" s="86">
        <v>586445</v>
      </c>
      <c r="V496" s="85" t="s">
        <v>497</v>
      </c>
      <c r="W496" s="86" t="s">
        <v>2031</v>
      </c>
      <c r="X496" s="86">
        <v>178200</v>
      </c>
      <c r="Y496" s="86">
        <f t="shared" si="31"/>
        <v>1050288</v>
      </c>
      <c r="Z496" s="86">
        <v>55000</v>
      </c>
      <c r="AA496" s="86">
        <v>995288</v>
      </c>
    </row>
    <row r="497" spans="1:27" ht="15">
      <c r="A497" s="85" t="s">
        <v>572</v>
      </c>
      <c r="B497" s="86" t="s">
        <v>2050</v>
      </c>
      <c r="C497" s="86">
        <v>0</v>
      </c>
      <c r="D497" s="86">
        <f t="shared" si="28"/>
        <v>349989</v>
      </c>
      <c r="E497" s="86">
        <v>0</v>
      </c>
      <c r="F497" s="86">
        <v>349989</v>
      </c>
      <c r="O497" s="85" t="s">
        <v>481</v>
      </c>
      <c r="P497" s="86" t="s">
        <v>2026</v>
      </c>
      <c r="Q497" s="86">
        <v>5805132</v>
      </c>
      <c r="R497" s="86">
        <f t="shared" si="30"/>
        <v>8850383</v>
      </c>
      <c r="S497" s="86">
        <v>3804119</v>
      </c>
      <c r="T497" s="86">
        <v>5046264</v>
      </c>
      <c r="V497" s="85" t="s">
        <v>500</v>
      </c>
      <c r="W497" s="86" t="s">
        <v>2032</v>
      </c>
      <c r="X497" s="86">
        <v>379335</v>
      </c>
      <c r="Y497" s="86">
        <f t="shared" si="31"/>
        <v>1135936</v>
      </c>
      <c r="Z497" s="86">
        <v>17000</v>
      </c>
      <c r="AA497" s="86">
        <v>1118936</v>
      </c>
    </row>
    <row r="498" spans="1:27" ht="15">
      <c r="A498" s="85" t="s">
        <v>575</v>
      </c>
      <c r="B498" s="86" t="s">
        <v>2051</v>
      </c>
      <c r="C498" s="86">
        <v>19095</v>
      </c>
      <c r="D498" s="86">
        <f t="shared" si="28"/>
        <v>1229399</v>
      </c>
      <c r="E498" s="86">
        <v>619300</v>
      </c>
      <c r="F498" s="86">
        <v>610099</v>
      </c>
      <c r="O498" s="85" t="s">
        <v>484</v>
      </c>
      <c r="P498" s="86" t="s">
        <v>2027</v>
      </c>
      <c r="Q498" s="86">
        <v>1404300</v>
      </c>
      <c r="R498" s="86">
        <f t="shared" si="30"/>
        <v>3914650</v>
      </c>
      <c r="S498" s="86">
        <v>1906300</v>
      </c>
      <c r="T498" s="86">
        <v>2008350</v>
      </c>
      <c r="V498" s="85" t="s">
        <v>503</v>
      </c>
      <c r="W498" s="86" t="s">
        <v>2033</v>
      </c>
      <c r="X498" s="86">
        <v>11354</v>
      </c>
      <c r="Y498" s="86">
        <f t="shared" si="31"/>
        <v>492920</v>
      </c>
      <c r="Z498" s="86">
        <v>2</v>
      </c>
      <c r="AA498" s="86">
        <v>492918</v>
      </c>
    </row>
    <row r="499" spans="1:27" ht="15">
      <c r="A499" s="85" t="s">
        <v>578</v>
      </c>
      <c r="B499" s="86" t="s">
        <v>2052</v>
      </c>
      <c r="C499" s="86">
        <v>579749</v>
      </c>
      <c r="D499" s="86">
        <f t="shared" si="28"/>
        <v>1307567</v>
      </c>
      <c r="E499" s="86">
        <v>0</v>
      </c>
      <c r="F499" s="86">
        <v>1307567</v>
      </c>
      <c r="O499" s="85" t="s">
        <v>488</v>
      </c>
      <c r="P499" s="86" t="s">
        <v>2028</v>
      </c>
      <c r="Q499" s="86">
        <v>0</v>
      </c>
      <c r="R499" s="86">
        <f t="shared" si="30"/>
        <v>306428</v>
      </c>
      <c r="S499" s="86">
        <v>0</v>
      </c>
      <c r="T499" s="86">
        <v>306428</v>
      </c>
      <c r="V499" s="85" t="s">
        <v>506</v>
      </c>
      <c r="W499" s="86" t="s">
        <v>2034</v>
      </c>
      <c r="X499" s="86">
        <v>4153301</v>
      </c>
      <c r="Y499" s="86">
        <f t="shared" si="31"/>
        <v>238547</v>
      </c>
      <c r="Z499" s="86">
        <v>0</v>
      </c>
      <c r="AA499" s="86">
        <v>238547</v>
      </c>
    </row>
    <row r="500" spans="1:27" ht="15">
      <c r="A500" s="85" t="s">
        <v>581</v>
      </c>
      <c r="B500" s="86" t="s">
        <v>2053</v>
      </c>
      <c r="C500" s="86">
        <v>1</v>
      </c>
      <c r="D500" s="86">
        <f t="shared" si="28"/>
        <v>221080</v>
      </c>
      <c r="E500" s="86">
        <v>36000</v>
      </c>
      <c r="F500" s="86">
        <v>185080</v>
      </c>
      <c r="O500" s="85" t="s">
        <v>491</v>
      </c>
      <c r="P500" s="86" t="s">
        <v>2029</v>
      </c>
      <c r="Q500" s="86">
        <v>0</v>
      </c>
      <c r="R500" s="86">
        <f t="shared" si="30"/>
        <v>2003614</v>
      </c>
      <c r="S500" s="86">
        <v>576336</v>
      </c>
      <c r="T500" s="86">
        <v>1427278</v>
      </c>
      <c r="V500" s="85" t="s">
        <v>509</v>
      </c>
      <c r="W500" s="86" t="s">
        <v>2035</v>
      </c>
      <c r="X500" s="86">
        <v>1141630</v>
      </c>
      <c r="Y500" s="86">
        <f t="shared" si="31"/>
        <v>819048</v>
      </c>
      <c r="Z500" s="86">
        <v>3000</v>
      </c>
      <c r="AA500" s="86">
        <v>816048</v>
      </c>
    </row>
    <row r="501" spans="1:27" ht="15">
      <c r="A501" s="85" t="s">
        <v>584</v>
      </c>
      <c r="B501" s="86" t="s">
        <v>2054</v>
      </c>
      <c r="C501" s="86">
        <v>0</v>
      </c>
      <c r="D501" s="86">
        <f t="shared" si="28"/>
        <v>1434020</v>
      </c>
      <c r="E501" s="86">
        <v>9840</v>
      </c>
      <c r="F501" s="86">
        <v>1424180</v>
      </c>
      <c r="O501" s="85" t="s">
        <v>494</v>
      </c>
      <c r="P501" s="86" t="s">
        <v>2030</v>
      </c>
      <c r="Q501" s="86">
        <v>0</v>
      </c>
      <c r="R501" s="86">
        <f t="shared" si="30"/>
        <v>294994</v>
      </c>
      <c r="S501" s="86">
        <v>33000</v>
      </c>
      <c r="T501" s="86">
        <v>261994</v>
      </c>
      <c r="V501" s="85" t="s">
        <v>512</v>
      </c>
      <c r="W501" s="86" t="s">
        <v>2036</v>
      </c>
      <c r="X501" s="86">
        <v>1001</v>
      </c>
      <c r="Y501" s="86">
        <f t="shared" si="31"/>
        <v>375830</v>
      </c>
      <c r="Z501" s="86">
        <v>0</v>
      </c>
      <c r="AA501" s="86">
        <v>375830</v>
      </c>
    </row>
    <row r="502" spans="1:27" ht="15">
      <c r="A502" s="85" t="s">
        <v>587</v>
      </c>
      <c r="B502" s="86" t="s">
        <v>2055</v>
      </c>
      <c r="C502" s="86">
        <v>0</v>
      </c>
      <c r="D502" s="86">
        <f t="shared" si="28"/>
        <v>124348</v>
      </c>
      <c r="E502" s="86">
        <v>0</v>
      </c>
      <c r="F502" s="86">
        <v>124348</v>
      </c>
      <c r="O502" s="85" t="s">
        <v>497</v>
      </c>
      <c r="P502" s="86" t="s">
        <v>2031</v>
      </c>
      <c r="Q502" s="86">
        <v>598700</v>
      </c>
      <c r="R502" s="86">
        <f t="shared" si="30"/>
        <v>2110161</v>
      </c>
      <c r="S502" s="86">
        <v>561950</v>
      </c>
      <c r="T502" s="86">
        <v>1548211</v>
      </c>
      <c r="V502" s="85" t="s">
        <v>515</v>
      </c>
      <c r="W502" s="86" t="s">
        <v>2037</v>
      </c>
      <c r="X502" s="86">
        <v>1095843</v>
      </c>
      <c r="Y502" s="86">
        <f t="shared" si="31"/>
        <v>424686</v>
      </c>
      <c r="Z502" s="86">
        <v>91000</v>
      </c>
      <c r="AA502" s="86">
        <v>333686</v>
      </c>
    </row>
    <row r="503" spans="1:27" ht="15">
      <c r="A503" s="85" t="s">
        <v>590</v>
      </c>
      <c r="B503" s="86" t="s">
        <v>2056</v>
      </c>
      <c r="C503" s="86">
        <v>159200</v>
      </c>
      <c r="D503" s="86">
        <f t="shared" si="28"/>
        <v>187480</v>
      </c>
      <c r="E503" s="86">
        <v>30000</v>
      </c>
      <c r="F503" s="86">
        <v>157480</v>
      </c>
      <c r="O503" s="85" t="s">
        <v>500</v>
      </c>
      <c r="P503" s="86" t="s">
        <v>2032</v>
      </c>
      <c r="Q503" s="86">
        <v>3416241</v>
      </c>
      <c r="R503" s="86">
        <f t="shared" si="30"/>
        <v>1653830</v>
      </c>
      <c r="S503" s="86">
        <v>715109</v>
      </c>
      <c r="T503" s="86">
        <v>938721</v>
      </c>
      <c r="V503" s="85" t="s">
        <v>518</v>
      </c>
      <c r="W503" s="86" t="s">
        <v>2038</v>
      </c>
      <c r="X503" s="86">
        <v>54101</v>
      </c>
      <c r="Y503" s="86">
        <f t="shared" si="31"/>
        <v>2146863</v>
      </c>
      <c r="Z503" s="86">
        <v>18000</v>
      </c>
      <c r="AA503" s="86">
        <v>2128863</v>
      </c>
    </row>
    <row r="504" spans="1:27" ht="15">
      <c r="A504" s="85" t="s">
        <v>593</v>
      </c>
      <c r="B504" s="86" t="s">
        <v>2057</v>
      </c>
      <c r="C504" s="86">
        <v>0</v>
      </c>
      <c r="D504" s="86">
        <f t="shared" si="28"/>
        <v>440640</v>
      </c>
      <c r="E504" s="86">
        <v>71401</v>
      </c>
      <c r="F504" s="86">
        <v>369239</v>
      </c>
      <c r="O504" s="85" t="s">
        <v>503</v>
      </c>
      <c r="P504" s="86" t="s">
        <v>2033</v>
      </c>
      <c r="Q504" s="86">
        <v>1</v>
      </c>
      <c r="R504" s="86">
        <f t="shared" si="30"/>
        <v>672073</v>
      </c>
      <c r="S504" s="86">
        <v>181201</v>
      </c>
      <c r="T504" s="86">
        <v>490872</v>
      </c>
      <c r="V504" s="85" t="s">
        <v>521</v>
      </c>
      <c r="W504" s="86" t="s">
        <v>2039</v>
      </c>
      <c r="X504" s="86">
        <v>228067</v>
      </c>
      <c r="Y504" s="86">
        <f t="shared" si="31"/>
        <v>851620</v>
      </c>
      <c r="Z504" s="86">
        <v>138800</v>
      </c>
      <c r="AA504" s="86">
        <v>712820</v>
      </c>
    </row>
    <row r="505" spans="1:27" ht="15">
      <c r="A505" s="85" t="s">
        <v>596</v>
      </c>
      <c r="B505" s="86" t="s">
        <v>2059</v>
      </c>
      <c r="C505" s="86">
        <v>0</v>
      </c>
      <c r="D505" s="86">
        <f t="shared" si="28"/>
        <v>240782</v>
      </c>
      <c r="E505" s="86">
        <v>144865</v>
      </c>
      <c r="F505" s="86">
        <v>95917</v>
      </c>
      <c r="O505" s="85" t="s">
        <v>506</v>
      </c>
      <c r="P505" s="86" t="s">
        <v>2034</v>
      </c>
      <c r="Q505" s="86">
        <v>17300</v>
      </c>
      <c r="R505" s="86">
        <f t="shared" si="30"/>
        <v>597570</v>
      </c>
      <c r="S505" s="86">
        <v>59000</v>
      </c>
      <c r="T505" s="86">
        <v>538570</v>
      </c>
      <c r="V505" s="85" t="s">
        <v>524</v>
      </c>
      <c r="W505" s="86" t="s">
        <v>2040</v>
      </c>
      <c r="X505" s="86">
        <v>425650</v>
      </c>
      <c r="Y505" s="86">
        <f t="shared" si="31"/>
        <v>426685</v>
      </c>
      <c r="Z505" s="86">
        <v>342685</v>
      </c>
      <c r="AA505" s="86">
        <v>84000</v>
      </c>
    </row>
    <row r="506" spans="1:27" ht="15">
      <c r="A506" s="85" t="s">
        <v>599</v>
      </c>
      <c r="B506" s="86" t="s">
        <v>2060</v>
      </c>
      <c r="C506" s="86">
        <v>0</v>
      </c>
      <c r="D506" s="86">
        <f t="shared" si="28"/>
        <v>253768</v>
      </c>
      <c r="E506" s="86">
        <v>0</v>
      </c>
      <c r="F506" s="86">
        <v>253768</v>
      </c>
      <c r="O506" s="85" t="s">
        <v>509</v>
      </c>
      <c r="P506" s="86" t="s">
        <v>2035</v>
      </c>
      <c r="Q506" s="86">
        <v>330900</v>
      </c>
      <c r="R506" s="86">
        <f t="shared" si="30"/>
        <v>822441</v>
      </c>
      <c r="S506" s="86">
        <v>515775</v>
      </c>
      <c r="T506" s="86">
        <v>306666</v>
      </c>
      <c r="V506" s="85" t="s">
        <v>527</v>
      </c>
      <c r="W506" s="86" t="s">
        <v>2041</v>
      </c>
      <c r="X506" s="86">
        <v>173403</v>
      </c>
      <c r="Y506" s="86">
        <f t="shared" si="31"/>
        <v>713628</v>
      </c>
      <c r="Z506" s="86">
        <v>111000</v>
      </c>
      <c r="AA506" s="86">
        <v>602628</v>
      </c>
    </row>
    <row r="507" spans="1:27" ht="15">
      <c r="A507" s="85" t="s">
        <v>602</v>
      </c>
      <c r="B507" s="86" t="s">
        <v>2061</v>
      </c>
      <c r="C507" s="86">
        <v>248200</v>
      </c>
      <c r="D507" s="86">
        <f t="shared" si="28"/>
        <v>652677</v>
      </c>
      <c r="E507" s="86">
        <v>1400</v>
      </c>
      <c r="F507" s="86">
        <v>651277</v>
      </c>
      <c r="O507" s="85" t="s">
        <v>512</v>
      </c>
      <c r="P507" s="86" t="s">
        <v>2036</v>
      </c>
      <c r="Q507" s="86">
        <v>96500</v>
      </c>
      <c r="R507" s="86">
        <f t="shared" si="30"/>
        <v>657663</v>
      </c>
      <c r="S507" s="86">
        <v>185751</v>
      </c>
      <c r="T507" s="86">
        <v>471912</v>
      </c>
      <c r="V507" s="85" t="s">
        <v>530</v>
      </c>
      <c r="W507" s="86" t="s">
        <v>2042</v>
      </c>
      <c r="X507" s="86">
        <v>1928034</v>
      </c>
      <c r="Y507" s="86">
        <f t="shared" si="31"/>
        <v>2529441</v>
      </c>
      <c r="Z507" s="86">
        <v>189558</v>
      </c>
      <c r="AA507" s="86">
        <v>2339883</v>
      </c>
    </row>
    <row r="508" spans="1:27" ht="15">
      <c r="A508" s="85" t="s">
        <v>605</v>
      </c>
      <c r="B508" s="86" t="s">
        <v>2120</v>
      </c>
      <c r="C508" s="86">
        <v>0</v>
      </c>
      <c r="D508" s="86">
        <f t="shared" si="28"/>
        <v>1015788</v>
      </c>
      <c r="E508" s="86">
        <v>50575</v>
      </c>
      <c r="F508" s="86">
        <v>965213</v>
      </c>
      <c r="O508" s="85" t="s">
        <v>515</v>
      </c>
      <c r="P508" s="86" t="s">
        <v>2037</v>
      </c>
      <c r="Q508" s="86">
        <v>490421</v>
      </c>
      <c r="R508" s="86">
        <f t="shared" si="30"/>
        <v>1717506</v>
      </c>
      <c r="S508" s="86">
        <v>939388</v>
      </c>
      <c r="T508" s="86">
        <v>778118</v>
      </c>
      <c r="V508" s="85" t="s">
        <v>533</v>
      </c>
      <c r="W508" s="86" t="s">
        <v>1842</v>
      </c>
      <c r="X508" s="86">
        <v>0</v>
      </c>
      <c r="Y508" s="86">
        <f t="shared" si="31"/>
        <v>82785</v>
      </c>
      <c r="Z508" s="86">
        <v>0</v>
      </c>
      <c r="AA508" s="86">
        <v>82785</v>
      </c>
    </row>
    <row r="509" spans="1:27" ht="15">
      <c r="A509" s="85" t="s">
        <v>608</v>
      </c>
      <c r="B509" s="86" t="s">
        <v>2062</v>
      </c>
      <c r="C509" s="86">
        <v>462000</v>
      </c>
      <c r="D509" s="86">
        <f t="shared" si="28"/>
        <v>193311</v>
      </c>
      <c r="E509" s="86">
        <v>2600</v>
      </c>
      <c r="F509" s="86">
        <v>190711</v>
      </c>
      <c r="O509" s="85" t="s">
        <v>518</v>
      </c>
      <c r="P509" s="86" t="s">
        <v>2038</v>
      </c>
      <c r="Q509" s="86">
        <v>1899692</v>
      </c>
      <c r="R509" s="86">
        <f t="shared" si="30"/>
        <v>2247852</v>
      </c>
      <c r="S509" s="86">
        <v>652253</v>
      </c>
      <c r="T509" s="86">
        <v>1595599</v>
      </c>
      <c r="V509" s="85" t="s">
        <v>536</v>
      </c>
      <c r="W509" s="86" t="s">
        <v>2043</v>
      </c>
      <c r="X509" s="86">
        <v>89550</v>
      </c>
      <c r="Y509" s="86">
        <f t="shared" si="31"/>
        <v>139706</v>
      </c>
      <c r="Z509" s="86">
        <v>0</v>
      </c>
      <c r="AA509" s="86">
        <v>139706</v>
      </c>
    </row>
    <row r="510" spans="1:27" ht="15">
      <c r="A510" s="85" t="s">
        <v>611</v>
      </c>
      <c r="B510" s="86" t="s">
        <v>2063</v>
      </c>
      <c r="C510" s="86">
        <v>14200</v>
      </c>
      <c r="D510" s="86">
        <f t="shared" si="28"/>
        <v>104604</v>
      </c>
      <c r="E510" s="86">
        <v>0</v>
      </c>
      <c r="F510" s="86">
        <v>104604</v>
      </c>
      <c r="O510" s="85" t="s">
        <v>521</v>
      </c>
      <c r="P510" s="86" t="s">
        <v>2039</v>
      </c>
      <c r="Q510" s="86">
        <v>1516976</v>
      </c>
      <c r="R510" s="86">
        <f t="shared" si="30"/>
        <v>4599867</v>
      </c>
      <c r="S510" s="86">
        <v>2023505</v>
      </c>
      <c r="T510" s="86">
        <v>2576362</v>
      </c>
      <c r="V510" s="85" t="s">
        <v>539</v>
      </c>
      <c r="W510" s="86" t="s">
        <v>2044</v>
      </c>
      <c r="X510" s="86">
        <v>8557028</v>
      </c>
      <c r="Y510" s="86">
        <f t="shared" si="31"/>
        <v>5412736</v>
      </c>
      <c r="Z510" s="86">
        <v>2095006</v>
      </c>
      <c r="AA510" s="86">
        <v>3317730</v>
      </c>
    </row>
    <row r="511" spans="1:27" ht="15">
      <c r="A511" s="85" t="s">
        <v>614</v>
      </c>
      <c r="B511" s="86" t="s">
        <v>2064</v>
      </c>
      <c r="C511" s="86">
        <v>630891</v>
      </c>
      <c r="D511" s="86">
        <f t="shared" si="28"/>
        <v>675592</v>
      </c>
      <c r="E511" s="86">
        <v>310898</v>
      </c>
      <c r="F511" s="86">
        <v>364694</v>
      </c>
      <c r="O511" s="85" t="s">
        <v>524</v>
      </c>
      <c r="P511" s="86" t="s">
        <v>2040</v>
      </c>
      <c r="Q511" s="86">
        <v>71500</v>
      </c>
      <c r="R511" s="86">
        <f t="shared" si="30"/>
        <v>2237657</v>
      </c>
      <c r="S511" s="86">
        <v>1821800</v>
      </c>
      <c r="T511" s="86">
        <v>415857</v>
      </c>
      <c r="V511" s="85" t="s">
        <v>542</v>
      </c>
      <c r="W511" s="86" t="s">
        <v>2119</v>
      </c>
      <c r="X511" s="86">
        <v>0</v>
      </c>
      <c r="Y511" s="86">
        <f t="shared" si="31"/>
        <v>6650</v>
      </c>
      <c r="Z511" s="86">
        <v>0</v>
      </c>
      <c r="AA511" s="86">
        <v>6650</v>
      </c>
    </row>
    <row r="512" spans="1:27" ht="15">
      <c r="A512" s="85" t="s">
        <v>617</v>
      </c>
      <c r="B512" s="86" t="s">
        <v>1675</v>
      </c>
      <c r="C512" s="86">
        <v>0</v>
      </c>
      <c r="D512" s="86">
        <f t="shared" si="28"/>
        <v>183841</v>
      </c>
      <c r="E512" s="86">
        <v>0</v>
      </c>
      <c r="F512" s="86">
        <v>183841</v>
      </c>
      <c r="O512" s="85" t="s">
        <v>527</v>
      </c>
      <c r="P512" s="86" t="s">
        <v>2041</v>
      </c>
      <c r="Q512" s="86">
        <v>872502</v>
      </c>
      <c r="R512" s="86">
        <f t="shared" si="30"/>
        <v>685872</v>
      </c>
      <c r="S512" s="86">
        <v>108700</v>
      </c>
      <c r="T512" s="86">
        <v>577172</v>
      </c>
      <c r="V512" s="85" t="s">
        <v>545</v>
      </c>
      <c r="W512" s="86" t="s">
        <v>2045</v>
      </c>
      <c r="X512" s="86">
        <v>300800</v>
      </c>
      <c r="Y512" s="86">
        <f t="shared" si="31"/>
        <v>1286017</v>
      </c>
      <c r="Z512" s="86">
        <v>184500</v>
      </c>
      <c r="AA512" s="86">
        <v>1101517</v>
      </c>
    </row>
    <row r="513" spans="1:27" ht="15">
      <c r="A513" s="85" t="s">
        <v>619</v>
      </c>
      <c r="B513" s="86" t="s">
        <v>2065</v>
      </c>
      <c r="C513" s="86">
        <v>441502</v>
      </c>
      <c r="D513" s="86">
        <f t="shared" si="28"/>
        <v>2269685</v>
      </c>
      <c r="E513" s="86">
        <v>1068235</v>
      </c>
      <c r="F513" s="86">
        <v>1201450</v>
      </c>
      <c r="O513" s="85" t="s">
        <v>530</v>
      </c>
      <c r="P513" s="86" t="s">
        <v>2042</v>
      </c>
      <c r="Q513" s="86">
        <v>1</v>
      </c>
      <c r="R513" s="86">
        <f t="shared" si="30"/>
        <v>1732292</v>
      </c>
      <c r="S513" s="86">
        <v>117703</v>
      </c>
      <c r="T513" s="86">
        <v>1614589</v>
      </c>
      <c r="V513" s="85" t="s">
        <v>548</v>
      </c>
      <c r="W513" s="86" t="s">
        <v>2046</v>
      </c>
      <c r="X513" s="86">
        <v>6000</v>
      </c>
      <c r="Y513" s="86">
        <f t="shared" si="31"/>
        <v>568841</v>
      </c>
      <c r="Z513" s="86">
        <v>157500</v>
      </c>
      <c r="AA513" s="86">
        <v>411341</v>
      </c>
    </row>
    <row r="514" spans="1:27" ht="15">
      <c r="A514" s="85" t="s">
        <v>622</v>
      </c>
      <c r="B514" s="86" t="s">
        <v>1808</v>
      </c>
      <c r="C514" s="86">
        <v>0</v>
      </c>
      <c r="D514" s="86">
        <f t="shared" si="28"/>
        <v>652218</v>
      </c>
      <c r="E514" s="86">
        <v>205200</v>
      </c>
      <c r="F514" s="86">
        <v>447018</v>
      </c>
      <c r="O514" s="85" t="s">
        <v>533</v>
      </c>
      <c r="P514" s="86" t="s">
        <v>1842</v>
      </c>
      <c r="Q514" s="86">
        <v>0</v>
      </c>
      <c r="R514" s="86">
        <f t="shared" si="30"/>
        <v>397346</v>
      </c>
      <c r="S514" s="86">
        <v>50225</v>
      </c>
      <c r="T514" s="86">
        <v>347121</v>
      </c>
      <c r="V514" s="85" t="s">
        <v>551</v>
      </c>
      <c r="W514" s="86" t="s">
        <v>2047</v>
      </c>
      <c r="X514" s="86">
        <v>1357183</v>
      </c>
      <c r="Y514" s="86">
        <f t="shared" si="31"/>
        <v>748451</v>
      </c>
      <c r="Z514" s="86">
        <v>138281</v>
      </c>
      <c r="AA514" s="86">
        <v>610170</v>
      </c>
    </row>
    <row r="515" spans="1:27" ht="15">
      <c r="A515" s="85" t="s">
        <v>624</v>
      </c>
      <c r="B515" s="86" t="s">
        <v>1843</v>
      </c>
      <c r="C515" s="86">
        <v>0</v>
      </c>
      <c r="D515" s="86">
        <f t="shared" si="28"/>
        <v>1818719</v>
      </c>
      <c r="E515" s="86">
        <v>1267750</v>
      </c>
      <c r="F515" s="86">
        <v>550969</v>
      </c>
      <c r="O515" s="85" t="s">
        <v>536</v>
      </c>
      <c r="P515" s="86" t="s">
        <v>2043</v>
      </c>
      <c r="Q515" s="86">
        <v>8400</v>
      </c>
      <c r="R515" s="86">
        <f t="shared" si="30"/>
        <v>807395</v>
      </c>
      <c r="S515" s="86">
        <v>558881</v>
      </c>
      <c r="T515" s="86">
        <v>248514</v>
      </c>
      <c r="V515" s="85" t="s">
        <v>563</v>
      </c>
      <c r="W515" s="86" t="s">
        <v>2114</v>
      </c>
      <c r="X515" s="86">
        <v>0</v>
      </c>
      <c r="Y515" s="86">
        <f t="shared" si="31"/>
        <v>1</v>
      </c>
      <c r="Z515" s="86">
        <v>0</v>
      </c>
      <c r="AA515" s="86">
        <v>1</v>
      </c>
    </row>
    <row r="516" spans="1:27" ht="15">
      <c r="A516" s="85" t="s">
        <v>631</v>
      </c>
      <c r="B516" s="86" t="s">
        <v>2068</v>
      </c>
      <c r="C516" s="86">
        <v>0</v>
      </c>
      <c r="D516" s="86">
        <f aca="true" t="shared" si="32" ref="D516:D536">E516+F516</f>
        <v>25072</v>
      </c>
      <c r="E516" s="86">
        <v>0</v>
      </c>
      <c r="F516" s="86">
        <v>25072</v>
      </c>
      <c r="O516" s="85" t="s">
        <v>539</v>
      </c>
      <c r="P516" s="86" t="s">
        <v>2044</v>
      </c>
      <c r="Q516" s="86">
        <v>5008412</v>
      </c>
      <c r="R516" s="86">
        <f aca="true" t="shared" si="33" ref="R516:R565">S516+T516</f>
        <v>8454331</v>
      </c>
      <c r="S516" s="86">
        <v>1668525</v>
      </c>
      <c r="T516" s="86">
        <v>6785806</v>
      </c>
      <c r="V516" s="85" t="s">
        <v>566</v>
      </c>
      <c r="W516" s="86" t="s">
        <v>2048</v>
      </c>
      <c r="X516" s="86">
        <v>459854</v>
      </c>
      <c r="Y516" s="86">
        <f aca="true" t="shared" si="34" ref="Y516:Y560">Z516+AA516</f>
        <v>3572643</v>
      </c>
      <c r="Z516" s="86">
        <v>528175</v>
      </c>
      <c r="AA516" s="86">
        <v>3044468</v>
      </c>
    </row>
    <row r="517" spans="1:27" ht="15">
      <c r="A517" s="85" t="s">
        <v>632</v>
      </c>
      <c r="B517" s="86" t="s">
        <v>2069</v>
      </c>
      <c r="C517" s="86">
        <v>0</v>
      </c>
      <c r="D517" s="86">
        <f t="shared" si="32"/>
        <v>55881</v>
      </c>
      <c r="E517" s="86">
        <v>0</v>
      </c>
      <c r="F517" s="86">
        <v>55881</v>
      </c>
      <c r="O517" s="85" t="s">
        <v>542</v>
      </c>
      <c r="P517" s="86" t="s">
        <v>2119</v>
      </c>
      <c r="Q517" s="86">
        <v>97851</v>
      </c>
      <c r="R517" s="86">
        <f t="shared" si="33"/>
        <v>847311</v>
      </c>
      <c r="S517" s="86">
        <v>0</v>
      </c>
      <c r="T517" s="86">
        <v>847311</v>
      </c>
      <c r="V517" s="85" t="s">
        <v>568</v>
      </c>
      <c r="W517" s="86" t="s">
        <v>2049</v>
      </c>
      <c r="X517" s="86">
        <v>167450</v>
      </c>
      <c r="Y517" s="86">
        <f t="shared" si="34"/>
        <v>16037214</v>
      </c>
      <c r="Z517" s="86">
        <v>289300</v>
      </c>
      <c r="AA517" s="86">
        <v>15747914</v>
      </c>
    </row>
    <row r="518" spans="1:27" ht="15">
      <c r="A518" s="85" t="s">
        <v>633</v>
      </c>
      <c r="B518" s="86" t="s">
        <v>2070</v>
      </c>
      <c r="C518" s="86">
        <v>2000</v>
      </c>
      <c r="D518" s="86">
        <f t="shared" si="32"/>
        <v>149730</v>
      </c>
      <c r="E518" s="86">
        <v>0</v>
      </c>
      <c r="F518" s="86">
        <v>149730</v>
      </c>
      <c r="O518" s="85" t="s">
        <v>545</v>
      </c>
      <c r="P518" s="86" t="s">
        <v>2045</v>
      </c>
      <c r="Q518" s="86">
        <v>35000</v>
      </c>
      <c r="R518" s="86">
        <f t="shared" si="33"/>
        <v>7225</v>
      </c>
      <c r="S518" s="86">
        <v>1000</v>
      </c>
      <c r="T518" s="86">
        <v>6225</v>
      </c>
      <c r="V518" s="85" t="s">
        <v>572</v>
      </c>
      <c r="W518" s="86" t="s">
        <v>2050</v>
      </c>
      <c r="X518" s="86">
        <v>638700</v>
      </c>
      <c r="Y518" s="86">
        <f t="shared" si="34"/>
        <v>3012451</v>
      </c>
      <c r="Z518" s="86">
        <v>10000</v>
      </c>
      <c r="AA518" s="86">
        <v>3002451</v>
      </c>
    </row>
    <row r="519" spans="1:27" ht="15">
      <c r="A519" s="85" t="s">
        <v>637</v>
      </c>
      <c r="B519" s="86" t="s">
        <v>1765</v>
      </c>
      <c r="C519" s="86">
        <v>0</v>
      </c>
      <c r="D519" s="86">
        <f t="shared" si="32"/>
        <v>89685</v>
      </c>
      <c r="E519" s="86">
        <v>15100</v>
      </c>
      <c r="F519" s="86">
        <v>74585</v>
      </c>
      <c r="O519" s="85" t="s">
        <v>548</v>
      </c>
      <c r="P519" s="86" t="s">
        <v>2046</v>
      </c>
      <c r="Q519" s="86">
        <v>82700</v>
      </c>
      <c r="R519" s="86">
        <f t="shared" si="33"/>
        <v>146414</v>
      </c>
      <c r="S519" s="86">
        <v>0</v>
      </c>
      <c r="T519" s="86">
        <v>146414</v>
      </c>
      <c r="V519" s="85" t="s">
        <v>575</v>
      </c>
      <c r="W519" s="86" t="s">
        <v>2051</v>
      </c>
      <c r="X519" s="86">
        <v>368350</v>
      </c>
      <c r="Y519" s="86">
        <f t="shared" si="34"/>
        <v>8867831</v>
      </c>
      <c r="Z519" s="86">
        <v>3500</v>
      </c>
      <c r="AA519" s="86">
        <v>8864331</v>
      </c>
    </row>
    <row r="520" spans="1:27" ht="15">
      <c r="A520" s="85" t="s">
        <v>640</v>
      </c>
      <c r="B520" s="86" t="s">
        <v>2071</v>
      </c>
      <c r="C520" s="86">
        <v>481</v>
      </c>
      <c r="D520" s="86">
        <f t="shared" si="32"/>
        <v>10000</v>
      </c>
      <c r="E520" s="86">
        <v>0</v>
      </c>
      <c r="F520" s="86">
        <v>10000</v>
      </c>
      <c r="O520" s="85" t="s">
        <v>551</v>
      </c>
      <c r="P520" s="86" t="s">
        <v>2047</v>
      </c>
      <c r="Q520" s="86">
        <v>847800</v>
      </c>
      <c r="R520" s="86">
        <f t="shared" si="33"/>
        <v>5407647</v>
      </c>
      <c r="S520" s="86">
        <v>1269680</v>
      </c>
      <c r="T520" s="86">
        <v>4137967</v>
      </c>
      <c r="V520" s="85" t="s">
        <v>578</v>
      </c>
      <c r="W520" s="86" t="s">
        <v>2052</v>
      </c>
      <c r="X520" s="86">
        <v>22284830</v>
      </c>
      <c r="Y520" s="86">
        <f t="shared" si="34"/>
        <v>25232975</v>
      </c>
      <c r="Z520" s="86">
        <v>1520950</v>
      </c>
      <c r="AA520" s="86">
        <v>23712025</v>
      </c>
    </row>
    <row r="521" spans="1:27" ht="15">
      <c r="A521" s="85" t="s">
        <v>643</v>
      </c>
      <c r="B521" s="86" t="s">
        <v>1734</v>
      </c>
      <c r="C521" s="86">
        <v>0</v>
      </c>
      <c r="D521" s="86">
        <f t="shared" si="32"/>
        <v>116050</v>
      </c>
      <c r="E521" s="86">
        <v>12500</v>
      </c>
      <c r="F521" s="86">
        <v>103550</v>
      </c>
      <c r="O521" s="85" t="s">
        <v>566</v>
      </c>
      <c r="P521" s="86" t="s">
        <v>2048</v>
      </c>
      <c r="Q521" s="86">
        <v>3425701</v>
      </c>
      <c r="R521" s="86">
        <f t="shared" si="33"/>
        <v>1445185</v>
      </c>
      <c r="S521" s="86">
        <v>613197</v>
      </c>
      <c r="T521" s="86">
        <v>831988</v>
      </c>
      <c r="V521" s="85" t="s">
        <v>581</v>
      </c>
      <c r="W521" s="86" t="s">
        <v>2053</v>
      </c>
      <c r="X521" s="86">
        <v>13800</v>
      </c>
      <c r="Y521" s="86">
        <f t="shared" si="34"/>
        <v>132999</v>
      </c>
      <c r="Z521" s="86">
        <v>0</v>
      </c>
      <c r="AA521" s="86">
        <v>132999</v>
      </c>
    </row>
    <row r="522" spans="1:27" ht="15">
      <c r="A522" s="85" t="s">
        <v>646</v>
      </c>
      <c r="B522" s="86" t="s">
        <v>2072</v>
      </c>
      <c r="C522" s="86">
        <v>582265</v>
      </c>
      <c r="D522" s="86">
        <f t="shared" si="32"/>
        <v>4800</v>
      </c>
      <c r="E522" s="86">
        <v>4200</v>
      </c>
      <c r="F522" s="86">
        <v>600</v>
      </c>
      <c r="O522" s="85" t="s">
        <v>568</v>
      </c>
      <c r="P522" s="86" t="s">
        <v>2049</v>
      </c>
      <c r="Q522" s="86">
        <v>1263200</v>
      </c>
      <c r="R522" s="86">
        <f t="shared" si="33"/>
        <v>7003493</v>
      </c>
      <c r="S522" s="86">
        <v>3297319</v>
      </c>
      <c r="T522" s="86">
        <v>3706174</v>
      </c>
      <c r="V522" s="85" t="s">
        <v>584</v>
      </c>
      <c r="W522" s="86" t="s">
        <v>2054</v>
      </c>
      <c r="X522" s="86">
        <v>0</v>
      </c>
      <c r="Y522" s="86">
        <f t="shared" si="34"/>
        <v>940463</v>
      </c>
      <c r="Z522" s="86">
        <v>0</v>
      </c>
      <c r="AA522" s="86">
        <v>940463</v>
      </c>
    </row>
    <row r="523" spans="1:27" ht="15">
      <c r="A523" s="85" t="s">
        <v>648</v>
      </c>
      <c r="B523" s="86" t="s">
        <v>2073</v>
      </c>
      <c r="C523" s="86">
        <v>0</v>
      </c>
      <c r="D523" s="86">
        <f t="shared" si="32"/>
        <v>8485</v>
      </c>
      <c r="E523" s="86">
        <v>0</v>
      </c>
      <c r="F523" s="86">
        <v>8485</v>
      </c>
      <c r="O523" s="85" t="s">
        <v>572</v>
      </c>
      <c r="P523" s="86" t="s">
        <v>2050</v>
      </c>
      <c r="Q523" s="86">
        <v>1192000</v>
      </c>
      <c r="R523" s="86">
        <f t="shared" si="33"/>
        <v>6162343</v>
      </c>
      <c r="S523" s="86">
        <v>2808650</v>
      </c>
      <c r="T523" s="86">
        <v>3353693</v>
      </c>
      <c r="V523" s="85" t="s">
        <v>587</v>
      </c>
      <c r="W523" s="86" t="s">
        <v>2055</v>
      </c>
      <c r="X523" s="86">
        <v>0</v>
      </c>
      <c r="Y523" s="86">
        <f t="shared" si="34"/>
        <v>2016734</v>
      </c>
      <c r="Z523" s="86">
        <v>0</v>
      </c>
      <c r="AA523" s="86">
        <v>2016734</v>
      </c>
    </row>
    <row r="524" spans="1:27" ht="15">
      <c r="A524" s="85" t="s">
        <v>651</v>
      </c>
      <c r="B524" s="86" t="s">
        <v>2121</v>
      </c>
      <c r="C524" s="86">
        <v>0</v>
      </c>
      <c r="D524" s="86">
        <f t="shared" si="32"/>
        <v>35299</v>
      </c>
      <c r="E524" s="86">
        <v>15000</v>
      </c>
      <c r="F524" s="86">
        <v>20299</v>
      </c>
      <c r="O524" s="85" t="s">
        <v>575</v>
      </c>
      <c r="P524" s="86" t="s">
        <v>2051</v>
      </c>
      <c r="Q524" s="86">
        <v>298176</v>
      </c>
      <c r="R524" s="86">
        <f t="shared" si="33"/>
        <v>12258254</v>
      </c>
      <c r="S524" s="86">
        <v>6373591</v>
      </c>
      <c r="T524" s="86">
        <v>5884663</v>
      </c>
      <c r="V524" s="85" t="s">
        <v>590</v>
      </c>
      <c r="W524" s="86" t="s">
        <v>2056</v>
      </c>
      <c r="X524" s="86">
        <v>0</v>
      </c>
      <c r="Y524" s="86">
        <f t="shared" si="34"/>
        <v>8780062</v>
      </c>
      <c r="Z524" s="86">
        <v>100000</v>
      </c>
      <c r="AA524" s="86">
        <v>8680062</v>
      </c>
    </row>
    <row r="525" spans="1:27" ht="15">
      <c r="A525" s="85" t="s">
        <v>653</v>
      </c>
      <c r="B525" s="86" t="s">
        <v>2074</v>
      </c>
      <c r="C525" s="86">
        <v>0</v>
      </c>
      <c r="D525" s="86">
        <f t="shared" si="32"/>
        <v>44720</v>
      </c>
      <c r="E525" s="86">
        <v>0</v>
      </c>
      <c r="F525" s="86">
        <v>44720</v>
      </c>
      <c r="O525" s="85" t="s">
        <v>578</v>
      </c>
      <c r="P525" s="86" t="s">
        <v>2052</v>
      </c>
      <c r="Q525" s="86">
        <v>11902833</v>
      </c>
      <c r="R525" s="86">
        <f t="shared" si="33"/>
        <v>11265147</v>
      </c>
      <c r="S525" s="86">
        <v>516200</v>
      </c>
      <c r="T525" s="86">
        <v>10748947</v>
      </c>
      <c r="V525" s="85" t="s">
        <v>593</v>
      </c>
      <c r="W525" s="86" t="s">
        <v>2057</v>
      </c>
      <c r="X525" s="86">
        <v>1589353</v>
      </c>
      <c r="Y525" s="86">
        <f t="shared" si="34"/>
        <v>19333798</v>
      </c>
      <c r="Z525" s="86">
        <v>1008940</v>
      </c>
      <c r="AA525" s="86">
        <v>18324858</v>
      </c>
    </row>
    <row r="526" spans="1:27" ht="15">
      <c r="A526" s="85" t="s">
        <v>656</v>
      </c>
      <c r="B526" s="86" t="s">
        <v>2075</v>
      </c>
      <c r="C526" s="86">
        <v>0</v>
      </c>
      <c r="D526" s="86">
        <f t="shared" si="32"/>
        <v>225780</v>
      </c>
      <c r="E526" s="86">
        <v>0</v>
      </c>
      <c r="F526" s="86">
        <v>225780</v>
      </c>
      <c r="O526" s="85" t="s">
        <v>581</v>
      </c>
      <c r="P526" s="86" t="s">
        <v>2053</v>
      </c>
      <c r="Q526" s="86">
        <v>1</v>
      </c>
      <c r="R526" s="86">
        <f t="shared" si="33"/>
        <v>3213963</v>
      </c>
      <c r="S526" s="86">
        <v>1174562</v>
      </c>
      <c r="T526" s="86">
        <v>2039401</v>
      </c>
      <c r="V526" s="85" t="s">
        <v>596</v>
      </c>
      <c r="W526" s="86" t="s">
        <v>2059</v>
      </c>
      <c r="X526" s="86">
        <v>178000</v>
      </c>
      <c r="Y526" s="86">
        <f t="shared" si="34"/>
        <v>1367553</v>
      </c>
      <c r="Z526" s="86">
        <v>0</v>
      </c>
      <c r="AA526" s="86">
        <v>1367553</v>
      </c>
    </row>
    <row r="527" spans="1:27" ht="15">
      <c r="A527" s="85" t="s">
        <v>659</v>
      </c>
      <c r="B527" s="86" t="s">
        <v>2076</v>
      </c>
      <c r="C527" s="86">
        <v>0</v>
      </c>
      <c r="D527" s="86">
        <f t="shared" si="32"/>
        <v>93205</v>
      </c>
      <c r="E527" s="86">
        <v>0</v>
      </c>
      <c r="F527" s="86">
        <v>93205</v>
      </c>
      <c r="O527" s="85" t="s">
        <v>584</v>
      </c>
      <c r="P527" s="86" t="s">
        <v>2054</v>
      </c>
      <c r="Q527" s="86">
        <v>720929</v>
      </c>
      <c r="R527" s="86">
        <f t="shared" si="33"/>
        <v>3405003</v>
      </c>
      <c r="S527" s="86">
        <v>977195</v>
      </c>
      <c r="T527" s="86">
        <v>2427808</v>
      </c>
      <c r="V527" s="85" t="s">
        <v>599</v>
      </c>
      <c r="W527" s="86" t="s">
        <v>2060</v>
      </c>
      <c r="X527" s="86">
        <v>100000</v>
      </c>
      <c r="Y527" s="86">
        <f t="shared" si="34"/>
        <v>3952267</v>
      </c>
      <c r="Z527" s="86">
        <v>8000</v>
      </c>
      <c r="AA527" s="86">
        <v>3944267</v>
      </c>
    </row>
    <row r="528" spans="1:27" ht="15">
      <c r="A528" s="85" t="s">
        <v>662</v>
      </c>
      <c r="B528" s="86" t="s">
        <v>2077</v>
      </c>
      <c r="C528" s="86">
        <v>0</v>
      </c>
      <c r="D528" s="86">
        <f t="shared" si="32"/>
        <v>22125</v>
      </c>
      <c r="E528" s="86">
        <v>0</v>
      </c>
      <c r="F528" s="86">
        <v>22125</v>
      </c>
      <c r="O528" s="85" t="s">
        <v>587</v>
      </c>
      <c r="P528" s="86" t="s">
        <v>2055</v>
      </c>
      <c r="Q528" s="86">
        <v>0</v>
      </c>
      <c r="R528" s="86">
        <f t="shared" si="33"/>
        <v>2099703</v>
      </c>
      <c r="S528" s="86">
        <v>13350</v>
      </c>
      <c r="T528" s="86">
        <v>2086353</v>
      </c>
      <c r="V528" s="85" t="s">
        <v>602</v>
      </c>
      <c r="W528" s="86" t="s">
        <v>2061</v>
      </c>
      <c r="X528" s="86">
        <v>490090</v>
      </c>
      <c r="Y528" s="86">
        <f t="shared" si="34"/>
        <v>1395349</v>
      </c>
      <c r="Z528" s="86">
        <v>0</v>
      </c>
      <c r="AA528" s="86">
        <v>1395349</v>
      </c>
    </row>
    <row r="529" spans="1:27" ht="15">
      <c r="A529" s="85" t="s">
        <v>665</v>
      </c>
      <c r="B529" s="86" t="s">
        <v>2078</v>
      </c>
      <c r="C529" s="86">
        <v>0</v>
      </c>
      <c r="D529" s="86">
        <f t="shared" si="32"/>
        <v>33528</v>
      </c>
      <c r="E529" s="86">
        <v>0</v>
      </c>
      <c r="F529" s="86">
        <v>33528</v>
      </c>
      <c r="O529" s="85" t="s">
        <v>590</v>
      </c>
      <c r="P529" s="86" t="s">
        <v>2056</v>
      </c>
      <c r="Q529" s="86">
        <v>286200</v>
      </c>
      <c r="R529" s="86">
        <f t="shared" si="33"/>
        <v>2318782</v>
      </c>
      <c r="S529" s="86">
        <v>921295</v>
      </c>
      <c r="T529" s="86">
        <v>1397487</v>
      </c>
      <c r="V529" s="85" t="s">
        <v>605</v>
      </c>
      <c r="W529" s="86" t="s">
        <v>2120</v>
      </c>
      <c r="X529" s="86">
        <v>1822500</v>
      </c>
      <c r="Y529" s="86">
        <f t="shared" si="34"/>
        <v>663785</v>
      </c>
      <c r="Z529" s="86">
        <v>0</v>
      </c>
      <c r="AA529" s="86">
        <v>663785</v>
      </c>
    </row>
    <row r="530" spans="1:27" ht="15">
      <c r="A530" s="85" t="s">
        <v>668</v>
      </c>
      <c r="B530" s="86" t="s">
        <v>1663</v>
      </c>
      <c r="C530" s="86">
        <v>0</v>
      </c>
      <c r="D530" s="86">
        <f t="shared" si="32"/>
        <v>163182</v>
      </c>
      <c r="E530" s="86">
        <v>45028</v>
      </c>
      <c r="F530" s="86">
        <v>118154</v>
      </c>
      <c r="O530" s="85" t="s">
        <v>593</v>
      </c>
      <c r="P530" s="86" t="s">
        <v>2057</v>
      </c>
      <c r="Q530" s="86">
        <v>1195156</v>
      </c>
      <c r="R530" s="86">
        <f t="shared" si="33"/>
        <v>5136396</v>
      </c>
      <c r="S530" s="86">
        <v>1087953</v>
      </c>
      <c r="T530" s="86">
        <v>4048443</v>
      </c>
      <c r="V530" s="85" t="s">
        <v>608</v>
      </c>
      <c r="W530" s="86" t="s">
        <v>2062</v>
      </c>
      <c r="X530" s="86">
        <v>0</v>
      </c>
      <c r="Y530" s="86">
        <f t="shared" si="34"/>
        <v>839327</v>
      </c>
      <c r="Z530" s="86">
        <v>400</v>
      </c>
      <c r="AA530" s="86">
        <v>838927</v>
      </c>
    </row>
    <row r="531" spans="1:27" ht="15">
      <c r="A531" s="85" t="s">
        <v>671</v>
      </c>
      <c r="B531" s="86" t="s">
        <v>2079</v>
      </c>
      <c r="C531" s="86">
        <v>0</v>
      </c>
      <c r="D531" s="86">
        <f t="shared" si="32"/>
        <v>7300</v>
      </c>
      <c r="E531" s="86">
        <v>0</v>
      </c>
      <c r="F531" s="86">
        <v>7300</v>
      </c>
      <c r="O531" s="85" t="s">
        <v>596</v>
      </c>
      <c r="P531" s="86" t="s">
        <v>2059</v>
      </c>
      <c r="Q531" s="86">
        <v>3064851</v>
      </c>
      <c r="R531" s="86">
        <f t="shared" si="33"/>
        <v>4131831</v>
      </c>
      <c r="S531" s="86">
        <v>2224815</v>
      </c>
      <c r="T531" s="86">
        <v>1907016</v>
      </c>
      <c r="V531" s="85" t="s">
        <v>611</v>
      </c>
      <c r="W531" s="86" t="s">
        <v>2063</v>
      </c>
      <c r="X531" s="86">
        <v>0</v>
      </c>
      <c r="Y531" s="86">
        <f t="shared" si="34"/>
        <v>1114671</v>
      </c>
      <c r="Z531" s="86">
        <v>0</v>
      </c>
      <c r="AA531" s="86">
        <v>1114671</v>
      </c>
    </row>
    <row r="532" spans="1:27" ht="15">
      <c r="A532" s="85" t="s">
        <v>674</v>
      </c>
      <c r="B532" s="86" t="s">
        <v>2080</v>
      </c>
      <c r="C532" s="86">
        <v>0</v>
      </c>
      <c r="D532" s="86">
        <f t="shared" si="32"/>
        <v>838633</v>
      </c>
      <c r="E532" s="86">
        <v>10900</v>
      </c>
      <c r="F532" s="86">
        <v>827733</v>
      </c>
      <c r="O532" s="85" t="s">
        <v>599</v>
      </c>
      <c r="P532" s="86" t="s">
        <v>2060</v>
      </c>
      <c r="Q532" s="86">
        <v>0</v>
      </c>
      <c r="R532" s="86">
        <f t="shared" si="33"/>
        <v>4894478</v>
      </c>
      <c r="S532" s="86">
        <v>1688670</v>
      </c>
      <c r="T532" s="86">
        <v>3205808</v>
      </c>
      <c r="V532" s="85" t="s">
        <v>614</v>
      </c>
      <c r="W532" s="86" t="s">
        <v>2064</v>
      </c>
      <c r="X532" s="86">
        <v>14791953</v>
      </c>
      <c r="Y532" s="86">
        <f t="shared" si="34"/>
        <v>1143020</v>
      </c>
      <c r="Z532" s="86">
        <v>165000</v>
      </c>
      <c r="AA532" s="86">
        <v>978020</v>
      </c>
    </row>
    <row r="533" spans="1:27" ht="15">
      <c r="A533" s="85" t="s">
        <v>677</v>
      </c>
      <c r="B533" s="86" t="s">
        <v>2081</v>
      </c>
      <c r="C533" s="86">
        <v>0</v>
      </c>
      <c r="D533" s="86">
        <f t="shared" si="32"/>
        <v>15632</v>
      </c>
      <c r="E533" s="86">
        <v>0</v>
      </c>
      <c r="F533" s="86">
        <v>15632</v>
      </c>
      <c r="O533" s="85" t="s">
        <v>602</v>
      </c>
      <c r="P533" s="86" t="s">
        <v>2061</v>
      </c>
      <c r="Q533" s="86">
        <v>501550</v>
      </c>
      <c r="R533" s="86">
        <f t="shared" si="33"/>
        <v>9415257</v>
      </c>
      <c r="S533" s="86">
        <v>67360</v>
      </c>
      <c r="T533" s="86">
        <v>9347897</v>
      </c>
      <c r="V533" s="85" t="s">
        <v>617</v>
      </c>
      <c r="W533" s="86" t="s">
        <v>1675</v>
      </c>
      <c r="X533" s="86">
        <v>824100</v>
      </c>
      <c r="Y533" s="86">
        <f t="shared" si="34"/>
        <v>8663821</v>
      </c>
      <c r="Z533" s="86">
        <v>1849000</v>
      </c>
      <c r="AA533" s="86">
        <v>6814821</v>
      </c>
    </row>
    <row r="534" spans="1:27" ht="15">
      <c r="A534" s="85" t="s">
        <v>679</v>
      </c>
      <c r="B534" s="86" t="s">
        <v>2082</v>
      </c>
      <c r="C534" s="86">
        <v>700</v>
      </c>
      <c r="D534" s="86">
        <f t="shared" si="32"/>
        <v>75724</v>
      </c>
      <c r="E534" s="86">
        <v>14450</v>
      </c>
      <c r="F534" s="86">
        <v>61274</v>
      </c>
      <c r="O534" s="85" t="s">
        <v>605</v>
      </c>
      <c r="P534" s="86" t="s">
        <v>2120</v>
      </c>
      <c r="Q534" s="86">
        <v>7933685</v>
      </c>
      <c r="R534" s="86">
        <f t="shared" si="33"/>
        <v>9020541</v>
      </c>
      <c r="S534" s="86">
        <v>309145</v>
      </c>
      <c r="T534" s="86">
        <v>8711396</v>
      </c>
      <c r="V534" s="85" t="s">
        <v>619</v>
      </c>
      <c r="W534" s="86" t="s">
        <v>2065</v>
      </c>
      <c r="X534" s="86">
        <v>873303</v>
      </c>
      <c r="Y534" s="86">
        <f t="shared" si="34"/>
        <v>21772739</v>
      </c>
      <c r="Z534" s="86">
        <v>2400001</v>
      </c>
      <c r="AA534" s="86">
        <v>19372738</v>
      </c>
    </row>
    <row r="535" spans="1:27" ht="15">
      <c r="A535" s="85" t="s">
        <v>682</v>
      </c>
      <c r="B535" s="86" t="s">
        <v>1642</v>
      </c>
      <c r="C535" s="86">
        <v>0</v>
      </c>
      <c r="D535" s="86">
        <f t="shared" si="32"/>
        <v>145079</v>
      </c>
      <c r="E535" s="86">
        <v>2000</v>
      </c>
      <c r="F535" s="86">
        <v>143079</v>
      </c>
      <c r="O535" s="85" t="s">
        <v>608</v>
      </c>
      <c r="P535" s="86" t="s">
        <v>2062</v>
      </c>
      <c r="Q535" s="86">
        <v>2475500</v>
      </c>
      <c r="R535" s="86">
        <f t="shared" si="33"/>
        <v>2715097</v>
      </c>
      <c r="S535" s="86">
        <v>155459</v>
      </c>
      <c r="T535" s="86">
        <v>2559638</v>
      </c>
      <c r="V535" s="85" t="s">
        <v>622</v>
      </c>
      <c r="W535" s="86" t="s">
        <v>1808</v>
      </c>
      <c r="X535" s="86">
        <v>2874471</v>
      </c>
      <c r="Y535" s="86">
        <f t="shared" si="34"/>
        <v>14861865</v>
      </c>
      <c r="Z535" s="86">
        <v>510500</v>
      </c>
      <c r="AA535" s="86">
        <v>14351365</v>
      </c>
    </row>
    <row r="536" spans="1:27" ht="15">
      <c r="A536" s="85" t="s">
        <v>685</v>
      </c>
      <c r="B536" s="86" t="s">
        <v>2083</v>
      </c>
      <c r="C536" s="86">
        <v>163700</v>
      </c>
      <c r="D536" s="86">
        <f t="shared" si="32"/>
        <v>28520</v>
      </c>
      <c r="E536" s="86">
        <v>0</v>
      </c>
      <c r="F536" s="86">
        <v>28520</v>
      </c>
      <c r="O536" s="85" t="s">
        <v>611</v>
      </c>
      <c r="P536" s="86" t="s">
        <v>2063</v>
      </c>
      <c r="Q536" s="86">
        <v>118500</v>
      </c>
      <c r="R536" s="86">
        <f t="shared" si="33"/>
        <v>2038396</v>
      </c>
      <c r="S536" s="86">
        <v>193955</v>
      </c>
      <c r="T536" s="86">
        <v>1844441</v>
      </c>
      <c r="V536" s="85" t="s">
        <v>624</v>
      </c>
      <c r="W536" s="86" t="s">
        <v>1843</v>
      </c>
      <c r="X536" s="86">
        <v>295162</v>
      </c>
      <c r="Y536" s="86">
        <f t="shared" si="34"/>
        <v>4995231</v>
      </c>
      <c r="Z536" s="86">
        <v>2493750</v>
      </c>
      <c r="AA536" s="86">
        <v>2501481</v>
      </c>
    </row>
    <row r="537" spans="15:27" ht="15">
      <c r="O537" s="85" t="s">
        <v>614</v>
      </c>
      <c r="P537" s="86" t="s">
        <v>2064</v>
      </c>
      <c r="Q537" s="86">
        <v>5064592</v>
      </c>
      <c r="R537" s="86">
        <f t="shared" si="33"/>
        <v>9923302</v>
      </c>
      <c r="S537" s="86">
        <v>4966470</v>
      </c>
      <c r="T537" s="86">
        <v>4956832</v>
      </c>
      <c r="V537" s="85" t="s">
        <v>627</v>
      </c>
      <c r="W537" s="86" t="s">
        <v>2066</v>
      </c>
      <c r="X537" s="86">
        <v>0</v>
      </c>
      <c r="Y537" s="86">
        <f t="shared" si="34"/>
        <v>4400</v>
      </c>
      <c r="Z537" s="86">
        <v>0</v>
      </c>
      <c r="AA537" s="86">
        <v>4400</v>
      </c>
    </row>
    <row r="538" spans="15:27" ht="15">
      <c r="O538" s="85" t="s">
        <v>617</v>
      </c>
      <c r="P538" s="86" t="s">
        <v>1675</v>
      </c>
      <c r="Q538" s="86">
        <v>524504</v>
      </c>
      <c r="R538" s="86">
        <f t="shared" si="33"/>
        <v>4143264</v>
      </c>
      <c r="S538" s="86">
        <v>860937</v>
      </c>
      <c r="T538" s="86">
        <v>3282327</v>
      </c>
      <c r="V538" s="85" t="s">
        <v>630</v>
      </c>
      <c r="W538" s="86" t="s">
        <v>2067</v>
      </c>
      <c r="X538" s="86">
        <v>40000</v>
      </c>
      <c r="Y538" s="86">
        <f t="shared" si="34"/>
        <v>1760376</v>
      </c>
      <c r="Z538" s="86">
        <v>69095</v>
      </c>
      <c r="AA538" s="86">
        <v>1691281</v>
      </c>
    </row>
    <row r="539" spans="15:27" ht="15">
      <c r="O539" s="85" t="s">
        <v>619</v>
      </c>
      <c r="P539" s="86" t="s">
        <v>2065</v>
      </c>
      <c r="Q539" s="86">
        <v>8483714</v>
      </c>
      <c r="R539" s="86">
        <f t="shared" si="33"/>
        <v>22245209</v>
      </c>
      <c r="S539" s="86">
        <v>8161252</v>
      </c>
      <c r="T539" s="86">
        <v>14083957</v>
      </c>
      <c r="V539" s="85" t="s">
        <v>631</v>
      </c>
      <c r="W539" s="86" t="s">
        <v>2068</v>
      </c>
      <c r="X539" s="86">
        <v>0</v>
      </c>
      <c r="Y539" s="86">
        <f t="shared" si="34"/>
        <v>694205</v>
      </c>
      <c r="Z539" s="86">
        <v>0</v>
      </c>
      <c r="AA539" s="86">
        <v>694205</v>
      </c>
    </row>
    <row r="540" spans="15:27" ht="15">
      <c r="O540" s="85" t="s">
        <v>622</v>
      </c>
      <c r="P540" s="86" t="s">
        <v>1808</v>
      </c>
      <c r="Q540" s="86">
        <v>818500</v>
      </c>
      <c r="R540" s="86">
        <f t="shared" si="33"/>
        <v>8056983</v>
      </c>
      <c r="S540" s="86">
        <v>1653555</v>
      </c>
      <c r="T540" s="86">
        <v>6403428</v>
      </c>
      <c r="V540" s="85" t="s">
        <v>632</v>
      </c>
      <c r="W540" s="86" t="s">
        <v>2069</v>
      </c>
      <c r="X540" s="86">
        <v>0</v>
      </c>
      <c r="Y540" s="86">
        <f t="shared" si="34"/>
        <v>305466</v>
      </c>
      <c r="Z540" s="86">
        <v>0</v>
      </c>
      <c r="AA540" s="86">
        <v>305466</v>
      </c>
    </row>
    <row r="541" spans="15:27" ht="15">
      <c r="O541" s="85" t="s">
        <v>624</v>
      </c>
      <c r="P541" s="86" t="s">
        <v>1843</v>
      </c>
      <c r="Q541" s="86">
        <v>4630240</v>
      </c>
      <c r="R541" s="86">
        <f t="shared" si="33"/>
        <v>21826153</v>
      </c>
      <c r="S541" s="86">
        <v>11918586</v>
      </c>
      <c r="T541" s="86">
        <v>9907567</v>
      </c>
      <c r="V541" s="85" t="s">
        <v>633</v>
      </c>
      <c r="W541" s="86" t="s">
        <v>2070</v>
      </c>
      <c r="X541" s="86">
        <v>566491</v>
      </c>
      <c r="Y541" s="86">
        <f t="shared" si="34"/>
        <v>599786</v>
      </c>
      <c r="Z541" s="86">
        <v>94250</v>
      </c>
      <c r="AA541" s="86">
        <v>505536</v>
      </c>
    </row>
    <row r="542" spans="15:27" ht="15">
      <c r="O542" s="85" t="s">
        <v>627</v>
      </c>
      <c r="P542" s="86" t="s">
        <v>2066</v>
      </c>
      <c r="Q542" s="86">
        <v>0</v>
      </c>
      <c r="R542" s="86">
        <f t="shared" si="33"/>
        <v>312875</v>
      </c>
      <c r="S542" s="86">
        <v>67100</v>
      </c>
      <c r="T542" s="86">
        <v>245775</v>
      </c>
      <c r="V542" s="85" t="s">
        <v>637</v>
      </c>
      <c r="W542" s="86" t="s">
        <v>1765</v>
      </c>
      <c r="X542" s="86">
        <v>106500</v>
      </c>
      <c r="Y542" s="86">
        <f t="shared" si="34"/>
        <v>769930</v>
      </c>
      <c r="Z542" s="86">
        <v>0</v>
      </c>
      <c r="AA542" s="86">
        <v>769930</v>
      </c>
    </row>
    <row r="543" spans="15:27" ht="15">
      <c r="O543" s="85" t="s">
        <v>630</v>
      </c>
      <c r="P543" s="86" t="s">
        <v>2067</v>
      </c>
      <c r="Q543" s="86">
        <v>6099342</v>
      </c>
      <c r="R543" s="86">
        <f t="shared" si="33"/>
        <v>1900</v>
      </c>
      <c r="S543" s="86">
        <v>0</v>
      </c>
      <c r="T543" s="86">
        <v>1900</v>
      </c>
      <c r="V543" s="85" t="s">
        <v>640</v>
      </c>
      <c r="W543" s="86" t="s">
        <v>2071</v>
      </c>
      <c r="X543" s="86">
        <v>142800</v>
      </c>
      <c r="Y543" s="86">
        <f t="shared" si="34"/>
        <v>563014</v>
      </c>
      <c r="Z543" s="86">
        <v>0</v>
      </c>
      <c r="AA543" s="86">
        <v>563014</v>
      </c>
    </row>
    <row r="544" spans="15:27" ht="15">
      <c r="O544" s="85" t="s">
        <v>631</v>
      </c>
      <c r="P544" s="86" t="s">
        <v>2068</v>
      </c>
      <c r="Q544" s="86">
        <v>0</v>
      </c>
      <c r="R544" s="86">
        <f t="shared" si="33"/>
        <v>438880</v>
      </c>
      <c r="S544" s="86">
        <v>40000</v>
      </c>
      <c r="T544" s="86">
        <v>398880</v>
      </c>
      <c r="V544" s="85" t="s">
        <v>643</v>
      </c>
      <c r="W544" s="86" t="s">
        <v>1734</v>
      </c>
      <c r="X544" s="86">
        <v>23270</v>
      </c>
      <c r="Y544" s="86">
        <f t="shared" si="34"/>
        <v>2128637</v>
      </c>
      <c r="Z544" s="86">
        <v>151631</v>
      </c>
      <c r="AA544" s="86">
        <v>1977006</v>
      </c>
    </row>
    <row r="545" spans="15:27" ht="15">
      <c r="O545" s="85" t="s">
        <v>632</v>
      </c>
      <c r="P545" s="86" t="s">
        <v>2069</v>
      </c>
      <c r="Q545" s="86">
        <v>0</v>
      </c>
      <c r="R545" s="86">
        <f t="shared" si="33"/>
        <v>638745</v>
      </c>
      <c r="S545" s="86">
        <v>0</v>
      </c>
      <c r="T545" s="86">
        <v>638745</v>
      </c>
      <c r="V545" s="85" t="s">
        <v>646</v>
      </c>
      <c r="W545" s="86" t="s">
        <v>2072</v>
      </c>
      <c r="X545" s="86">
        <v>1772303</v>
      </c>
      <c r="Y545" s="86">
        <f t="shared" si="34"/>
        <v>13120175</v>
      </c>
      <c r="Z545" s="86">
        <v>1023100</v>
      </c>
      <c r="AA545" s="86">
        <v>12097075</v>
      </c>
    </row>
    <row r="546" spans="15:27" ht="15">
      <c r="O546" s="85" t="s">
        <v>633</v>
      </c>
      <c r="P546" s="86" t="s">
        <v>2070</v>
      </c>
      <c r="Q546" s="86">
        <v>981900</v>
      </c>
      <c r="R546" s="86">
        <f t="shared" si="33"/>
        <v>1480627</v>
      </c>
      <c r="S546" s="86">
        <v>678090</v>
      </c>
      <c r="T546" s="86">
        <v>802537</v>
      </c>
      <c r="V546" s="85" t="s">
        <v>648</v>
      </c>
      <c r="W546" s="86" t="s">
        <v>2073</v>
      </c>
      <c r="X546" s="86">
        <v>119623</v>
      </c>
      <c r="Y546" s="86">
        <f t="shared" si="34"/>
        <v>118595</v>
      </c>
      <c r="Z546" s="86">
        <v>0</v>
      </c>
      <c r="AA546" s="86">
        <v>118595</v>
      </c>
    </row>
    <row r="547" spans="15:27" ht="15">
      <c r="O547" s="85" t="s">
        <v>637</v>
      </c>
      <c r="P547" s="86" t="s">
        <v>1765</v>
      </c>
      <c r="Q547" s="86">
        <v>39500</v>
      </c>
      <c r="R547" s="86">
        <f t="shared" si="33"/>
        <v>470647</v>
      </c>
      <c r="S547" s="86">
        <v>22450</v>
      </c>
      <c r="T547" s="86">
        <v>448197</v>
      </c>
      <c r="V547" s="85" t="s">
        <v>651</v>
      </c>
      <c r="W547" s="86" t="s">
        <v>2121</v>
      </c>
      <c r="X547" s="86">
        <v>176690</v>
      </c>
      <c r="Y547" s="86">
        <f t="shared" si="34"/>
        <v>83424</v>
      </c>
      <c r="Z547" s="86">
        <v>52750</v>
      </c>
      <c r="AA547" s="86">
        <v>30674</v>
      </c>
    </row>
    <row r="548" spans="15:27" ht="15">
      <c r="O548" s="85" t="s">
        <v>640</v>
      </c>
      <c r="P548" s="86" t="s">
        <v>2071</v>
      </c>
      <c r="Q548" s="86">
        <v>822131</v>
      </c>
      <c r="R548" s="86">
        <f t="shared" si="33"/>
        <v>322490</v>
      </c>
      <c r="S548" s="86">
        <v>194200</v>
      </c>
      <c r="T548" s="86">
        <v>128290</v>
      </c>
      <c r="V548" s="85" t="s">
        <v>653</v>
      </c>
      <c r="W548" s="86" t="s">
        <v>2074</v>
      </c>
      <c r="X548" s="86">
        <v>0</v>
      </c>
      <c r="Y548" s="86">
        <f t="shared" si="34"/>
        <v>160548</v>
      </c>
      <c r="Z548" s="86">
        <v>0</v>
      </c>
      <c r="AA548" s="86">
        <v>160548</v>
      </c>
    </row>
    <row r="549" spans="15:27" ht="15">
      <c r="O549" s="85" t="s">
        <v>643</v>
      </c>
      <c r="P549" s="86" t="s">
        <v>1734</v>
      </c>
      <c r="Q549" s="86">
        <v>0</v>
      </c>
      <c r="R549" s="86">
        <f t="shared" si="33"/>
        <v>729128</v>
      </c>
      <c r="S549" s="86">
        <v>260728</v>
      </c>
      <c r="T549" s="86">
        <v>468400</v>
      </c>
      <c r="V549" s="85" t="s">
        <v>656</v>
      </c>
      <c r="W549" s="86" t="s">
        <v>2075</v>
      </c>
      <c r="X549" s="86">
        <v>304816</v>
      </c>
      <c r="Y549" s="86">
        <f t="shared" si="34"/>
        <v>393178</v>
      </c>
      <c r="Z549" s="86">
        <v>0</v>
      </c>
      <c r="AA549" s="86">
        <v>393178</v>
      </c>
    </row>
    <row r="550" spans="15:27" ht="15">
      <c r="O550" s="85" t="s">
        <v>646</v>
      </c>
      <c r="P550" s="86" t="s">
        <v>2072</v>
      </c>
      <c r="Q550" s="86">
        <v>5088897</v>
      </c>
      <c r="R550" s="86">
        <f t="shared" si="33"/>
        <v>102495</v>
      </c>
      <c r="S550" s="86">
        <v>72700</v>
      </c>
      <c r="T550" s="86">
        <v>29795</v>
      </c>
      <c r="V550" s="85" t="s">
        <v>659</v>
      </c>
      <c r="W550" s="86" t="s">
        <v>2076</v>
      </c>
      <c r="X550" s="86">
        <v>137810</v>
      </c>
      <c r="Y550" s="86">
        <f t="shared" si="34"/>
        <v>468576</v>
      </c>
      <c r="Z550" s="86">
        <v>192499</v>
      </c>
      <c r="AA550" s="86">
        <v>276077</v>
      </c>
    </row>
    <row r="551" spans="15:27" ht="15">
      <c r="O551" s="85" t="s">
        <v>648</v>
      </c>
      <c r="P551" s="86" t="s">
        <v>2073</v>
      </c>
      <c r="Q551" s="86">
        <v>633175</v>
      </c>
      <c r="R551" s="86">
        <f t="shared" si="33"/>
        <v>255176</v>
      </c>
      <c r="S551" s="86">
        <v>34400</v>
      </c>
      <c r="T551" s="86">
        <v>220776</v>
      </c>
      <c r="V551" s="85" t="s">
        <v>662</v>
      </c>
      <c r="W551" s="86" t="s">
        <v>2077</v>
      </c>
      <c r="X551" s="86">
        <v>81900</v>
      </c>
      <c r="Y551" s="86">
        <f t="shared" si="34"/>
        <v>109676</v>
      </c>
      <c r="Z551" s="86">
        <v>59650</v>
      </c>
      <c r="AA551" s="86">
        <v>50026</v>
      </c>
    </row>
    <row r="552" spans="15:27" ht="15">
      <c r="O552" s="85" t="s">
        <v>651</v>
      </c>
      <c r="P552" s="86" t="s">
        <v>2121</v>
      </c>
      <c r="Q552" s="86">
        <v>563601</v>
      </c>
      <c r="R552" s="86">
        <f t="shared" si="33"/>
        <v>657468</v>
      </c>
      <c r="S552" s="86">
        <v>247300</v>
      </c>
      <c r="T552" s="86">
        <v>410168</v>
      </c>
      <c r="V552" s="85" t="s">
        <v>665</v>
      </c>
      <c r="W552" s="86" t="s">
        <v>2078</v>
      </c>
      <c r="X552" s="86">
        <v>35000</v>
      </c>
      <c r="Y552" s="86">
        <f t="shared" si="34"/>
        <v>465198</v>
      </c>
      <c r="Z552" s="86">
        <v>0</v>
      </c>
      <c r="AA552" s="86">
        <v>465198</v>
      </c>
    </row>
    <row r="553" spans="15:27" ht="15">
      <c r="O553" s="85" t="s">
        <v>653</v>
      </c>
      <c r="P553" s="86" t="s">
        <v>2074</v>
      </c>
      <c r="Q553" s="86">
        <v>145000</v>
      </c>
      <c r="R553" s="86">
        <f t="shared" si="33"/>
        <v>397573</v>
      </c>
      <c r="S553" s="86">
        <v>120000</v>
      </c>
      <c r="T553" s="86">
        <v>277573</v>
      </c>
      <c r="V553" s="85" t="s">
        <v>668</v>
      </c>
      <c r="W553" s="86" t="s">
        <v>1663</v>
      </c>
      <c r="X553" s="86">
        <v>58320</v>
      </c>
      <c r="Y553" s="86">
        <f t="shared" si="34"/>
        <v>496275</v>
      </c>
      <c r="Z553" s="86">
        <v>500</v>
      </c>
      <c r="AA553" s="86">
        <v>495775</v>
      </c>
    </row>
    <row r="554" spans="15:27" ht="15">
      <c r="O554" s="85" t="s">
        <v>656</v>
      </c>
      <c r="P554" s="86" t="s">
        <v>2075</v>
      </c>
      <c r="Q554" s="86">
        <v>677590</v>
      </c>
      <c r="R554" s="86">
        <f t="shared" si="33"/>
        <v>1017257</v>
      </c>
      <c r="S554" s="86">
        <v>42500</v>
      </c>
      <c r="T554" s="86">
        <v>974757</v>
      </c>
      <c r="V554" s="85" t="s">
        <v>671</v>
      </c>
      <c r="W554" s="86" t="s">
        <v>2079</v>
      </c>
      <c r="X554" s="86">
        <v>21540</v>
      </c>
      <c r="Y554" s="86">
        <f t="shared" si="34"/>
        <v>607510</v>
      </c>
      <c r="Z554" s="86">
        <v>3000</v>
      </c>
      <c r="AA554" s="86">
        <v>604510</v>
      </c>
    </row>
    <row r="555" spans="15:27" ht="15">
      <c r="O555" s="85" t="s">
        <v>659</v>
      </c>
      <c r="P555" s="86" t="s">
        <v>2076</v>
      </c>
      <c r="Q555" s="86">
        <v>1450</v>
      </c>
      <c r="R555" s="86">
        <f t="shared" si="33"/>
        <v>411860</v>
      </c>
      <c r="S555" s="86">
        <v>181842</v>
      </c>
      <c r="T555" s="86">
        <v>230018</v>
      </c>
      <c r="V555" s="85" t="s">
        <v>674</v>
      </c>
      <c r="W555" s="86" t="s">
        <v>2080</v>
      </c>
      <c r="X555" s="86">
        <v>21370</v>
      </c>
      <c r="Y555" s="86">
        <f t="shared" si="34"/>
        <v>1503728</v>
      </c>
      <c r="Z555" s="86">
        <v>76550</v>
      </c>
      <c r="AA555" s="86">
        <v>1427178</v>
      </c>
    </row>
    <row r="556" spans="15:27" ht="15">
      <c r="O556" s="85" t="s">
        <v>662</v>
      </c>
      <c r="P556" s="86" t="s">
        <v>2077</v>
      </c>
      <c r="Q556" s="86">
        <v>184500</v>
      </c>
      <c r="R556" s="86">
        <f t="shared" si="33"/>
        <v>680613</v>
      </c>
      <c r="S556" s="86">
        <v>274300</v>
      </c>
      <c r="T556" s="86">
        <v>406313</v>
      </c>
      <c r="V556" s="85" t="s">
        <v>677</v>
      </c>
      <c r="W556" s="86" t="s">
        <v>2081</v>
      </c>
      <c r="X556" s="86">
        <v>151180</v>
      </c>
      <c r="Y556" s="86">
        <f t="shared" si="34"/>
        <v>260245</v>
      </c>
      <c r="Z556" s="86">
        <v>0</v>
      </c>
      <c r="AA556" s="86">
        <v>260245</v>
      </c>
    </row>
    <row r="557" spans="15:27" ht="15">
      <c r="O557" s="85" t="s">
        <v>665</v>
      </c>
      <c r="P557" s="86" t="s">
        <v>2078</v>
      </c>
      <c r="Q557" s="86">
        <v>874000</v>
      </c>
      <c r="R557" s="86">
        <f t="shared" si="33"/>
        <v>774185</v>
      </c>
      <c r="S557" s="86">
        <v>81050</v>
      </c>
      <c r="T557" s="86">
        <v>693135</v>
      </c>
      <c r="V557" s="85" t="s">
        <v>679</v>
      </c>
      <c r="W557" s="86" t="s">
        <v>2082</v>
      </c>
      <c r="X557" s="86">
        <v>96450</v>
      </c>
      <c r="Y557" s="86">
        <f t="shared" si="34"/>
        <v>385766</v>
      </c>
      <c r="Z557" s="86">
        <v>44941</v>
      </c>
      <c r="AA557" s="86">
        <v>340825</v>
      </c>
    </row>
    <row r="558" spans="15:27" ht="15">
      <c r="O558" s="85" t="s">
        <v>668</v>
      </c>
      <c r="P558" s="86" t="s">
        <v>1663</v>
      </c>
      <c r="Q558" s="86">
        <v>4000</v>
      </c>
      <c r="R558" s="86">
        <f t="shared" si="33"/>
        <v>1356836</v>
      </c>
      <c r="S558" s="86">
        <v>294873</v>
      </c>
      <c r="T558" s="86">
        <v>1061963</v>
      </c>
      <c r="V558" s="85" t="s">
        <v>682</v>
      </c>
      <c r="W558" s="86" t="s">
        <v>1642</v>
      </c>
      <c r="X558" s="86">
        <v>63425</v>
      </c>
      <c r="Y558" s="86">
        <f t="shared" si="34"/>
        <v>1157836</v>
      </c>
      <c r="Z558" s="86">
        <v>1400</v>
      </c>
      <c r="AA558" s="86">
        <v>1156436</v>
      </c>
    </row>
    <row r="559" spans="15:27" ht="15">
      <c r="O559" s="85" t="s">
        <v>671</v>
      </c>
      <c r="P559" s="86" t="s">
        <v>2079</v>
      </c>
      <c r="Q559" s="86">
        <v>139245</v>
      </c>
      <c r="R559" s="86">
        <f t="shared" si="33"/>
        <v>372890</v>
      </c>
      <c r="S559" s="86">
        <v>10495</v>
      </c>
      <c r="T559" s="86">
        <v>362395</v>
      </c>
      <c r="V559" s="85" t="s">
        <v>685</v>
      </c>
      <c r="W559" s="86" t="s">
        <v>2083</v>
      </c>
      <c r="X559" s="86">
        <v>63800</v>
      </c>
      <c r="Y559" s="86">
        <f t="shared" si="34"/>
        <v>899684</v>
      </c>
      <c r="Z559" s="86">
        <v>4900</v>
      </c>
      <c r="AA559" s="86">
        <v>894784</v>
      </c>
    </row>
    <row r="560" spans="15:27" ht="15">
      <c r="O560" s="85" t="s">
        <v>674</v>
      </c>
      <c r="P560" s="86" t="s">
        <v>2080</v>
      </c>
      <c r="Q560" s="86">
        <v>0</v>
      </c>
      <c r="R560" s="86">
        <f t="shared" si="33"/>
        <v>2978366</v>
      </c>
      <c r="S560" s="86">
        <v>34201</v>
      </c>
      <c r="T560" s="86">
        <v>2944165</v>
      </c>
      <c r="V560" s="85" t="s">
        <v>688</v>
      </c>
      <c r="W560" s="86" t="s">
        <v>2084</v>
      </c>
      <c r="X560" s="86">
        <v>119910313</v>
      </c>
      <c r="Y560" s="86">
        <f t="shared" si="34"/>
        <v>126811695</v>
      </c>
      <c r="Z560" s="86">
        <v>7784600</v>
      </c>
      <c r="AA560" s="86">
        <v>119027095</v>
      </c>
    </row>
    <row r="561" spans="15:20" ht="15">
      <c r="O561" s="85" t="s">
        <v>677</v>
      </c>
      <c r="P561" s="86" t="s">
        <v>2081</v>
      </c>
      <c r="Q561" s="86">
        <v>100</v>
      </c>
      <c r="R561" s="86">
        <f t="shared" si="33"/>
        <v>785700</v>
      </c>
      <c r="S561" s="86">
        <v>165350</v>
      </c>
      <c r="T561" s="86">
        <v>620350</v>
      </c>
    </row>
    <row r="562" spans="15:20" ht="15">
      <c r="O562" s="85" t="s">
        <v>679</v>
      </c>
      <c r="P562" s="86" t="s">
        <v>2082</v>
      </c>
      <c r="Q562" s="86">
        <v>86401</v>
      </c>
      <c r="R562" s="86">
        <f t="shared" si="33"/>
        <v>773656</v>
      </c>
      <c r="S562" s="86">
        <v>86060</v>
      </c>
      <c r="T562" s="86">
        <v>687596</v>
      </c>
    </row>
    <row r="563" spans="15:20" ht="15">
      <c r="O563" s="85" t="s">
        <v>682</v>
      </c>
      <c r="P563" s="86" t="s">
        <v>1642</v>
      </c>
      <c r="Q563" s="86">
        <v>13100</v>
      </c>
      <c r="R563" s="86">
        <f t="shared" si="33"/>
        <v>1451293</v>
      </c>
      <c r="S563" s="86">
        <v>350750</v>
      </c>
      <c r="T563" s="86">
        <v>1100543</v>
      </c>
    </row>
    <row r="564" spans="15:20" ht="15">
      <c r="O564" s="85" t="s">
        <v>685</v>
      </c>
      <c r="P564" s="86" t="s">
        <v>2083</v>
      </c>
      <c r="Q564" s="86">
        <v>535952</v>
      </c>
      <c r="R564" s="86">
        <f t="shared" si="33"/>
        <v>507690</v>
      </c>
      <c r="S564" s="86">
        <v>66428</v>
      </c>
      <c r="T564" s="86">
        <v>441262</v>
      </c>
    </row>
    <row r="565" spans="15:20" ht="15">
      <c r="O565" s="85" t="s">
        <v>688</v>
      </c>
      <c r="P565" s="86" t="s">
        <v>2084</v>
      </c>
      <c r="Q565" s="86">
        <v>26308002</v>
      </c>
      <c r="R565" s="86">
        <f t="shared" si="33"/>
        <v>9341901</v>
      </c>
      <c r="S565" s="86">
        <v>0</v>
      </c>
      <c r="T565" s="86">
        <v>9341901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8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4" t="str">
        <f>work!A1</f>
        <v>Estimated cost of construction authorized by building permits, November 2009</v>
      </c>
      <c r="B20" s="94"/>
    </row>
    <row r="28" spans="8:9" ht="15.75">
      <c r="H28" s="95"/>
      <c r="I28" s="95"/>
    </row>
    <row r="29" spans="5:9" ht="15">
      <c r="E29" s="1" t="s">
        <v>435</v>
      </c>
      <c r="F29" s="73" t="s">
        <v>440</v>
      </c>
      <c r="H29" s="73" t="s">
        <v>444</v>
      </c>
      <c r="I29" s="1"/>
    </row>
    <row r="31" spans="1:10" ht="15">
      <c r="A31" s="74">
        <v>1</v>
      </c>
      <c r="B31" s="18" t="s">
        <v>696</v>
      </c>
      <c r="C31" s="17" t="s">
        <v>694</v>
      </c>
      <c r="D31" s="17" t="s">
        <v>697</v>
      </c>
      <c r="E31" s="72">
        <f>work!G31+work!H31</f>
        <v>124700</v>
      </c>
      <c r="F31" s="72">
        <f>work!I31+work!J31</f>
        <v>35800</v>
      </c>
      <c r="H31" s="83">
        <v>20090408</v>
      </c>
      <c r="I31" s="72"/>
      <c r="J31" s="5"/>
    </row>
    <row r="32" spans="1:10" ht="15">
      <c r="A32" s="74">
        <v>2</v>
      </c>
      <c r="B32" s="18" t="s">
        <v>699</v>
      </c>
      <c r="C32" s="17" t="s">
        <v>694</v>
      </c>
      <c r="D32" s="17" t="s">
        <v>700</v>
      </c>
      <c r="E32" s="72">
        <f>work!G32+work!H32</f>
        <v>3170971</v>
      </c>
      <c r="F32" s="72">
        <f>work!I32+work!J32</f>
        <v>636777</v>
      </c>
      <c r="H32" s="83">
        <v>20090408</v>
      </c>
      <c r="I32" s="72"/>
      <c r="J32" s="5"/>
    </row>
    <row r="33" spans="1:10" ht="15">
      <c r="A33" s="74">
        <v>3</v>
      </c>
      <c r="B33" s="18" t="s">
        <v>702</v>
      </c>
      <c r="C33" s="17" t="s">
        <v>694</v>
      </c>
      <c r="D33" s="17" t="s">
        <v>703</v>
      </c>
      <c r="E33" s="72" t="e">
        <f>work!G33+work!H33</f>
        <v>#VALUE!</v>
      </c>
      <c r="F33" s="72" t="e">
        <f>work!I33+work!J33</f>
        <v>#VALUE!</v>
      </c>
      <c r="H33" s="83">
        <v>20090408</v>
      </c>
      <c r="I33" s="72"/>
      <c r="J33" s="5"/>
    </row>
    <row r="34" spans="1:10" ht="15">
      <c r="A34" s="74">
        <v>4</v>
      </c>
      <c r="B34" s="18" t="s">
        <v>705</v>
      </c>
      <c r="C34" s="17" t="s">
        <v>694</v>
      </c>
      <c r="D34" s="17" t="s">
        <v>706</v>
      </c>
      <c r="E34" s="72">
        <f>work!G34+work!H34</f>
        <v>421880</v>
      </c>
      <c r="F34" s="72">
        <f>work!I34+work!J34</f>
        <v>30000</v>
      </c>
      <c r="H34" s="83">
        <v>20090408</v>
      </c>
      <c r="I34" s="72"/>
      <c r="J34" s="5"/>
    </row>
    <row r="35" spans="1:10" ht="15">
      <c r="A35" s="74">
        <v>5</v>
      </c>
      <c r="B35" s="18" t="s">
        <v>708</v>
      </c>
      <c r="C35" s="17" t="s">
        <v>694</v>
      </c>
      <c r="D35" s="17" t="s">
        <v>709</v>
      </c>
      <c r="E35" s="72">
        <f>work!G35+work!H35</f>
        <v>173140</v>
      </c>
      <c r="F35" s="72">
        <f>work!I35+work!J35</f>
        <v>1421043</v>
      </c>
      <c r="H35" s="83">
        <v>20090408</v>
      </c>
      <c r="I35" s="72"/>
      <c r="J35" s="5"/>
    </row>
    <row r="36" spans="1:10" ht="15">
      <c r="A36" s="74">
        <v>6</v>
      </c>
      <c r="B36" s="18" t="s">
        <v>711</v>
      </c>
      <c r="C36" s="17" t="s">
        <v>694</v>
      </c>
      <c r="D36" s="17" t="s">
        <v>712</v>
      </c>
      <c r="E36" s="72">
        <f>work!G36+work!H36</f>
        <v>16000</v>
      </c>
      <c r="F36" s="72">
        <f>work!I36+work!J36</f>
        <v>0</v>
      </c>
      <c r="H36" s="65" t="s">
        <v>446</v>
      </c>
      <c r="I36" s="72"/>
      <c r="J36" s="5"/>
    </row>
    <row r="37" spans="1:10" ht="15">
      <c r="A37" s="74">
        <v>7</v>
      </c>
      <c r="B37" s="18" t="s">
        <v>714</v>
      </c>
      <c r="C37" s="17" t="s">
        <v>694</v>
      </c>
      <c r="D37" s="17" t="s">
        <v>715</v>
      </c>
      <c r="E37" s="72">
        <f>work!G37+work!H37</f>
        <v>36475</v>
      </c>
      <c r="F37" s="72">
        <f>work!I37+work!J37</f>
        <v>64050</v>
      </c>
      <c r="H37" s="83">
        <v>20090408</v>
      </c>
      <c r="I37" s="72"/>
      <c r="J37" s="5"/>
    </row>
    <row r="38" spans="1:10" ht="15">
      <c r="A38" s="74">
        <v>8</v>
      </c>
      <c r="B38" s="18" t="s">
        <v>717</v>
      </c>
      <c r="C38" s="17" t="s">
        <v>694</v>
      </c>
      <c r="D38" s="17" t="s">
        <v>718</v>
      </c>
      <c r="E38" s="72">
        <f>work!G38+work!H38</f>
        <v>1491685</v>
      </c>
      <c r="F38" s="72">
        <f>work!I38+work!J38</f>
        <v>1450922</v>
      </c>
      <c r="H38" s="83">
        <v>20090408</v>
      </c>
      <c r="I38" s="72"/>
      <c r="J38" s="5"/>
    </row>
    <row r="39" spans="1:10" ht="15">
      <c r="A39" s="74">
        <v>9</v>
      </c>
      <c r="B39" s="18" t="s">
        <v>720</v>
      </c>
      <c r="C39" s="17" t="s">
        <v>694</v>
      </c>
      <c r="D39" s="17" t="s">
        <v>721</v>
      </c>
      <c r="E39" s="72">
        <f>work!G39+work!H39</f>
        <v>1895</v>
      </c>
      <c r="F39" s="72">
        <f>work!I39+work!J39</f>
        <v>0</v>
      </c>
      <c r="H39" s="83">
        <v>20090408</v>
      </c>
      <c r="I39" s="72"/>
      <c r="J39" s="5"/>
    </row>
    <row r="40" spans="1:10" ht="15">
      <c r="A40" s="74">
        <v>10</v>
      </c>
      <c r="B40" s="18" t="s">
        <v>723</v>
      </c>
      <c r="C40" s="17" t="s">
        <v>694</v>
      </c>
      <c r="D40" s="17" t="s">
        <v>724</v>
      </c>
      <c r="E40" s="72">
        <f>work!G40+work!H40</f>
        <v>16700</v>
      </c>
      <c r="F40" s="72">
        <f>work!I40+work!J40</f>
        <v>500</v>
      </c>
      <c r="H40" s="83">
        <v>20090408</v>
      </c>
      <c r="I40" s="72"/>
      <c r="J40" s="5"/>
    </row>
    <row r="41" spans="1:10" ht="15">
      <c r="A41" s="74">
        <v>11</v>
      </c>
      <c r="B41" s="18" t="s">
        <v>726</v>
      </c>
      <c r="C41" s="17" t="s">
        <v>694</v>
      </c>
      <c r="D41" s="17" t="s">
        <v>727</v>
      </c>
      <c r="E41" s="72">
        <f>work!G41+work!H41</f>
        <v>698720</v>
      </c>
      <c r="F41" s="72">
        <f>work!I41+work!J41</f>
        <v>106700</v>
      </c>
      <c r="H41" s="83">
        <v>20090408</v>
      </c>
      <c r="I41" s="72"/>
      <c r="J41" s="5"/>
    </row>
    <row r="42" spans="1:10" ht="15">
      <c r="A42" s="74">
        <v>12</v>
      </c>
      <c r="B42" s="18" t="s">
        <v>729</v>
      </c>
      <c r="C42" s="17" t="s">
        <v>694</v>
      </c>
      <c r="D42" s="17" t="s">
        <v>730</v>
      </c>
      <c r="E42" s="72">
        <f>work!G42+work!H42</f>
        <v>564419</v>
      </c>
      <c r="F42" s="72">
        <f>work!I42+work!J42</f>
        <v>389101</v>
      </c>
      <c r="H42" s="83">
        <v>20090408</v>
      </c>
      <c r="I42" s="72"/>
      <c r="J42" s="5"/>
    </row>
    <row r="43" spans="1:10" ht="15">
      <c r="A43" s="74">
        <v>13</v>
      </c>
      <c r="B43" s="18" t="s">
        <v>732</v>
      </c>
      <c r="C43" s="17" t="s">
        <v>694</v>
      </c>
      <c r="D43" s="17" t="s">
        <v>733</v>
      </c>
      <c r="E43" s="72">
        <f>work!G43+work!H43</f>
        <v>199820</v>
      </c>
      <c r="F43" s="72">
        <f>work!I43+work!J43</f>
        <v>344700</v>
      </c>
      <c r="H43" s="83">
        <v>20090408</v>
      </c>
      <c r="I43" s="72"/>
      <c r="J43" s="5"/>
    </row>
    <row r="44" spans="1:10" ht="15">
      <c r="A44" s="74">
        <v>14</v>
      </c>
      <c r="B44" s="18" t="s">
        <v>735</v>
      </c>
      <c r="C44" s="17" t="s">
        <v>694</v>
      </c>
      <c r="D44" s="17" t="s">
        <v>736</v>
      </c>
      <c r="E44" s="72">
        <f>work!G44+work!H44</f>
        <v>73200</v>
      </c>
      <c r="F44" s="72">
        <f>work!I44+work!J44</f>
        <v>176144</v>
      </c>
      <c r="H44" s="65" t="s">
        <v>446</v>
      </c>
      <c r="I44" s="72"/>
      <c r="J44" s="5"/>
    </row>
    <row r="45" spans="1:10" ht="15">
      <c r="A45" s="74">
        <v>15</v>
      </c>
      <c r="B45" s="18" t="s">
        <v>738</v>
      </c>
      <c r="C45" s="17" t="s">
        <v>694</v>
      </c>
      <c r="D45" s="17" t="s">
        <v>739</v>
      </c>
      <c r="E45" s="72">
        <f>work!G45+work!H45</f>
        <v>421981</v>
      </c>
      <c r="F45" s="72">
        <f>work!I45+work!J45</f>
        <v>0</v>
      </c>
      <c r="H45" s="83">
        <v>20090408</v>
      </c>
      <c r="I45" s="72"/>
      <c r="J45" s="5"/>
    </row>
    <row r="46" spans="1:10" ht="15">
      <c r="A46" s="74">
        <v>16</v>
      </c>
      <c r="B46" s="18" t="s">
        <v>741</v>
      </c>
      <c r="C46" s="17" t="s">
        <v>694</v>
      </c>
      <c r="D46" s="17" t="s">
        <v>742</v>
      </c>
      <c r="E46" s="72">
        <f>work!G46+work!H46</f>
        <v>1633382</v>
      </c>
      <c r="F46" s="72">
        <f>work!I46+work!J46</f>
        <v>11600</v>
      </c>
      <c r="H46" s="83">
        <v>20090507</v>
      </c>
      <c r="I46" s="72"/>
      <c r="J46" s="5"/>
    </row>
    <row r="47" spans="1:10" ht="15">
      <c r="A47" s="74">
        <v>17</v>
      </c>
      <c r="B47" s="18" t="s">
        <v>744</v>
      </c>
      <c r="C47" s="17" t="s">
        <v>694</v>
      </c>
      <c r="D47" s="17" t="s">
        <v>745</v>
      </c>
      <c r="E47" s="72">
        <f>work!G47+work!H47</f>
        <v>185550</v>
      </c>
      <c r="F47" s="72">
        <f>work!I47+work!J47</f>
        <v>113138</v>
      </c>
      <c r="H47" s="83">
        <v>20090507</v>
      </c>
      <c r="I47" s="72"/>
      <c r="J47" s="5"/>
    </row>
    <row r="48" spans="1:10" ht="15">
      <c r="A48" s="74">
        <v>18</v>
      </c>
      <c r="B48" s="18" t="s">
        <v>747</v>
      </c>
      <c r="C48" s="17" t="s">
        <v>694</v>
      </c>
      <c r="D48" s="17" t="s">
        <v>748</v>
      </c>
      <c r="E48" s="72">
        <f>work!G48+work!H48</f>
        <v>122900</v>
      </c>
      <c r="F48" s="72">
        <f>work!I48+work!J48</f>
        <v>118588</v>
      </c>
      <c r="H48" s="83">
        <v>20090408</v>
      </c>
      <c r="I48" s="72"/>
      <c r="J48" s="5"/>
    </row>
    <row r="49" spans="1:10" ht="15">
      <c r="A49" s="74">
        <v>19</v>
      </c>
      <c r="B49" s="18" t="s">
        <v>750</v>
      </c>
      <c r="C49" s="17" t="s">
        <v>694</v>
      </c>
      <c r="D49" s="17" t="s">
        <v>751</v>
      </c>
      <c r="E49" s="72">
        <f>work!G49+work!H49</f>
        <v>415389</v>
      </c>
      <c r="F49" s="72">
        <f>work!I49+work!J49</f>
        <v>70000</v>
      </c>
      <c r="H49" s="83">
        <v>20090408</v>
      </c>
      <c r="I49" s="72"/>
      <c r="J49" s="5"/>
    </row>
    <row r="50" spans="1:10" ht="15">
      <c r="A50" s="74">
        <v>20</v>
      </c>
      <c r="B50" s="18" t="s">
        <v>753</v>
      </c>
      <c r="C50" s="17" t="s">
        <v>694</v>
      </c>
      <c r="D50" s="17" t="s">
        <v>754</v>
      </c>
      <c r="E50" s="72">
        <f>work!G50+work!H50</f>
        <v>58900</v>
      </c>
      <c r="F50" s="72">
        <f>work!I50+work!J50</f>
        <v>0</v>
      </c>
      <c r="H50" s="83">
        <v>20090507</v>
      </c>
      <c r="I50" s="72"/>
      <c r="J50" s="5"/>
    </row>
    <row r="51" spans="1:10" ht="15">
      <c r="A51" s="74">
        <v>21</v>
      </c>
      <c r="B51" s="18" t="s">
        <v>756</v>
      </c>
      <c r="C51" s="17" t="s">
        <v>694</v>
      </c>
      <c r="D51" s="17" t="s">
        <v>757</v>
      </c>
      <c r="E51" s="72">
        <f>work!G51+work!H51</f>
        <v>840860</v>
      </c>
      <c r="F51" s="72">
        <f>work!I51+work!J51</f>
        <v>15404</v>
      </c>
      <c r="H51" s="83">
        <v>20090507</v>
      </c>
      <c r="I51" s="72"/>
      <c r="J51" s="5"/>
    </row>
    <row r="52" spans="1:10" ht="15">
      <c r="A52" s="74">
        <v>22</v>
      </c>
      <c r="B52" s="18" t="s">
        <v>759</v>
      </c>
      <c r="C52" s="17" t="s">
        <v>694</v>
      </c>
      <c r="D52" s="17" t="s">
        <v>760</v>
      </c>
      <c r="E52" s="72" t="e">
        <f>work!G52+work!H52</f>
        <v>#VALUE!</v>
      </c>
      <c r="F52" s="72" t="e">
        <f>work!I52+work!J52</f>
        <v>#VALUE!</v>
      </c>
      <c r="H52" s="65" t="s">
        <v>446</v>
      </c>
      <c r="I52" s="72"/>
      <c r="J52" s="5"/>
    </row>
    <row r="53" spans="1:10" ht="15">
      <c r="A53" s="74">
        <v>23</v>
      </c>
      <c r="B53" s="18" t="s">
        <v>762</v>
      </c>
      <c r="C53" s="17" t="s">
        <v>694</v>
      </c>
      <c r="D53" s="17" t="s">
        <v>763</v>
      </c>
      <c r="E53" s="72">
        <f>work!G53+work!H53</f>
        <v>16134</v>
      </c>
      <c r="F53" s="72">
        <f>work!I53+work!J53</f>
        <v>13600</v>
      </c>
      <c r="H53" s="83">
        <v>20090507</v>
      </c>
      <c r="I53" s="72"/>
      <c r="J53" s="5"/>
    </row>
    <row r="54" spans="1:10" ht="15">
      <c r="A54" s="74">
        <v>24</v>
      </c>
      <c r="B54" s="18" t="s">
        <v>766</v>
      </c>
      <c r="C54" s="17" t="s">
        <v>764</v>
      </c>
      <c r="D54" s="17" t="s">
        <v>767</v>
      </c>
      <c r="E54" s="72">
        <f>work!G54+work!H54</f>
        <v>1282129</v>
      </c>
      <c r="F54" s="72">
        <f>work!I54+work!J54</f>
        <v>118157</v>
      </c>
      <c r="H54" s="83">
        <v>20090408</v>
      </c>
      <c r="I54" s="72"/>
      <c r="J54" s="5"/>
    </row>
    <row r="55" spans="1:10" ht="15">
      <c r="A55" s="74">
        <v>25</v>
      </c>
      <c r="B55" s="18" t="s">
        <v>769</v>
      </c>
      <c r="C55" s="17" t="s">
        <v>764</v>
      </c>
      <c r="D55" s="17" t="s">
        <v>770</v>
      </c>
      <c r="E55" s="72">
        <f>work!G55+work!H55</f>
        <v>1136700</v>
      </c>
      <c r="F55" s="72">
        <f>work!I55+work!J55</f>
        <v>69300</v>
      </c>
      <c r="H55" s="83">
        <v>20090408</v>
      </c>
      <c r="I55" s="72"/>
      <c r="J55" s="5"/>
    </row>
    <row r="56" spans="1:10" ht="15">
      <c r="A56" s="74">
        <v>26</v>
      </c>
      <c r="B56" s="18" t="s">
        <v>772</v>
      </c>
      <c r="C56" s="17" t="s">
        <v>764</v>
      </c>
      <c r="D56" s="17" t="s">
        <v>773</v>
      </c>
      <c r="E56" s="72">
        <f>work!G56+work!H56</f>
        <v>2385829</v>
      </c>
      <c r="F56" s="72">
        <f>work!I56+work!J56</f>
        <v>401910</v>
      </c>
      <c r="H56" s="83">
        <v>20090507</v>
      </c>
      <c r="I56" s="72"/>
      <c r="J56" s="5"/>
    </row>
    <row r="57" spans="1:10" ht="15">
      <c r="A57" s="74">
        <v>27</v>
      </c>
      <c r="B57" s="18" t="s">
        <v>775</v>
      </c>
      <c r="C57" s="17" t="s">
        <v>764</v>
      </c>
      <c r="D57" s="17" t="s">
        <v>776</v>
      </c>
      <c r="E57" s="72">
        <f>work!G57+work!H57</f>
        <v>157103</v>
      </c>
      <c r="F57" s="72">
        <f>work!I57+work!J57</f>
        <v>36950</v>
      </c>
      <c r="H57" s="83">
        <v>20090507</v>
      </c>
      <c r="I57" s="72"/>
      <c r="J57" s="5"/>
    </row>
    <row r="58" spans="1:10" ht="15">
      <c r="A58" s="74">
        <v>28</v>
      </c>
      <c r="B58" s="18" t="s">
        <v>778</v>
      </c>
      <c r="C58" s="17" t="s">
        <v>764</v>
      </c>
      <c r="D58" s="17" t="s">
        <v>779</v>
      </c>
      <c r="E58" s="72">
        <f>work!G58+work!H58</f>
        <v>82800</v>
      </c>
      <c r="F58" s="72">
        <f>work!I58+work!J58</f>
        <v>2682982</v>
      </c>
      <c r="H58" s="83">
        <v>20090408</v>
      </c>
      <c r="I58" s="72"/>
      <c r="J58" s="5"/>
    </row>
    <row r="59" spans="1:10" ht="15">
      <c r="A59" s="74">
        <v>29</v>
      </c>
      <c r="B59" s="18" t="s">
        <v>781</v>
      </c>
      <c r="C59" s="17" t="s">
        <v>764</v>
      </c>
      <c r="D59" s="17" t="s">
        <v>782</v>
      </c>
      <c r="E59" s="72">
        <f>work!G59+work!H59</f>
        <v>416528</v>
      </c>
      <c r="F59" s="72">
        <f>work!I59+work!J59</f>
        <v>9050</v>
      </c>
      <c r="H59" s="83">
        <v>20090507</v>
      </c>
      <c r="I59" s="72"/>
      <c r="J59" s="5"/>
    </row>
    <row r="60" spans="1:10" ht="15">
      <c r="A60" s="74">
        <v>30</v>
      </c>
      <c r="B60" s="18" t="s">
        <v>784</v>
      </c>
      <c r="C60" s="17" t="s">
        <v>764</v>
      </c>
      <c r="D60" s="17" t="s">
        <v>785</v>
      </c>
      <c r="E60" s="72">
        <f>work!G60+work!H60</f>
        <v>98422</v>
      </c>
      <c r="F60" s="72">
        <f>work!I60+work!J60</f>
        <v>63600</v>
      </c>
      <c r="H60" s="83">
        <v>20090408</v>
      </c>
      <c r="I60" s="72"/>
      <c r="J60" s="5"/>
    </row>
    <row r="61" spans="1:10" ht="15">
      <c r="A61" s="74">
        <v>31</v>
      </c>
      <c r="B61" s="18" t="s">
        <v>787</v>
      </c>
      <c r="C61" s="17" t="s">
        <v>764</v>
      </c>
      <c r="D61" s="17" t="s">
        <v>788</v>
      </c>
      <c r="E61" s="72">
        <f>work!G61+work!H61</f>
        <v>450219</v>
      </c>
      <c r="F61" s="72">
        <f>work!I61+work!J61</f>
        <v>121700</v>
      </c>
      <c r="H61" s="83">
        <v>20090408</v>
      </c>
      <c r="I61" s="72"/>
      <c r="J61" s="5"/>
    </row>
    <row r="62" spans="1:10" ht="15">
      <c r="A62" s="74">
        <v>32</v>
      </c>
      <c r="B62" s="18" t="s">
        <v>790</v>
      </c>
      <c r="C62" s="17" t="s">
        <v>764</v>
      </c>
      <c r="D62" s="17" t="s">
        <v>791</v>
      </c>
      <c r="E62" s="72">
        <f>work!G62+work!H62</f>
        <v>298613</v>
      </c>
      <c r="F62" s="72">
        <f>work!I62+work!J62</f>
        <v>780250</v>
      </c>
      <c r="H62" s="83">
        <v>20090408</v>
      </c>
      <c r="I62" s="72"/>
      <c r="J62" s="5"/>
    </row>
    <row r="63" spans="1:10" ht="15">
      <c r="A63" s="74">
        <v>33</v>
      </c>
      <c r="B63" s="18" t="s">
        <v>793</v>
      </c>
      <c r="C63" s="17" t="s">
        <v>764</v>
      </c>
      <c r="D63" s="17" t="s">
        <v>794</v>
      </c>
      <c r="E63" s="72" t="e">
        <f>work!G63+work!H63</f>
        <v>#VALUE!</v>
      </c>
      <c r="F63" s="72" t="e">
        <f>work!I63+work!J63</f>
        <v>#VALUE!</v>
      </c>
      <c r="H63" s="65" t="s">
        <v>446</v>
      </c>
      <c r="I63" s="72"/>
      <c r="J63" s="5"/>
    </row>
    <row r="64" spans="1:10" ht="15">
      <c r="A64" s="74">
        <v>34</v>
      </c>
      <c r="B64" s="18" t="s">
        <v>796</v>
      </c>
      <c r="C64" s="17" t="s">
        <v>764</v>
      </c>
      <c r="D64" s="17" t="s">
        <v>797</v>
      </c>
      <c r="E64" s="72">
        <f>work!G64+work!H64</f>
        <v>432974</v>
      </c>
      <c r="F64" s="72">
        <f>work!I64+work!J64</f>
        <v>164950</v>
      </c>
      <c r="H64" s="83">
        <v>20090507</v>
      </c>
      <c r="I64" s="72"/>
      <c r="J64" s="5"/>
    </row>
    <row r="65" spans="1:10" ht="15">
      <c r="A65" s="74">
        <v>35</v>
      </c>
      <c r="B65" s="18" t="s">
        <v>799</v>
      </c>
      <c r="C65" s="17" t="s">
        <v>764</v>
      </c>
      <c r="D65" s="17" t="s">
        <v>800</v>
      </c>
      <c r="E65" s="72">
        <f>work!G65+work!H65</f>
        <v>224988</v>
      </c>
      <c r="F65" s="72">
        <f>work!I65+work!J65</f>
        <v>204001</v>
      </c>
      <c r="H65" s="83">
        <v>20090408</v>
      </c>
      <c r="I65" s="72"/>
      <c r="J65" s="5"/>
    </row>
    <row r="66" spans="1:10" ht="15">
      <c r="A66" s="74">
        <v>36</v>
      </c>
      <c r="B66" s="18" t="s">
        <v>802</v>
      </c>
      <c r="C66" s="17" t="s">
        <v>764</v>
      </c>
      <c r="D66" s="17" t="s">
        <v>803</v>
      </c>
      <c r="E66" s="72">
        <f>work!G66+work!H66</f>
        <v>580852</v>
      </c>
      <c r="F66" s="72">
        <f>work!I66+work!J66</f>
        <v>297300</v>
      </c>
      <c r="H66" s="83">
        <v>20090408</v>
      </c>
      <c r="I66" s="72"/>
      <c r="J66" s="5"/>
    </row>
    <row r="67" spans="1:10" ht="15">
      <c r="A67" s="74">
        <v>37</v>
      </c>
      <c r="B67" s="18" t="s">
        <v>805</v>
      </c>
      <c r="C67" s="17" t="s">
        <v>764</v>
      </c>
      <c r="D67" s="17" t="s">
        <v>806</v>
      </c>
      <c r="E67" s="72">
        <f>work!G67+work!H67</f>
        <v>240252</v>
      </c>
      <c r="F67" s="72">
        <f>work!I67+work!J67</f>
        <v>600430</v>
      </c>
      <c r="H67" s="83">
        <v>20090408</v>
      </c>
      <c r="I67" s="72"/>
      <c r="J67" s="5"/>
    </row>
    <row r="68" spans="1:10" ht="15">
      <c r="A68" s="74">
        <v>38</v>
      </c>
      <c r="B68" s="18" t="s">
        <v>808</v>
      </c>
      <c r="C68" s="17" t="s">
        <v>764</v>
      </c>
      <c r="D68" s="17" t="s">
        <v>809</v>
      </c>
      <c r="E68" s="72">
        <f>work!G68+work!H68</f>
        <v>428536</v>
      </c>
      <c r="F68" s="72">
        <f>work!I68+work!J68</f>
        <v>421917</v>
      </c>
      <c r="H68" s="83">
        <v>20090408</v>
      </c>
      <c r="I68" s="72"/>
      <c r="J68" s="5"/>
    </row>
    <row r="69" spans="1:10" ht="15">
      <c r="A69" s="74">
        <v>39</v>
      </c>
      <c r="B69" s="18" t="s">
        <v>811</v>
      </c>
      <c r="C69" s="17" t="s">
        <v>764</v>
      </c>
      <c r="D69" s="17" t="s">
        <v>812</v>
      </c>
      <c r="E69" s="72">
        <f>work!G69+work!H69</f>
        <v>184020</v>
      </c>
      <c r="F69" s="72">
        <f>work!I69+work!J69</f>
        <v>219450</v>
      </c>
      <c r="H69" s="83">
        <v>20090408</v>
      </c>
      <c r="I69" s="72"/>
      <c r="J69" s="5"/>
    </row>
    <row r="70" spans="1:10" ht="15">
      <c r="A70" s="74">
        <v>40</v>
      </c>
      <c r="B70" s="18" t="s">
        <v>814</v>
      </c>
      <c r="C70" s="17" t="s">
        <v>764</v>
      </c>
      <c r="D70" s="17" t="s">
        <v>815</v>
      </c>
      <c r="E70" s="72">
        <f>work!G70+work!H70</f>
        <v>721662</v>
      </c>
      <c r="F70" s="72">
        <f>work!I70+work!J70</f>
        <v>145907</v>
      </c>
      <c r="H70" s="83">
        <v>20090408</v>
      </c>
      <c r="I70" s="72"/>
      <c r="J70" s="5"/>
    </row>
    <row r="71" spans="1:10" ht="15">
      <c r="A71" s="74">
        <v>41</v>
      </c>
      <c r="B71" s="18" t="s">
        <v>817</v>
      </c>
      <c r="C71" s="17" t="s">
        <v>764</v>
      </c>
      <c r="D71" s="17" t="s">
        <v>818</v>
      </c>
      <c r="E71" s="72">
        <f>work!G71+work!H71</f>
        <v>91600</v>
      </c>
      <c r="F71" s="72">
        <f>work!I71+work!J71</f>
        <v>163456</v>
      </c>
      <c r="H71" s="83">
        <v>20090408</v>
      </c>
      <c r="I71" s="72"/>
      <c r="J71" s="5"/>
    </row>
    <row r="72" spans="1:10" ht="15">
      <c r="A72" s="74">
        <v>42</v>
      </c>
      <c r="B72" s="18" t="s">
        <v>820</v>
      </c>
      <c r="C72" s="17" t="s">
        <v>764</v>
      </c>
      <c r="D72" s="17" t="s">
        <v>821</v>
      </c>
      <c r="E72" s="72">
        <f>work!G72+work!H72</f>
        <v>676997</v>
      </c>
      <c r="F72" s="72">
        <f>work!I72+work!J72</f>
        <v>197035</v>
      </c>
      <c r="H72" s="83">
        <v>20090408</v>
      </c>
      <c r="I72" s="72"/>
      <c r="J72" s="5"/>
    </row>
    <row r="73" spans="1:10" ht="15">
      <c r="A73" s="74">
        <v>43</v>
      </c>
      <c r="B73" s="18" t="s">
        <v>823</v>
      </c>
      <c r="C73" s="17" t="s">
        <v>764</v>
      </c>
      <c r="D73" s="17" t="s">
        <v>824</v>
      </c>
      <c r="E73" s="72">
        <f>work!G73+work!H73</f>
        <v>959145</v>
      </c>
      <c r="F73" s="72">
        <f>work!I73+work!J73</f>
        <v>195582</v>
      </c>
      <c r="H73" s="83">
        <v>20090408</v>
      </c>
      <c r="I73" s="72"/>
      <c r="J73" s="5"/>
    </row>
    <row r="74" spans="1:10" ht="15">
      <c r="A74" s="74">
        <v>44</v>
      </c>
      <c r="B74" s="18" t="s">
        <v>826</v>
      </c>
      <c r="C74" s="17" t="s">
        <v>764</v>
      </c>
      <c r="D74" s="17" t="s">
        <v>827</v>
      </c>
      <c r="E74" s="72">
        <f>work!G74+work!H74</f>
        <v>443098</v>
      </c>
      <c r="F74" s="72">
        <f>work!I74+work!J74</f>
        <v>1833430</v>
      </c>
      <c r="H74" s="83">
        <v>20090507</v>
      </c>
      <c r="I74" s="72"/>
      <c r="J74" s="5"/>
    </row>
    <row r="75" spans="1:10" ht="15">
      <c r="A75" s="74">
        <v>45</v>
      </c>
      <c r="B75" s="18" t="s">
        <v>829</v>
      </c>
      <c r="C75" s="17" t="s">
        <v>764</v>
      </c>
      <c r="D75" s="17" t="s">
        <v>830</v>
      </c>
      <c r="E75" s="72">
        <f>work!G75+work!H75</f>
        <v>317375</v>
      </c>
      <c r="F75" s="72">
        <f>work!I75+work!J75</f>
        <v>331000</v>
      </c>
      <c r="H75" s="83">
        <v>20090408</v>
      </c>
      <c r="I75" s="72"/>
      <c r="J75" s="5"/>
    </row>
    <row r="76" spans="1:10" ht="15">
      <c r="A76" s="74">
        <v>46</v>
      </c>
      <c r="B76" s="18" t="s">
        <v>832</v>
      </c>
      <c r="C76" s="17" t="s">
        <v>764</v>
      </c>
      <c r="D76" s="17" t="s">
        <v>833</v>
      </c>
      <c r="E76" s="72">
        <f>work!G76+work!H76</f>
        <v>364958</v>
      </c>
      <c r="F76" s="72">
        <f>work!I76+work!J76</f>
        <v>1193090</v>
      </c>
      <c r="H76" s="83">
        <v>20090408</v>
      </c>
      <c r="I76" s="72"/>
      <c r="J76" s="5"/>
    </row>
    <row r="77" spans="1:10" ht="15">
      <c r="A77" s="74">
        <v>47</v>
      </c>
      <c r="B77" s="18" t="s">
        <v>835</v>
      </c>
      <c r="C77" s="17" t="s">
        <v>764</v>
      </c>
      <c r="D77" s="17" t="s">
        <v>836</v>
      </c>
      <c r="E77" s="72">
        <f>work!G77+work!H77</f>
        <v>122228</v>
      </c>
      <c r="F77" s="72">
        <f>work!I77+work!J77</f>
        <v>12577</v>
      </c>
      <c r="H77" s="83">
        <v>20090507</v>
      </c>
      <c r="I77" s="72"/>
      <c r="J77" s="5"/>
    </row>
    <row r="78" spans="1:10" ht="15">
      <c r="A78" s="74">
        <v>48</v>
      </c>
      <c r="B78" s="18" t="s">
        <v>838</v>
      </c>
      <c r="C78" s="17" t="s">
        <v>764</v>
      </c>
      <c r="D78" s="17" t="s">
        <v>839</v>
      </c>
      <c r="E78" s="72">
        <f>work!G78+work!H78</f>
        <v>407970</v>
      </c>
      <c r="F78" s="72">
        <f>work!I78+work!J78</f>
        <v>246350</v>
      </c>
      <c r="H78" s="83">
        <v>20090408</v>
      </c>
      <c r="I78" s="72"/>
      <c r="J78" s="5"/>
    </row>
    <row r="79" spans="1:10" ht="15">
      <c r="A79" s="74">
        <v>49</v>
      </c>
      <c r="B79" s="18" t="s">
        <v>841</v>
      </c>
      <c r="C79" s="17" t="s">
        <v>764</v>
      </c>
      <c r="D79" s="17" t="s">
        <v>842</v>
      </c>
      <c r="E79" s="72">
        <f>work!G79+work!H79</f>
        <v>588501</v>
      </c>
      <c r="F79" s="72">
        <f>work!I79+work!J79</f>
        <v>0</v>
      </c>
      <c r="H79" s="83">
        <v>20090408</v>
      </c>
      <c r="I79" s="72"/>
      <c r="J79" s="5"/>
    </row>
    <row r="80" spans="1:10" ht="15">
      <c r="A80" s="74">
        <v>50</v>
      </c>
      <c r="B80" s="18" t="s">
        <v>844</v>
      </c>
      <c r="C80" s="17" t="s">
        <v>764</v>
      </c>
      <c r="D80" s="17" t="s">
        <v>845</v>
      </c>
      <c r="E80" s="72">
        <f>work!G80+work!H80</f>
        <v>346497</v>
      </c>
      <c r="F80" s="72">
        <f>work!I80+work!J80</f>
        <v>6001</v>
      </c>
      <c r="H80" s="83">
        <v>20090408</v>
      </c>
      <c r="I80" s="72"/>
      <c r="J80" s="5"/>
    </row>
    <row r="81" spans="1:10" ht="15">
      <c r="A81" s="74">
        <v>51</v>
      </c>
      <c r="B81" s="18" t="s">
        <v>847</v>
      </c>
      <c r="C81" s="17" t="s">
        <v>764</v>
      </c>
      <c r="D81" s="17" t="s">
        <v>848</v>
      </c>
      <c r="E81" s="72">
        <f>work!G81+work!H81</f>
        <v>1258907</v>
      </c>
      <c r="F81" s="72">
        <f>work!I81+work!J81</f>
        <v>23400</v>
      </c>
      <c r="H81" s="83">
        <v>20090408</v>
      </c>
      <c r="I81" s="72"/>
      <c r="J81" s="5"/>
    </row>
    <row r="82" spans="1:10" ht="15">
      <c r="A82" s="74">
        <v>52</v>
      </c>
      <c r="B82" s="18" t="s">
        <v>850</v>
      </c>
      <c r="C82" s="17" t="s">
        <v>764</v>
      </c>
      <c r="D82" s="17" t="s">
        <v>851</v>
      </c>
      <c r="E82" s="72">
        <f>work!G82+work!H82</f>
        <v>206750</v>
      </c>
      <c r="F82" s="72">
        <f>work!I82+work!J82</f>
        <v>255815</v>
      </c>
      <c r="H82" s="83">
        <v>20090408</v>
      </c>
      <c r="I82" s="72"/>
      <c r="J82" s="5"/>
    </row>
    <row r="83" spans="1:10" ht="15">
      <c r="A83" s="74">
        <v>53</v>
      </c>
      <c r="B83" s="18" t="s">
        <v>853</v>
      </c>
      <c r="C83" s="17" t="s">
        <v>764</v>
      </c>
      <c r="D83" s="17" t="s">
        <v>854</v>
      </c>
      <c r="E83" s="72">
        <f>work!G83+work!H83</f>
        <v>116803</v>
      </c>
      <c r="F83" s="72">
        <f>work!I83+work!J83</f>
        <v>25825</v>
      </c>
      <c r="H83" s="83">
        <v>20090408</v>
      </c>
      <c r="I83" s="72"/>
      <c r="J83" s="5"/>
    </row>
    <row r="84" spans="1:10" ht="15">
      <c r="A84" s="74">
        <v>54</v>
      </c>
      <c r="B84" s="18" t="s">
        <v>856</v>
      </c>
      <c r="C84" s="17" t="s">
        <v>764</v>
      </c>
      <c r="D84" s="17" t="s">
        <v>857</v>
      </c>
      <c r="E84" s="72">
        <f>work!G84+work!H84</f>
        <v>185854</v>
      </c>
      <c r="F84" s="72">
        <f>work!I84+work!J84</f>
        <v>103245</v>
      </c>
      <c r="H84" s="83">
        <v>20090408</v>
      </c>
      <c r="I84" s="72"/>
      <c r="J84" s="5"/>
    </row>
    <row r="85" spans="1:10" ht="15">
      <c r="A85" s="74">
        <v>55</v>
      </c>
      <c r="B85" s="18" t="s">
        <v>859</v>
      </c>
      <c r="C85" s="17" t="s">
        <v>764</v>
      </c>
      <c r="D85" s="17" t="s">
        <v>860</v>
      </c>
      <c r="E85" s="72">
        <f>work!G85+work!H85</f>
        <v>17929</v>
      </c>
      <c r="F85" s="72">
        <f>work!I85+work!J85</f>
        <v>9500</v>
      </c>
      <c r="H85" s="83">
        <v>20090408</v>
      </c>
      <c r="I85" s="72"/>
      <c r="J85" s="5"/>
    </row>
    <row r="86" spans="1:10" ht="15">
      <c r="A86" s="74">
        <v>56</v>
      </c>
      <c r="B86" s="18" t="s">
        <v>862</v>
      </c>
      <c r="C86" s="17" t="s">
        <v>764</v>
      </c>
      <c r="D86" s="17" t="s">
        <v>863</v>
      </c>
      <c r="E86" s="72">
        <f>work!G86+work!H86</f>
        <v>924267</v>
      </c>
      <c r="F86" s="72">
        <f>work!I86+work!J86</f>
        <v>8471476</v>
      </c>
      <c r="H86" s="83">
        <v>20090408</v>
      </c>
      <c r="I86" s="72"/>
      <c r="J86" s="5"/>
    </row>
    <row r="87" spans="1:10" ht="15">
      <c r="A87" s="74">
        <v>57</v>
      </c>
      <c r="B87" s="18" t="s">
        <v>865</v>
      </c>
      <c r="C87" s="17" t="s">
        <v>764</v>
      </c>
      <c r="D87" s="17" t="s">
        <v>866</v>
      </c>
      <c r="E87" s="72">
        <f>work!G87+work!H87</f>
        <v>246732</v>
      </c>
      <c r="F87" s="72">
        <f>work!I87+work!J87</f>
        <v>183821</v>
      </c>
      <c r="H87" s="83">
        <v>20090408</v>
      </c>
      <c r="I87" s="72"/>
      <c r="J87" s="5"/>
    </row>
    <row r="88" spans="1:10" ht="15">
      <c r="A88" s="74">
        <v>58</v>
      </c>
      <c r="B88" s="18" t="s">
        <v>868</v>
      </c>
      <c r="C88" s="17" t="s">
        <v>764</v>
      </c>
      <c r="D88" s="17" t="s">
        <v>869</v>
      </c>
      <c r="E88" s="72">
        <f>work!G88+work!H88</f>
        <v>207140</v>
      </c>
      <c r="F88" s="72">
        <f>work!I88+work!J88</f>
        <v>97012</v>
      </c>
      <c r="H88" s="83">
        <v>20090408</v>
      </c>
      <c r="I88" s="72"/>
      <c r="J88" s="5"/>
    </row>
    <row r="89" spans="1:10" ht="15">
      <c r="A89" s="74">
        <v>59</v>
      </c>
      <c r="B89" s="18" t="s">
        <v>871</v>
      </c>
      <c r="C89" s="17" t="s">
        <v>764</v>
      </c>
      <c r="D89" s="17" t="s">
        <v>872</v>
      </c>
      <c r="E89" s="72">
        <f>work!G89+work!H89</f>
        <v>397426</v>
      </c>
      <c r="F89" s="72">
        <f>work!I89+work!J89</f>
        <v>1465400</v>
      </c>
      <c r="H89" s="83">
        <v>20090507</v>
      </c>
      <c r="I89" s="72"/>
      <c r="J89" s="5"/>
    </row>
    <row r="90" spans="1:10" ht="15">
      <c r="A90" s="74">
        <v>60</v>
      </c>
      <c r="B90" s="18" t="s">
        <v>874</v>
      </c>
      <c r="C90" s="17" t="s">
        <v>764</v>
      </c>
      <c r="D90" s="17" t="s">
        <v>875</v>
      </c>
      <c r="E90" s="72">
        <f>work!G90+work!H90</f>
        <v>33104</v>
      </c>
      <c r="F90" s="72">
        <f>work!I90+work!J90</f>
        <v>953849</v>
      </c>
      <c r="H90" s="83">
        <v>20090408</v>
      </c>
      <c r="I90" s="72"/>
      <c r="J90" s="5"/>
    </row>
    <row r="91" spans="1:10" ht="15">
      <c r="A91" s="74">
        <v>61</v>
      </c>
      <c r="B91" s="18" t="s">
        <v>877</v>
      </c>
      <c r="C91" s="17" t="s">
        <v>764</v>
      </c>
      <c r="D91" s="17" t="s">
        <v>878</v>
      </c>
      <c r="E91" s="72">
        <f>work!G91+work!H91</f>
        <v>350129</v>
      </c>
      <c r="F91" s="72">
        <f>work!I91+work!J91</f>
        <v>60427</v>
      </c>
      <c r="H91" s="83">
        <v>20090507</v>
      </c>
      <c r="I91" s="72"/>
      <c r="J91" s="5"/>
    </row>
    <row r="92" spans="1:10" ht="15">
      <c r="A92" s="74">
        <v>62</v>
      </c>
      <c r="B92" s="18" t="s">
        <v>880</v>
      </c>
      <c r="C92" s="17" t="s">
        <v>764</v>
      </c>
      <c r="D92" s="17" t="s">
        <v>881</v>
      </c>
      <c r="E92" s="72">
        <f>work!G92+work!H92</f>
        <v>161244</v>
      </c>
      <c r="F92" s="72">
        <f>work!I92+work!J92</f>
        <v>78351</v>
      </c>
      <c r="H92" s="83">
        <v>20090408</v>
      </c>
      <c r="I92" s="72"/>
      <c r="J92" s="5"/>
    </row>
    <row r="93" spans="1:10" ht="15">
      <c r="A93" s="74">
        <v>63</v>
      </c>
      <c r="B93" s="18" t="s">
        <v>883</v>
      </c>
      <c r="C93" s="17" t="s">
        <v>764</v>
      </c>
      <c r="D93" s="17" t="s">
        <v>884</v>
      </c>
      <c r="E93" s="72">
        <f>work!G93+work!H93</f>
        <v>341055</v>
      </c>
      <c r="F93" s="72">
        <f>work!I93+work!J93</f>
        <v>1277000</v>
      </c>
      <c r="H93" s="83">
        <v>20090507</v>
      </c>
      <c r="I93" s="72"/>
      <c r="J93" s="5"/>
    </row>
    <row r="94" spans="1:10" ht="15">
      <c r="A94" s="74">
        <v>64</v>
      </c>
      <c r="B94" s="18" t="s">
        <v>886</v>
      </c>
      <c r="C94" s="17" t="s">
        <v>764</v>
      </c>
      <c r="D94" s="17" t="s">
        <v>887</v>
      </c>
      <c r="E94" s="72">
        <f>work!G94+work!H94</f>
        <v>92502</v>
      </c>
      <c r="F94" s="72">
        <f>work!I94+work!J94</f>
        <v>0</v>
      </c>
      <c r="H94" s="83">
        <v>20090408</v>
      </c>
      <c r="I94" s="72"/>
      <c r="J94" s="5"/>
    </row>
    <row r="95" spans="1:10" ht="15">
      <c r="A95" s="74">
        <v>65</v>
      </c>
      <c r="B95" s="18" t="s">
        <v>889</v>
      </c>
      <c r="C95" s="17" t="s">
        <v>764</v>
      </c>
      <c r="D95" s="17" t="s">
        <v>891</v>
      </c>
      <c r="E95" s="72">
        <f>work!G95+work!H95</f>
        <v>378695</v>
      </c>
      <c r="F95" s="72">
        <f>work!I95+work!J95</f>
        <v>1436850</v>
      </c>
      <c r="H95" s="83">
        <v>20090408</v>
      </c>
      <c r="I95" s="72"/>
      <c r="J95" s="5"/>
    </row>
    <row r="96" spans="1:10" ht="15">
      <c r="A96" s="74">
        <v>66</v>
      </c>
      <c r="B96" s="18" t="s">
        <v>893</v>
      </c>
      <c r="C96" s="17" t="s">
        <v>764</v>
      </c>
      <c r="D96" s="17" t="s">
        <v>894</v>
      </c>
      <c r="E96" s="72">
        <f>work!G96+work!H96</f>
        <v>861347</v>
      </c>
      <c r="F96" s="72">
        <f>work!I96+work!J96</f>
        <v>246000</v>
      </c>
      <c r="H96" s="83">
        <v>20090507</v>
      </c>
      <c r="I96" s="72"/>
      <c r="J96" s="5"/>
    </row>
    <row r="97" spans="1:10" ht="15">
      <c r="A97" s="74">
        <v>67</v>
      </c>
      <c r="B97" s="18" t="s">
        <v>896</v>
      </c>
      <c r="C97" s="17" t="s">
        <v>764</v>
      </c>
      <c r="D97" s="17" t="s">
        <v>897</v>
      </c>
      <c r="E97" s="72">
        <f>work!G97+work!H97</f>
        <v>561622</v>
      </c>
      <c r="F97" s="72">
        <f>work!I97+work!J97</f>
        <v>52495</v>
      </c>
      <c r="H97" s="83">
        <v>20090507</v>
      </c>
      <c r="I97" s="72"/>
      <c r="J97" s="5"/>
    </row>
    <row r="98" spans="1:10" ht="15">
      <c r="A98" s="74">
        <v>68</v>
      </c>
      <c r="B98" s="18" t="s">
        <v>899</v>
      </c>
      <c r="C98" s="17" t="s">
        <v>764</v>
      </c>
      <c r="D98" s="17" t="s">
        <v>900</v>
      </c>
      <c r="E98" s="72">
        <f>work!G98+work!H98</f>
        <v>110555</v>
      </c>
      <c r="F98" s="72">
        <f>work!I98+work!J98</f>
        <v>90390</v>
      </c>
      <c r="H98" s="83">
        <v>20090507</v>
      </c>
      <c r="I98" s="72"/>
      <c r="J98" s="5"/>
    </row>
    <row r="99" spans="1:10" ht="15">
      <c r="A99" s="74">
        <v>69</v>
      </c>
      <c r="B99" s="18" t="s">
        <v>902</v>
      </c>
      <c r="C99" s="17" t="s">
        <v>764</v>
      </c>
      <c r="D99" s="17" t="s">
        <v>903</v>
      </c>
      <c r="E99" s="72">
        <f>work!G99+work!H99</f>
        <v>2345807</v>
      </c>
      <c r="F99" s="72">
        <f>work!I99+work!J99</f>
        <v>2025064</v>
      </c>
      <c r="H99" s="83">
        <v>20090408</v>
      </c>
      <c r="I99" s="72"/>
      <c r="J99" s="5"/>
    </row>
    <row r="100" spans="1:10" ht="15">
      <c r="A100" s="74">
        <v>70</v>
      </c>
      <c r="B100" s="18" t="s">
        <v>905</v>
      </c>
      <c r="C100" s="17" t="s">
        <v>764</v>
      </c>
      <c r="D100" s="17" t="s">
        <v>906</v>
      </c>
      <c r="E100" s="72">
        <f>work!G100+work!H100</f>
        <v>336666</v>
      </c>
      <c r="F100" s="72">
        <f>work!I100+work!J100</f>
        <v>172691</v>
      </c>
      <c r="H100" s="83">
        <v>20090408</v>
      </c>
      <c r="I100" s="72"/>
      <c r="J100" s="5"/>
    </row>
    <row r="101" spans="1:10" ht="15">
      <c r="A101" s="74">
        <v>71</v>
      </c>
      <c r="B101" s="18" t="s">
        <v>908</v>
      </c>
      <c r="C101" s="17" t="s">
        <v>764</v>
      </c>
      <c r="D101" s="17" t="s">
        <v>909</v>
      </c>
      <c r="E101" s="72">
        <f>work!G101+work!H101</f>
        <v>328811</v>
      </c>
      <c r="F101" s="72">
        <f>work!I101+work!J101</f>
        <v>2686600</v>
      </c>
      <c r="H101" s="83">
        <v>20090408</v>
      </c>
      <c r="I101" s="72"/>
      <c r="J101" s="5"/>
    </row>
    <row r="102" spans="1:10" ht="15">
      <c r="A102" s="74">
        <v>72</v>
      </c>
      <c r="B102" s="18" t="s">
        <v>911</v>
      </c>
      <c r="C102" s="17" t="s">
        <v>764</v>
      </c>
      <c r="D102" s="17" t="s">
        <v>912</v>
      </c>
      <c r="E102" s="72">
        <f>work!G102+work!H102</f>
        <v>92963</v>
      </c>
      <c r="F102" s="72">
        <f>work!I102+work!J102</f>
        <v>163960</v>
      </c>
      <c r="H102" s="83">
        <v>20090408</v>
      </c>
      <c r="I102" s="72"/>
      <c r="J102" s="5"/>
    </row>
    <row r="103" spans="1:10" ht="15">
      <c r="A103" s="74">
        <v>73</v>
      </c>
      <c r="B103" s="18" t="s">
        <v>914</v>
      </c>
      <c r="C103" s="17" t="s">
        <v>764</v>
      </c>
      <c r="D103" s="17" t="s">
        <v>915</v>
      </c>
      <c r="E103" s="72">
        <f>work!G103+work!H103</f>
        <v>70064</v>
      </c>
      <c r="F103" s="72">
        <f>work!I103+work!J103</f>
        <v>3600</v>
      </c>
      <c r="H103" s="83">
        <v>20090408</v>
      </c>
      <c r="I103" s="72"/>
      <c r="J103" s="5"/>
    </row>
    <row r="104" spans="1:10" ht="15">
      <c r="A104" s="74">
        <v>74</v>
      </c>
      <c r="B104" s="18" t="s">
        <v>917</v>
      </c>
      <c r="C104" s="17" t="s">
        <v>764</v>
      </c>
      <c r="D104" s="17" t="s">
        <v>918</v>
      </c>
      <c r="E104" s="72">
        <f>work!G104+work!H104</f>
        <v>1428231</v>
      </c>
      <c r="F104" s="72">
        <f>work!I104+work!J104</f>
        <v>380186</v>
      </c>
      <c r="H104" s="83">
        <v>20090507</v>
      </c>
      <c r="I104" s="72"/>
      <c r="J104" s="5"/>
    </row>
    <row r="105" spans="1:10" ht="15">
      <c r="A105" s="74">
        <v>75</v>
      </c>
      <c r="B105" s="18" t="s">
        <v>920</v>
      </c>
      <c r="C105" s="17" t="s">
        <v>764</v>
      </c>
      <c r="D105" s="17" t="s">
        <v>921</v>
      </c>
      <c r="E105" s="72">
        <f>work!G105+work!H105</f>
        <v>333716</v>
      </c>
      <c r="F105" s="72">
        <f>work!I105+work!J105</f>
        <v>35501</v>
      </c>
      <c r="H105" s="83">
        <v>20090408</v>
      </c>
      <c r="I105" s="72"/>
      <c r="J105" s="5"/>
    </row>
    <row r="106" spans="1:10" ht="15">
      <c r="A106" s="74">
        <v>76</v>
      </c>
      <c r="B106" s="18" t="s">
        <v>923</v>
      </c>
      <c r="C106" s="17" t="s">
        <v>764</v>
      </c>
      <c r="D106" s="17" t="s">
        <v>924</v>
      </c>
      <c r="E106" s="72">
        <f>work!G106+work!H106</f>
        <v>596790</v>
      </c>
      <c r="F106" s="72">
        <f>work!I106+work!J106</f>
        <v>99204</v>
      </c>
      <c r="H106" s="83">
        <v>20090507</v>
      </c>
      <c r="I106" s="72"/>
      <c r="J106" s="5"/>
    </row>
    <row r="107" spans="1:10" ht="15">
      <c r="A107" s="74">
        <v>77</v>
      </c>
      <c r="B107" s="18" t="s">
        <v>926</v>
      </c>
      <c r="C107" s="17" t="s">
        <v>764</v>
      </c>
      <c r="D107" s="17" t="s">
        <v>927</v>
      </c>
      <c r="E107" s="72">
        <f>work!G107+work!H107</f>
        <v>52845</v>
      </c>
      <c r="F107" s="72">
        <f>work!I107+work!J107</f>
        <v>355200</v>
      </c>
      <c r="H107" s="83">
        <v>20090408</v>
      </c>
      <c r="I107" s="72"/>
      <c r="J107" s="5"/>
    </row>
    <row r="108" spans="1:10" ht="15">
      <c r="A108" s="74">
        <v>78</v>
      </c>
      <c r="B108" s="18" t="s">
        <v>929</v>
      </c>
      <c r="C108" s="17" t="s">
        <v>764</v>
      </c>
      <c r="D108" s="17" t="s">
        <v>930</v>
      </c>
      <c r="E108" s="72">
        <f>work!G108+work!H108</f>
        <v>1800</v>
      </c>
      <c r="F108" s="72">
        <f>work!I108+work!J108</f>
        <v>0</v>
      </c>
      <c r="H108" s="83">
        <v>20090408</v>
      </c>
      <c r="I108" s="72"/>
      <c r="J108" s="5"/>
    </row>
    <row r="109" spans="1:10" ht="15">
      <c r="A109" s="74">
        <v>79</v>
      </c>
      <c r="B109" s="18" t="s">
        <v>932</v>
      </c>
      <c r="C109" s="17" t="s">
        <v>764</v>
      </c>
      <c r="D109" s="17" t="s">
        <v>933</v>
      </c>
      <c r="E109" s="72">
        <f>work!G109+work!H109</f>
        <v>462073</v>
      </c>
      <c r="F109" s="72">
        <f>work!I109+work!J109</f>
        <v>68950</v>
      </c>
      <c r="H109" s="83">
        <v>20090408</v>
      </c>
      <c r="I109" s="72"/>
      <c r="J109" s="5"/>
    </row>
    <row r="110" spans="1:10" ht="15">
      <c r="A110" s="74">
        <v>80</v>
      </c>
      <c r="B110" s="18" t="s">
        <v>935</v>
      </c>
      <c r="C110" s="17" t="s">
        <v>764</v>
      </c>
      <c r="D110" s="17" t="s">
        <v>936</v>
      </c>
      <c r="E110" s="72">
        <f>work!G110+work!H110</f>
        <v>183483</v>
      </c>
      <c r="F110" s="72">
        <f>work!I110+work!J110</f>
        <v>230602</v>
      </c>
      <c r="H110" s="83">
        <v>20090408</v>
      </c>
      <c r="I110" s="72"/>
      <c r="J110" s="5"/>
    </row>
    <row r="111" spans="1:10" ht="15">
      <c r="A111" s="74">
        <v>81</v>
      </c>
      <c r="B111" s="18" t="s">
        <v>938</v>
      </c>
      <c r="C111" s="17" t="s">
        <v>764</v>
      </c>
      <c r="D111" s="17" t="s">
        <v>939</v>
      </c>
      <c r="E111" s="72">
        <f>work!G111+work!H111</f>
        <v>307561</v>
      </c>
      <c r="F111" s="72">
        <f>work!I111+work!J111</f>
        <v>79474</v>
      </c>
      <c r="H111" s="83">
        <v>20090408</v>
      </c>
      <c r="I111" s="72"/>
      <c r="J111" s="5"/>
    </row>
    <row r="112" spans="1:10" ht="15">
      <c r="A112" s="74">
        <v>82</v>
      </c>
      <c r="B112" s="18" t="s">
        <v>941</v>
      </c>
      <c r="C112" s="17" t="s">
        <v>764</v>
      </c>
      <c r="D112" s="17" t="s">
        <v>390</v>
      </c>
      <c r="E112" s="72">
        <f>work!G112+work!H112</f>
        <v>74150</v>
      </c>
      <c r="F112" s="72">
        <f>work!I112+work!J112</f>
        <v>66900</v>
      </c>
      <c r="H112" s="83">
        <v>20090507</v>
      </c>
      <c r="I112" s="72"/>
      <c r="J112" s="5"/>
    </row>
    <row r="113" spans="1:10" ht="15">
      <c r="A113" s="74">
        <v>83</v>
      </c>
      <c r="B113" s="18" t="s">
        <v>943</v>
      </c>
      <c r="C113" s="17" t="s">
        <v>764</v>
      </c>
      <c r="D113" s="17" t="s">
        <v>944</v>
      </c>
      <c r="E113" s="72">
        <f>work!G113+work!H113</f>
        <v>999508</v>
      </c>
      <c r="F113" s="72">
        <f>work!I113+work!J113</f>
        <v>192100</v>
      </c>
      <c r="H113" s="83">
        <v>20090408</v>
      </c>
      <c r="I113" s="72"/>
      <c r="J113" s="5"/>
    </row>
    <row r="114" spans="1:10" ht="15">
      <c r="A114" s="74">
        <v>84</v>
      </c>
      <c r="B114" s="18" t="s">
        <v>946</v>
      </c>
      <c r="C114" s="17" t="s">
        <v>764</v>
      </c>
      <c r="D114" s="17" t="s">
        <v>947</v>
      </c>
      <c r="E114" s="72">
        <f>work!G114+work!H114</f>
        <v>1737150</v>
      </c>
      <c r="F114" s="72">
        <f>work!I114+work!J114</f>
        <v>357528</v>
      </c>
      <c r="H114" s="83">
        <v>20090408</v>
      </c>
      <c r="I114" s="72"/>
      <c r="J114" s="5"/>
    </row>
    <row r="115" spans="1:10" ht="15">
      <c r="A115" s="74">
        <v>85</v>
      </c>
      <c r="B115" s="18" t="s">
        <v>949</v>
      </c>
      <c r="C115" s="17" t="s">
        <v>764</v>
      </c>
      <c r="D115" s="17" t="s">
        <v>950</v>
      </c>
      <c r="E115" s="72">
        <f>work!G115+work!H115</f>
        <v>0</v>
      </c>
      <c r="F115" s="72">
        <f>work!I115+work!J115</f>
        <v>86700</v>
      </c>
      <c r="H115" s="83">
        <v>20090408</v>
      </c>
      <c r="I115" s="72"/>
      <c r="J115" s="5"/>
    </row>
    <row r="116" spans="1:10" ht="15">
      <c r="A116" s="74">
        <v>86</v>
      </c>
      <c r="B116" s="18" t="s">
        <v>952</v>
      </c>
      <c r="C116" s="17" t="s">
        <v>764</v>
      </c>
      <c r="D116" s="17" t="s">
        <v>953</v>
      </c>
      <c r="E116" s="72">
        <f>work!G116+work!H116</f>
        <v>184657</v>
      </c>
      <c r="F116" s="72">
        <f>work!I116+work!J116</f>
        <v>106900</v>
      </c>
      <c r="H116" s="83">
        <v>20090408</v>
      </c>
      <c r="I116" s="72"/>
      <c r="J116" s="5"/>
    </row>
    <row r="117" spans="1:10" ht="15">
      <c r="A117" s="74">
        <v>87</v>
      </c>
      <c r="B117" s="18" t="s">
        <v>955</v>
      </c>
      <c r="C117" s="17" t="s">
        <v>764</v>
      </c>
      <c r="D117" s="17" t="s">
        <v>956</v>
      </c>
      <c r="E117" s="72">
        <f>work!G117+work!H117</f>
        <v>624524</v>
      </c>
      <c r="F117" s="72">
        <f>work!I117+work!J117</f>
        <v>568050</v>
      </c>
      <c r="H117" s="83">
        <v>20090408</v>
      </c>
      <c r="I117" s="72"/>
      <c r="J117" s="5"/>
    </row>
    <row r="118" spans="1:10" ht="15">
      <c r="A118" s="74">
        <v>88</v>
      </c>
      <c r="B118" s="18" t="s">
        <v>958</v>
      </c>
      <c r="C118" s="17" t="s">
        <v>764</v>
      </c>
      <c r="D118" s="17" t="s">
        <v>959</v>
      </c>
      <c r="E118" s="72">
        <f>work!G118+work!H118</f>
        <v>109038</v>
      </c>
      <c r="F118" s="72">
        <f>work!I118+work!J118</f>
        <v>67300</v>
      </c>
      <c r="H118" s="83">
        <v>20090507</v>
      </c>
      <c r="I118" s="72"/>
      <c r="J118" s="5"/>
    </row>
    <row r="119" spans="1:10" ht="15">
      <c r="A119" s="74">
        <v>89</v>
      </c>
      <c r="B119" s="18" t="s">
        <v>961</v>
      </c>
      <c r="C119" s="17" t="s">
        <v>764</v>
      </c>
      <c r="D119" s="17" t="s">
        <v>962</v>
      </c>
      <c r="E119" s="72">
        <f>work!G119+work!H119</f>
        <v>405802</v>
      </c>
      <c r="F119" s="72">
        <f>work!I119+work!J119</f>
        <v>0</v>
      </c>
      <c r="H119" s="83">
        <v>20090408</v>
      </c>
      <c r="I119" s="72"/>
      <c r="J119" s="5"/>
    </row>
    <row r="120" spans="1:10" ht="15">
      <c r="A120" s="74">
        <v>90</v>
      </c>
      <c r="B120" s="18" t="s">
        <v>964</v>
      </c>
      <c r="C120" s="17" t="s">
        <v>764</v>
      </c>
      <c r="D120" s="17" t="s">
        <v>965</v>
      </c>
      <c r="E120" s="72">
        <f>work!G120+work!H120</f>
        <v>385031</v>
      </c>
      <c r="F120" s="72">
        <f>work!I120+work!J120</f>
        <v>68450</v>
      </c>
      <c r="H120" s="83">
        <v>20090408</v>
      </c>
      <c r="I120" s="72"/>
      <c r="J120" s="5"/>
    </row>
    <row r="121" spans="1:10" ht="15">
      <c r="A121" s="74">
        <v>91</v>
      </c>
      <c r="B121" s="18" t="s">
        <v>967</v>
      </c>
      <c r="C121" s="17" t="s">
        <v>764</v>
      </c>
      <c r="D121" s="17" t="s">
        <v>968</v>
      </c>
      <c r="E121" s="72">
        <f>work!G121+work!H121</f>
        <v>908288</v>
      </c>
      <c r="F121" s="72">
        <f>work!I121+work!J121</f>
        <v>50600</v>
      </c>
      <c r="H121" s="83">
        <v>20090408</v>
      </c>
      <c r="I121" s="72"/>
      <c r="J121" s="5"/>
    </row>
    <row r="122" spans="1:10" ht="15">
      <c r="A122" s="74">
        <v>92</v>
      </c>
      <c r="B122" s="18" t="s">
        <v>970</v>
      </c>
      <c r="C122" s="17" t="s">
        <v>764</v>
      </c>
      <c r="D122" s="17" t="s">
        <v>971</v>
      </c>
      <c r="E122" s="72">
        <f>work!G122+work!H122</f>
        <v>66100</v>
      </c>
      <c r="F122" s="72">
        <f>work!I122+work!J122</f>
        <v>95695</v>
      </c>
      <c r="H122" s="83">
        <v>20090408</v>
      </c>
      <c r="I122" s="72"/>
      <c r="J122" s="5"/>
    </row>
    <row r="123" spans="1:10" ht="15">
      <c r="A123" s="74">
        <v>93</v>
      </c>
      <c r="B123" s="18" t="s">
        <v>973</v>
      </c>
      <c r="C123" s="17" t="s">
        <v>764</v>
      </c>
      <c r="D123" s="17" t="s">
        <v>974</v>
      </c>
      <c r="E123" s="72">
        <f>work!G123+work!H123</f>
        <v>2116272</v>
      </c>
      <c r="F123" s="72">
        <f>work!I123+work!J123</f>
        <v>872550</v>
      </c>
      <c r="H123" s="83">
        <v>20090408</v>
      </c>
      <c r="I123" s="72"/>
      <c r="J123" s="5"/>
    </row>
    <row r="124" spans="1:10" ht="15">
      <c r="A124" s="74">
        <v>94</v>
      </c>
      <c r="B124" s="18" t="s">
        <v>977</v>
      </c>
      <c r="C124" s="17" t="s">
        <v>975</v>
      </c>
      <c r="D124" s="17" t="s">
        <v>978</v>
      </c>
      <c r="E124" s="72">
        <f>work!G124+work!H124</f>
        <v>3115</v>
      </c>
      <c r="F124" s="72">
        <f>work!I124+work!J124</f>
        <v>0</v>
      </c>
      <c r="H124" s="83">
        <v>20090507</v>
      </c>
      <c r="I124" s="72"/>
      <c r="J124" s="5"/>
    </row>
    <row r="125" spans="1:10" ht="15">
      <c r="A125" s="74">
        <v>95</v>
      </c>
      <c r="B125" s="18" t="s">
        <v>980</v>
      </c>
      <c r="C125" s="17" t="s">
        <v>975</v>
      </c>
      <c r="D125" s="17" t="s">
        <v>981</v>
      </c>
      <c r="E125" s="72" t="e">
        <f>work!G125+work!H125</f>
        <v>#VALUE!</v>
      </c>
      <c r="F125" s="72" t="e">
        <f>work!I125+work!J125</f>
        <v>#VALUE!</v>
      </c>
      <c r="H125" s="83">
        <v>20090408</v>
      </c>
      <c r="I125" s="72"/>
      <c r="J125" s="5"/>
    </row>
    <row r="126" spans="1:10" ht="15">
      <c r="A126" s="74">
        <v>96</v>
      </c>
      <c r="B126" s="18" t="s">
        <v>983</v>
      </c>
      <c r="C126" s="17" t="s">
        <v>975</v>
      </c>
      <c r="D126" s="17" t="s">
        <v>984</v>
      </c>
      <c r="E126" s="72">
        <f>work!G126+work!H126</f>
        <v>73820</v>
      </c>
      <c r="F126" s="72">
        <f>work!I126+work!J126</f>
        <v>9602</v>
      </c>
      <c r="H126" s="83">
        <v>20090408</v>
      </c>
      <c r="I126" s="72"/>
      <c r="J126" s="5"/>
    </row>
    <row r="127" spans="1:10" ht="15">
      <c r="A127" s="74">
        <v>97</v>
      </c>
      <c r="B127" s="18" t="s">
        <v>986</v>
      </c>
      <c r="C127" s="17" t="s">
        <v>975</v>
      </c>
      <c r="D127" s="17" t="s">
        <v>987</v>
      </c>
      <c r="E127" s="72" t="e">
        <f>work!G127+work!H127</f>
        <v>#VALUE!</v>
      </c>
      <c r="F127" s="72" t="e">
        <f>work!I127+work!J127</f>
        <v>#VALUE!</v>
      </c>
      <c r="H127" s="83">
        <v>20090507</v>
      </c>
      <c r="I127" s="72"/>
      <c r="J127" s="5"/>
    </row>
    <row r="128" spans="1:10" ht="15">
      <c r="A128" s="74">
        <v>98</v>
      </c>
      <c r="B128" s="18" t="s">
        <v>989</v>
      </c>
      <c r="C128" s="17" t="s">
        <v>975</v>
      </c>
      <c r="D128" s="17" t="s">
        <v>990</v>
      </c>
      <c r="E128" s="72">
        <f>work!G128+work!H128</f>
        <v>90250</v>
      </c>
      <c r="F128" s="72">
        <f>work!I128+work!J128</f>
        <v>23075</v>
      </c>
      <c r="H128" s="83">
        <v>20090408</v>
      </c>
      <c r="I128" s="72"/>
      <c r="J128" s="5"/>
    </row>
    <row r="129" spans="1:10" ht="15">
      <c r="A129" s="74">
        <v>99</v>
      </c>
      <c r="B129" s="18" t="s">
        <v>992</v>
      </c>
      <c r="C129" s="17" t="s">
        <v>975</v>
      </c>
      <c r="D129" s="17" t="s">
        <v>993</v>
      </c>
      <c r="E129" s="72">
        <f>work!G129+work!H129</f>
        <v>416837</v>
      </c>
      <c r="F129" s="72">
        <f>work!I129+work!J129</f>
        <v>239333</v>
      </c>
      <c r="H129" s="83">
        <v>20090507</v>
      </c>
      <c r="I129" s="72"/>
      <c r="J129" s="5"/>
    </row>
    <row r="130" spans="1:10" ht="15">
      <c r="A130" s="74">
        <v>100</v>
      </c>
      <c r="B130" s="18" t="s">
        <v>995</v>
      </c>
      <c r="C130" s="17" t="s">
        <v>975</v>
      </c>
      <c r="D130" s="17" t="s">
        <v>996</v>
      </c>
      <c r="E130" s="72">
        <f>work!G130+work!H130</f>
        <v>1472931</v>
      </c>
      <c r="F130" s="72">
        <f>work!I130+work!J130</f>
        <v>29213</v>
      </c>
      <c r="H130" s="83">
        <v>20090408</v>
      </c>
      <c r="I130" s="72"/>
      <c r="J130" s="5"/>
    </row>
    <row r="131" spans="1:10" ht="15">
      <c r="A131" s="74">
        <v>101</v>
      </c>
      <c r="B131" s="18" t="s">
        <v>998</v>
      </c>
      <c r="C131" s="17" t="s">
        <v>975</v>
      </c>
      <c r="D131" s="17" t="s">
        <v>999</v>
      </c>
      <c r="E131" s="72">
        <f>work!G131+work!H131</f>
        <v>230910</v>
      </c>
      <c r="F131" s="72">
        <f>work!I131+work!J131</f>
        <v>120549</v>
      </c>
      <c r="H131" s="83">
        <v>20090408</v>
      </c>
      <c r="I131" s="72"/>
      <c r="J131" s="5"/>
    </row>
    <row r="132" spans="1:10" ht="15">
      <c r="A132" s="74">
        <v>102</v>
      </c>
      <c r="B132" s="18" t="s">
        <v>1001</v>
      </c>
      <c r="C132" s="17" t="s">
        <v>975</v>
      </c>
      <c r="D132" s="17" t="s">
        <v>1002</v>
      </c>
      <c r="E132" s="72">
        <f>work!G132+work!H132</f>
        <v>328952</v>
      </c>
      <c r="F132" s="72">
        <f>work!I132+work!J132</f>
        <v>34280</v>
      </c>
      <c r="H132" s="83">
        <v>20090408</v>
      </c>
      <c r="I132" s="72"/>
      <c r="J132" s="5"/>
    </row>
    <row r="133" spans="1:10" ht="15">
      <c r="A133" s="74">
        <v>103</v>
      </c>
      <c r="B133" s="18" t="s">
        <v>1004</v>
      </c>
      <c r="C133" s="17" t="s">
        <v>975</v>
      </c>
      <c r="D133" s="17" t="s">
        <v>1005</v>
      </c>
      <c r="E133" s="72">
        <f>work!G133+work!H133</f>
        <v>320834</v>
      </c>
      <c r="F133" s="72">
        <f>work!I133+work!J133</f>
        <v>74000</v>
      </c>
      <c r="H133" s="83">
        <v>20090408</v>
      </c>
      <c r="I133" s="72"/>
      <c r="J133" s="5"/>
    </row>
    <row r="134" spans="1:10" ht="15">
      <c r="A134" s="74">
        <v>104</v>
      </c>
      <c r="B134" s="18" t="s">
        <v>1007</v>
      </c>
      <c r="C134" s="17" t="s">
        <v>975</v>
      </c>
      <c r="D134" s="17" t="s">
        <v>1008</v>
      </c>
      <c r="E134" s="72">
        <f>work!G134+work!H134</f>
        <v>102727</v>
      </c>
      <c r="F134" s="72">
        <f>work!I134+work!J134</f>
        <v>36300</v>
      </c>
      <c r="H134" s="83">
        <v>20090408</v>
      </c>
      <c r="I134" s="72"/>
      <c r="J134" s="5"/>
    </row>
    <row r="135" spans="1:10" ht="15">
      <c r="A135" s="74">
        <v>105</v>
      </c>
      <c r="B135" s="18" t="s">
        <v>1010</v>
      </c>
      <c r="C135" s="17" t="s">
        <v>975</v>
      </c>
      <c r="D135" s="17" t="s">
        <v>1011</v>
      </c>
      <c r="E135" s="72">
        <f>work!G135+work!H135</f>
        <v>60815</v>
      </c>
      <c r="F135" s="72">
        <f>work!I135+work!J135</f>
        <v>7500</v>
      </c>
      <c r="H135" s="83">
        <v>20090507</v>
      </c>
      <c r="I135" s="72"/>
      <c r="J135" s="5"/>
    </row>
    <row r="136" spans="1:10" ht="15">
      <c r="A136" s="74">
        <v>106</v>
      </c>
      <c r="B136" s="18" t="s">
        <v>1013</v>
      </c>
      <c r="C136" s="17" t="s">
        <v>975</v>
      </c>
      <c r="D136" s="17" t="s">
        <v>1014</v>
      </c>
      <c r="E136" s="72">
        <f>work!G136+work!H136</f>
        <v>137402</v>
      </c>
      <c r="F136" s="72">
        <f>work!I136+work!J136</f>
        <v>914130</v>
      </c>
      <c r="H136" s="83">
        <v>20090309</v>
      </c>
      <c r="I136" s="72"/>
      <c r="J136" s="5"/>
    </row>
    <row r="137" spans="1:10" ht="15">
      <c r="A137" s="74">
        <v>107</v>
      </c>
      <c r="B137" s="18" t="s">
        <v>1016</v>
      </c>
      <c r="C137" s="17" t="s">
        <v>975</v>
      </c>
      <c r="D137" s="17" t="s">
        <v>1017</v>
      </c>
      <c r="E137" s="72">
        <f>work!G137+work!H137</f>
        <v>11532</v>
      </c>
      <c r="F137" s="72">
        <f>work!I137+work!J137</f>
        <v>6000</v>
      </c>
      <c r="H137" s="83">
        <v>20090408</v>
      </c>
      <c r="I137" s="72"/>
      <c r="J137" s="5"/>
    </row>
    <row r="138" spans="1:10" ht="15">
      <c r="A138" s="74">
        <v>108</v>
      </c>
      <c r="B138" s="18" t="s">
        <v>1019</v>
      </c>
      <c r="C138" s="17" t="s">
        <v>975</v>
      </c>
      <c r="D138" s="17" t="s">
        <v>1020</v>
      </c>
      <c r="E138" s="72">
        <f>work!G138+work!H138</f>
        <v>668866</v>
      </c>
      <c r="F138" s="72">
        <f>work!I138+work!J138</f>
        <v>1074341</v>
      </c>
      <c r="H138" s="83">
        <v>20090408</v>
      </c>
      <c r="I138" s="72"/>
      <c r="J138" s="5"/>
    </row>
    <row r="139" spans="1:10" ht="15">
      <c r="A139" s="74">
        <v>109</v>
      </c>
      <c r="B139" s="18" t="s">
        <v>1022</v>
      </c>
      <c r="C139" s="17" t="s">
        <v>975</v>
      </c>
      <c r="D139" s="17" t="s">
        <v>1023</v>
      </c>
      <c r="E139" s="72">
        <f>work!G139+work!H139</f>
        <v>261467</v>
      </c>
      <c r="F139" s="72">
        <f>work!I139+work!J139</f>
        <v>436662</v>
      </c>
      <c r="H139" s="83">
        <v>20090408</v>
      </c>
      <c r="I139" s="72"/>
      <c r="J139" s="5"/>
    </row>
    <row r="140" spans="1:10" ht="15">
      <c r="A140" s="74">
        <v>110</v>
      </c>
      <c r="B140" s="18" t="s">
        <v>1025</v>
      </c>
      <c r="C140" s="17" t="s">
        <v>975</v>
      </c>
      <c r="D140" s="17" t="s">
        <v>1026</v>
      </c>
      <c r="E140" s="72">
        <f>work!G140+work!H140</f>
        <v>333353</v>
      </c>
      <c r="F140" s="72">
        <f>work!I140+work!J140</f>
        <v>210433</v>
      </c>
      <c r="H140" s="83">
        <v>20090408</v>
      </c>
      <c r="I140" s="72"/>
      <c r="J140" s="5"/>
    </row>
    <row r="141" spans="1:10" ht="15">
      <c r="A141" s="74">
        <v>111</v>
      </c>
      <c r="B141" s="18" t="s">
        <v>1028</v>
      </c>
      <c r="C141" s="17" t="s">
        <v>975</v>
      </c>
      <c r="D141" s="17" t="s">
        <v>1029</v>
      </c>
      <c r="E141" s="72">
        <f>work!G141+work!H141</f>
        <v>1162933</v>
      </c>
      <c r="F141" s="72">
        <f>work!I141+work!J141</f>
        <v>17000</v>
      </c>
      <c r="H141" s="83">
        <v>20090507</v>
      </c>
      <c r="I141" s="72"/>
      <c r="J141" s="5"/>
    </row>
    <row r="142" spans="1:10" ht="15">
      <c r="A142" s="74">
        <v>112</v>
      </c>
      <c r="B142" s="18" t="s">
        <v>1031</v>
      </c>
      <c r="C142" s="17" t="s">
        <v>975</v>
      </c>
      <c r="D142" s="17" t="s">
        <v>1032</v>
      </c>
      <c r="E142" s="72">
        <f>work!G142+work!H142</f>
        <v>178370</v>
      </c>
      <c r="F142" s="72">
        <f>work!I142+work!J142</f>
        <v>21600</v>
      </c>
      <c r="H142" s="83">
        <v>20090507</v>
      </c>
      <c r="I142" s="72"/>
      <c r="J142" s="5"/>
    </row>
    <row r="143" spans="1:10" ht="15">
      <c r="A143" s="74">
        <v>113</v>
      </c>
      <c r="B143" s="18" t="s">
        <v>1034</v>
      </c>
      <c r="C143" s="17" t="s">
        <v>975</v>
      </c>
      <c r="D143" s="17" t="s">
        <v>1035</v>
      </c>
      <c r="E143" s="72">
        <f>work!G143+work!H143</f>
        <v>1560976</v>
      </c>
      <c r="F143" s="72">
        <f>work!I143+work!J143</f>
        <v>562857</v>
      </c>
      <c r="H143" s="83">
        <v>20090408</v>
      </c>
      <c r="I143" s="72"/>
      <c r="J143" s="5"/>
    </row>
    <row r="144" spans="1:10" ht="15">
      <c r="A144" s="74">
        <v>114</v>
      </c>
      <c r="B144" s="18" t="s">
        <v>1037</v>
      </c>
      <c r="C144" s="17" t="s">
        <v>975</v>
      </c>
      <c r="D144" s="17" t="s">
        <v>1038</v>
      </c>
      <c r="E144" s="72">
        <f>work!G144+work!H144</f>
        <v>197101</v>
      </c>
      <c r="F144" s="72">
        <f>work!I144+work!J144</f>
        <v>0</v>
      </c>
      <c r="H144" s="83">
        <v>20090408</v>
      </c>
      <c r="I144" s="72"/>
      <c r="J144" s="5"/>
    </row>
    <row r="145" spans="1:10" ht="15">
      <c r="A145" s="74">
        <v>115</v>
      </c>
      <c r="B145" s="18" t="s">
        <v>1040</v>
      </c>
      <c r="C145" s="17" t="s">
        <v>975</v>
      </c>
      <c r="D145" s="17" t="s">
        <v>1041</v>
      </c>
      <c r="E145" s="72">
        <f>work!G145+work!H145</f>
        <v>2925080</v>
      </c>
      <c r="F145" s="72">
        <f>work!I145+work!J145</f>
        <v>1227306</v>
      </c>
      <c r="H145" s="83">
        <v>20090408</v>
      </c>
      <c r="I145" s="72"/>
      <c r="J145" s="5"/>
    </row>
    <row r="146" spans="1:10" ht="15">
      <c r="A146" s="74">
        <v>116</v>
      </c>
      <c r="B146" s="18" t="s">
        <v>1043</v>
      </c>
      <c r="C146" s="17" t="s">
        <v>975</v>
      </c>
      <c r="D146" s="17" t="s">
        <v>1044</v>
      </c>
      <c r="E146" s="72">
        <f>work!G146+work!H146</f>
        <v>155218</v>
      </c>
      <c r="F146" s="72">
        <f>work!I146+work!J146</f>
        <v>155527</v>
      </c>
      <c r="H146" s="83">
        <v>20090408</v>
      </c>
      <c r="I146" s="72"/>
      <c r="J146" s="5"/>
    </row>
    <row r="147" spans="1:10" ht="15">
      <c r="A147" s="74">
        <v>117</v>
      </c>
      <c r="B147" s="18" t="s">
        <v>1046</v>
      </c>
      <c r="C147" s="17" t="s">
        <v>975</v>
      </c>
      <c r="D147" s="17" t="s">
        <v>1047</v>
      </c>
      <c r="E147" s="72">
        <f>work!G147+work!H147</f>
        <v>715475</v>
      </c>
      <c r="F147" s="72">
        <f>work!I147+work!J147</f>
        <v>658232</v>
      </c>
      <c r="H147" s="83">
        <v>20090408</v>
      </c>
      <c r="I147" s="72"/>
      <c r="J147" s="5"/>
    </row>
    <row r="148" spans="1:10" ht="15">
      <c r="A148" s="74">
        <v>118</v>
      </c>
      <c r="B148" s="18" t="s">
        <v>1049</v>
      </c>
      <c r="C148" s="17" t="s">
        <v>975</v>
      </c>
      <c r="D148" s="17" t="s">
        <v>1050</v>
      </c>
      <c r="E148" s="72">
        <f>work!G148+work!H148</f>
        <v>7100</v>
      </c>
      <c r="F148" s="72">
        <f>work!I148+work!J148</f>
        <v>100</v>
      </c>
      <c r="H148" s="83">
        <v>20090408</v>
      </c>
      <c r="I148" s="72"/>
      <c r="J148" s="5"/>
    </row>
    <row r="149" spans="1:10" ht="15">
      <c r="A149" s="74">
        <v>119</v>
      </c>
      <c r="B149" s="18" t="s">
        <v>1052</v>
      </c>
      <c r="C149" s="17" t="s">
        <v>975</v>
      </c>
      <c r="D149" s="17" t="s">
        <v>1053</v>
      </c>
      <c r="E149" s="72">
        <f>work!G149+work!H149</f>
        <v>138265</v>
      </c>
      <c r="F149" s="72">
        <f>work!I149+work!J149</f>
        <v>1030476</v>
      </c>
      <c r="H149" s="83">
        <v>20090408</v>
      </c>
      <c r="I149" s="72"/>
      <c r="J149" s="5"/>
    </row>
    <row r="150" spans="1:10" ht="15">
      <c r="A150" s="74">
        <v>120</v>
      </c>
      <c r="B150" s="18" t="s">
        <v>1055</v>
      </c>
      <c r="C150" s="17" t="s">
        <v>975</v>
      </c>
      <c r="D150" s="17" t="s">
        <v>1056</v>
      </c>
      <c r="E150" s="72">
        <f>work!G150+work!H150</f>
        <v>130382</v>
      </c>
      <c r="F150" s="72">
        <f>work!I150+work!J150</f>
        <v>89600</v>
      </c>
      <c r="H150" s="65" t="s">
        <v>446</v>
      </c>
      <c r="I150" s="72"/>
      <c r="J150" s="5"/>
    </row>
    <row r="151" spans="1:10" ht="15">
      <c r="A151" s="74">
        <v>121</v>
      </c>
      <c r="B151" s="18" t="s">
        <v>1058</v>
      </c>
      <c r="C151" s="17" t="s">
        <v>975</v>
      </c>
      <c r="D151" s="17" t="s">
        <v>1059</v>
      </c>
      <c r="E151" s="72">
        <f>work!G151+work!H151</f>
        <v>19500</v>
      </c>
      <c r="F151" s="72">
        <f>work!I151+work!J151</f>
        <v>2700</v>
      </c>
      <c r="H151" s="83">
        <v>20090408</v>
      </c>
      <c r="I151" s="72"/>
      <c r="J151" s="5"/>
    </row>
    <row r="152" spans="1:10" ht="15">
      <c r="A152" s="74">
        <v>122</v>
      </c>
      <c r="B152" s="18" t="s">
        <v>1061</v>
      </c>
      <c r="C152" s="17" t="s">
        <v>975</v>
      </c>
      <c r="D152" s="17" t="s">
        <v>1062</v>
      </c>
      <c r="E152" s="72">
        <f>work!G152+work!H152</f>
        <v>813859</v>
      </c>
      <c r="F152" s="72">
        <f>work!I152+work!J152</f>
        <v>87020</v>
      </c>
      <c r="H152" s="83">
        <v>20090507</v>
      </c>
      <c r="I152" s="72"/>
      <c r="J152" s="5"/>
    </row>
    <row r="153" spans="1:10" ht="15">
      <c r="A153" s="74">
        <v>123</v>
      </c>
      <c r="B153" s="18" t="s">
        <v>1064</v>
      </c>
      <c r="C153" s="17" t="s">
        <v>975</v>
      </c>
      <c r="D153" s="17" t="s">
        <v>1066</v>
      </c>
      <c r="E153" s="72">
        <f>work!G153+work!H153</f>
        <v>171385</v>
      </c>
      <c r="F153" s="72">
        <f>work!I153+work!J153</f>
        <v>500</v>
      </c>
      <c r="H153" s="83">
        <v>20090507</v>
      </c>
      <c r="I153" s="72"/>
      <c r="J153" s="5"/>
    </row>
    <row r="154" spans="1:10" ht="15">
      <c r="A154" s="74">
        <v>124</v>
      </c>
      <c r="B154" s="18" t="s">
        <v>1068</v>
      </c>
      <c r="C154" s="17" t="s">
        <v>975</v>
      </c>
      <c r="D154" s="17" t="s">
        <v>1069</v>
      </c>
      <c r="E154" s="72">
        <f>work!G154+work!H154</f>
        <v>21370</v>
      </c>
      <c r="F154" s="72">
        <f>work!I154+work!J154</f>
        <v>0</v>
      </c>
      <c r="H154" s="83">
        <v>20090507</v>
      </c>
      <c r="I154" s="72"/>
      <c r="J154" s="5"/>
    </row>
    <row r="155" spans="1:10" ht="15">
      <c r="A155" s="74">
        <v>125</v>
      </c>
      <c r="B155" s="18" t="s">
        <v>1071</v>
      </c>
      <c r="C155" s="17" t="s">
        <v>975</v>
      </c>
      <c r="D155" s="17" t="s">
        <v>1072</v>
      </c>
      <c r="E155" s="72">
        <f>work!G155+work!H155</f>
        <v>80950</v>
      </c>
      <c r="F155" s="72">
        <f>work!I155+work!J155</f>
        <v>47125</v>
      </c>
      <c r="H155" s="83">
        <v>20090507</v>
      </c>
      <c r="I155" s="72"/>
      <c r="J155" s="5"/>
    </row>
    <row r="156" spans="1:10" ht="15">
      <c r="A156" s="74">
        <v>126</v>
      </c>
      <c r="B156" s="18" t="s">
        <v>1074</v>
      </c>
      <c r="C156" s="17" t="s">
        <v>975</v>
      </c>
      <c r="D156" s="17" t="s">
        <v>1075</v>
      </c>
      <c r="E156" s="72">
        <f>work!G156+work!H156</f>
        <v>572249</v>
      </c>
      <c r="F156" s="72">
        <f>work!I156+work!J156</f>
        <v>100403</v>
      </c>
      <c r="H156" s="83">
        <v>20090507</v>
      </c>
      <c r="I156" s="72"/>
      <c r="J156" s="5"/>
    </row>
    <row r="157" spans="1:10" ht="15">
      <c r="A157" s="74">
        <v>127</v>
      </c>
      <c r="B157" s="18" t="s">
        <v>1077</v>
      </c>
      <c r="C157" s="17" t="s">
        <v>975</v>
      </c>
      <c r="D157" s="17" t="s">
        <v>1078</v>
      </c>
      <c r="E157" s="72">
        <f>work!G157+work!H157</f>
        <v>120860</v>
      </c>
      <c r="F157" s="72">
        <f>work!I157+work!J157</f>
        <v>33750</v>
      </c>
      <c r="H157" s="83">
        <v>20090408</v>
      </c>
      <c r="I157" s="72"/>
      <c r="J157" s="5"/>
    </row>
    <row r="158" spans="1:10" ht="15">
      <c r="A158" s="74">
        <v>128</v>
      </c>
      <c r="B158" s="18" t="s">
        <v>1080</v>
      </c>
      <c r="C158" s="17" t="s">
        <v>975</v>
      </c>
      <c r="D158" s="17" t="s">
        <v>1081</v>
      </c>
      <c r="E158" s="72">
        <f>work!G158+work!H158</f>
        <v>416171</v>
      </c>
      <c r="F158" s="72">
        <f>work!I158+work!J158</f>
        <v>78820</v>
      </c>
      <c r="H158" s="83">
        <v>20090507</v>
      </c>
      <c r="I158" s="72"/>
      <c r="J158" s="5"/>
    </row>
    <row r="159" spans="1:10" ht="15">
      <c r="A159" s="74">
        <v>129</v>
      </c>
      <c r="B159" s="18" t="s">
        <v>1083</v>
      </c>
      <c r="C159" s="17" t="s">
        <v>975</v>
      </c>
      <c r="D159" s="17" t="s">
        <v>962</v>
      </c>
      <c r="E159" s="72">
        <f>work!G159+work!H159</f>
        <v>9750</v>
      </c>
      <c r="F159" s="72">
        <f>work!I159+work!J159</f>
        <v>3000</v>
      </c>
      <c r="H159" s="83">
        <v>20090408</v>
      </c>
      <c r="I159" s="72"/>
      <c r="J159" s="5"/>
    </row>
    <row r="160" spans="1:10" ht="15">
      <c r="A160" s="74">
        <v>130</v>
      </c>
      <c r="B160" s="18" t="s">
        <v>1085</v>
      </c>
      <c r="C160" s="17" t="s">
        <v>975</v>
      </c>
      <c r="D160" s="17" t="s">
        <v>1086</v>
      </c>
      <c r="E160" s="72">
        <f>work!G160+work!H160</f>
        <v>114048</v>
      </c>
      <c r="F160" s="72">
        <f>work!I160+work!J160</f>
        <v>166200</v>
      </c>
      <c r="H160" s="83">
        <v>20090408</v>
      </c>
      <c r="I160" s="72"/>
      <c r="J160" s="5"/>
    </row>
    <row r="161" spans="1:10" ht="15">
      <c r="A161" s="74">
        <v>131</v>
      </c>
      <c r="B161" s="18" t="s">
        <v>1088</v>
      </c>
      <c r="C161" s="17" t="s">
        <v>975</v>
      </c>
      <c r="D161" s="17" t="s">
        <v>1089</v>
      </c>
      <c r="E161" s="72">
        <f>work!G161+work!H161</f>
        <v>542910</v>
      </c>
      <c r="F161" s="72">
        <f>work!I161+work!J161</f>
        <v>456821</v>
      </c>
      <c r="H161" s="83">
        <v>20090507</v>
      </c>
      <c r="I161" s="72"/>
      <c r="J161" s="5"/>
    </row>
    <row r="162" spans="1:10" ht="15">
      <c r="A162" s="74">
        <v>132</v>
      </c>
      <c r="B162" s="18" t="s">
        <v>1091</v>
      </c>
      <c r="C162" s="17" t="s">
        <v>975</v>
      </c>
      <c r="D162" s="17" t="s">
        <v>1092</v>
      </c>
      <c r="E162" s="72">
        <f>work!G162+work!H162</f>
        <v>0</v>
      </c>
      <c r="F162" s="72">
        <f>work!I162+work!J162</f>
        <v>5200</v>
      </c>
      <c r="H162" s="65" t="s">
        <v>446</v>
      </c>
      <c r="I162" s="72"/>
      <c r="J162" s="5"/>
    </row>
    <row r="163" spans="1:10" ht="15">
      <c r="A163" s="74">
        <v>133</v>
      </c>
      <c r="B163" s="18" t="s">
        <v>1094</v>
      </c>
      <c r="C163" s="17" t="s">
        <v>975</v>
      </c>
      <c r="D163" s="17" t="s">
        <v>1095</v>
      </c>
      <c r="E163" s="72">
        <f>work!G163+work!H163</f>
        <v>9900</v>
      </c>
      <c r="F163" s="72">
        <f>work!I163+work!J163</f>
        <v>0</v>
      </c>
      <c r="H163" s="83">
        <v>20090408</v>
      </c>
      <c r="I163" s="72"/>
      <c r="J163" s="5"/>
    </row>
    <row r="164" spans="1:10" ht="15">
      <c r="A164" s="74">
        <v>134</v>
      </c>
      <c r="B164" s="18" t="s">
        <v>1098</v>
      </c>
      <c r="C164" s="17" t="s">
        <v>1096</v>
      </c>
      <c r="D164" s="17" t="s">
        <v>1099</v>
      </c>
      <c r="E164" s="72">
        <f>work!G164+work!H164</f>
        <v>107044</v>
      </c>
      <c r="F164" s="72">
        <f>work!I164+work!J164</f>
        <v>29167</v>
      </c>
      <c r="H164" s="83">
        <v>20090507</v>
      </c>
      <c r="I164" s="72"/>
      <c r="J164" s="5"/>
    </row>
    <row r="165" spans="1:10" ht="15">
      <c r="A165" s="74">
        <v>135</v>
      </c>
      <c r="B165" s="18" t="s">
        <v>1101</v>
      </c>
      <c r="C165" s="17" t="s">
        <v>1096</v>
      </c>
      <c r="D165" s="17" t="s">
        <v>1102</v>
      </c>
      <c r="E165" s="72">
        <f>work!G165+work!H165</f>
        <v>300</v>
      </c>
      <c r="F165" s="72">
        <f>work!I165+work!J165</f>
        <v>0</v>
      </c>
      <c r="H165" s="83">
        <v>20090507</v>
      </c>
      <c r="I165" s="72"/>
      <c r="J165" s="5"/>
    </row>
    <row r="166" spans="1:10" ht="15">
      <c r="A166" s="74">
        <v>136</v>
      </c>
      <c r="B166" s="18" t="s">
        <v>1104</v>
      </c>
      <c r="C166" s="17" t="s">
        <v>1096</v>
      </c>
      <c r="D166" s="17" t="s">
        <v>1105</v>
      </c>
      <c r="E166" s="72">
        <f>work!G166+work!H166</f>
        <v>151490</v>
      </c>
      <c r="F166" s="72">
        <f>work!I166+work!J166</f>
        <v>9500</v>
      </c>
      <c r="H166" s="83">
        <v>20090408</v>
      </c>
      <c r="I166" s="72"/>
      <c r="J166" s="5"/>
    </row>
    <row r="167" spans="1:10" ht="15">
      <c r="A167" s="74">
        <v>137</v>
      </c>
      <c r="B167" s="18" t="s">
        <v>1107</v>
      </c>
      <c r="C167" s="17" t="s">
        <v>1096</v>
      </c>
      <c r="D167" s="17" t="s">
        <v>1108</v>
      </c>
      <c r="E167" s="72">
        <f>work!G167+work!H167</f>
        <v>172958</v>
      </c>
      <c r="F167" s="72">
        <f>work!I167+work!J167</f>
        <v>1500</v>
      </c>
      <c r="H167" s="83">
        <v>20090408</v>
      </c>
      <c r="I167" s="72"/>
      <c r="J167" s="5"/>
    </row>
    <row r="168" spans="1:10" ht="15">
      <c r="A168" s="74">
        <v>138</v>
      </c>
      <c r="B168" s="18" t="s">
        <v>1110</v>
      </c>
      <c r="C168" s="17" t="s">
        <v>1096</v>
      </c>
      <c r="D168" s="17" t="s">
        <v>1111</v>
      </c>
      <c r="E168" s="72">
        <f>work!G168+work!H168</f>
        <v>101504</v>
      </c>
      <c r="F168" s="72">
        <f>work!I168+work!J168</f>
        <v>24588</v>
      </c>
      <c r="H168" s="83">
        <v>20090408</v>
      </c>
      <c r="I168" s="72"/>
      <c r="J168" s="5"/>
    </row>
    <row r="169" spans="1:10" ht="15">
      <c r="A169" s="74">
        <v>139</v>
      </c>
      <c r="B169" s="18" t="s">
        <v>1113</v>
      </c>
      <c r="C169" s="17" t="s">
        <v>1096</v>
      </c>
      <c r="D169" s="17" t="s">
        <v>1114</v>
      </c>
      <c r="E169" s="72">
        <f>work!G169+work!H169</f>
        <v>109873</v>
      </c>
      <c r="F169" s="72">
        <f>work!I169+work!J169</f>
        <v>106500</v>
      </c>
      <c r="H169" s="83">
        <v>20090408</v>
      </c>
      <c r="I169" s="72"/>
      <c r="J169" s="5"/>
    </row>
    <row r="170" spans="1:10" ht="15">
      <c r="A170" s="74">
        <v>140</v>
      </c>
      <c r="B170" s="18" t="s">
        <v>1116</v>
      </c>
      <c r="C170" s="17" t="s">
        <v>1096</v>
      </c>
      <c r="D170" s="17" t="s">
        <v>1117</v>
      </c>
      <c r="E170" s="72">
        <f>work!G170+work!H170</f>
        <v>29865</v>
      </c>
      <c r="F170" s="72">
        <f>work!I170+work!J170</f>
        <v>0</v>
      </c>
      <c r="H170" s="83">
        <v>20090408</v>
      </c>
      <c r="I170" s="72"/>
      <c r="J170" s="5"/>
    </row>
    <row r="171" spans="1:10" ht="15">
      <c r="A171" s="74">
        <v>141</v>
      </c>
      <c r="B171" s="18" t="s">
        <v>1119</v>
      </c>
      <c r="C171" s="17" t="s">
        <v>1096</v>
      </c>
      <c r="D171" s="17" t="s">
        <v>1120</v>
      </c>
      <c r="E171" s="72">
        <f>work!G171+work!H171</f>
        <v>1004204</v>
      </c>
      <c r="F171" s="72">
        <f>work!I171+work!J171</f>
        <v>1140708</v>
      </c>
      <c r="H171" s="83">
        <v>20090408</v>
      </c>
      <c r="I171" s="72"/>
      <c r="J171" s="5"/>
    </row>
    <row r="172" spans="1:10" ht="15">
      <c r="A172" s="74">
        <v>142</v>
      </c>
      <c r="B172" s="18" t="s">
        <v>1122</v>
      </c>
      <c r="C172" s="17" t="s">
        <v>1096</v>
      </c>
      <c r="D172" s="17" t="s">
        <v>1123</v>
      </c>
      <c r="E172" s="72">
        <f>work!G172+work!H172</f>
        <v>2028953</v>
      </c>
      <c r="F172" s="72">
        <f>work!I172+work!J172</f>
        <v>1927838</v>
      </c>
      <c r="H172" s="83">
        <v>20090408</v>
      </c>
      <c r="I172" s="72"/>
      <c r="J172" s="5"/>
    </row>
    <row r="173" spans="1:10" ht="15">
      <c r="A173" s="74">
        <v>143</v>
      </c>
      <c r="B173" s="18" t="s">
        <v>1125</v>
      </c>
      <c r="C173" s="17" t="s">
        <v>1096</v>
      </c>
      <c r="D173" s="17" t="s">
        <v>1126</v>
      </c>
      <c r="E173" s="72">
        <f>work!G173+work!H173</f>
        <v>4900</v>
      </c>
      <c r="F173" s="72">
        <f>work!I173+work!J173</f>
        <v>45500</v>
      </c>
      <c r="H173" s="83">
        <v>20090408</v>
      </c>
      <c r="I173" s="72"/>
      <c r="J173" s="5"/>
    </row>
    <row r="174" spans="1:10" ht="15">
      <c r="A174" s="74">
        <v>144</v>
      </c>
      <c r="B174" s="18" t="s">
        <v>1128</v>
      </c>
      <c r="C174" s="17" t="s">
        <v>1096</v>
      </c>
      <c r="D174" s="17" t="s">
        <v>1129</v>
      </c>
      <c r="E174" s="72">
        <f>work!G174+work!H174</f>
        <v>19519</v>
      </c>
      <c r="F174" s="72">
        <f>work!I174+work!J174</f>
        <v>51480</v>
      </c>
      <c r="H174" s="83">
        <v>20090507</v>
      </c>
      <c r="I174" s="72"/>
      <c r="J174" s="5"/>
    </row>
    <row r="175" spans="1:10" ht="15">
      <c r="A175" s="74">
        <v>145</v>
      </c>
      <c r="B175" s="18" t="s">
        <v>1131</v>
      </c>
      <c r="C175" s="17" t="s">
        <v>1096</v>
      </c>
      <c r="D175" s="17" t="s">
        <v>1132</v>
      </c>
      <c r="E175" s="72">
        <f>work!G175+work!H175</f>
        <v>374330</v>
      </c>
      <c r="F175" s="72">
        <f>work!I175+work!J175</f>
        <v>3099</v>
      </c>
      <c r="H175" s="83">
        <v>20090507</v>
      </c>
      <c r="I175" s="72"/>
      <c r="J175" s="5"/>
    </row>
    <row r="176" spans="1:10" ht="15">
      <c r="A176" s="74">
        <v>146</v>
      </c>
      <c r="B176" s="18" t="s">
        <v>1134</v>
      </c>
      <c r="C176" s="17" t="s">
        <v>1096</v>
      </c>
      <c r="D176" s="17" t="s">
        <v>1135</v>
      </c>
      <c r="E176" s="72" t="e">
        <f>work!G176+work!H176</f>
        <v>#VALUE!</v>
      </c>
      <c r="F176" s="72" t="e">
        <f>work!I176+work!J176</f>
        <v>#VALUE!</v>
      </c>
      <c r="H176" s="65" t="s">
        <v>446</v>
      </c>
      <c r="I176" s="72"/>
      <c r="J176" s="5"/>
    </row>
    <row r="177" spans="1:10" ht="15">
      <c r="A177" s="74">
        <v>147</v>
      </c>
      <c r="B177" s="18" t="s">
        <v>1137</v>
      </c>
      <c r="C177" s="17" t="s">
        <v>1096</v>
      </c>
      <c r="D177" s="17" t="s">
        <v>1138</v>
      </c>
      <c r="E177" s="72" t="e">
        <f>work!G177+work!H177</f>
        <v>#VALUE!</v>
      </c>
      <c r="F177" s="72" t="e">
        <f>work!I177+work!J177</f>
        <v>#VALUE!</v>
      </c>
      <c r="H177" s="65" t="s">
        <v>446</v>
      </c>
      <c r="I177" s="72"/>
      <c r="J177" s="5"/>
    </row>
    <row r="178" spans="1:10" ht="15">
      <c r="A178" s="74">
        <v>148</v>
      </c>
      <c r="B178" s="18" t="s">
        <v>1140</v>
      </c>
      <c r="C178" s="17" t="s">
        <v>1096</v>
      </c>
      <c r="D178" s="17" t="s">
        <v>1141</v>
      </c>
      <c r="E178" s="72" t="e">
        <f>work!G178+work!H178</f>
        <v>#VALUE!</v>
      </c>
      <c r="F178" s="72" t="e">
        <f>work!I178+work!J178</f>
        <v>#VALUE!</v>
      </c>
      <c r="H178" s="83">
        <v>20090408</v>
      </c>
      <c r="I178" s="72"/>
      <c r="J178" s="5"/>
    </row>
    <row r="179" spans="1:10" ht="15">
      <c r="A179" s="74">
        <v>149</v>
      </c>
      <c r="B179" s="18" t="s">
        <v>1143</v>
      </c>
      <c r="C179" s="17" t="s">
        <v>1096</v>
      </c>
      <c r="D179" s="17" t="s">
        <v>1144</v>
      </c>
      <c r="E179" s="72">
        <f>work!G179+work!H179</f>
        <v>422726</v>
      </c>
      <c r="F179" s="72">
        <f>work!I179+work!J179</f>
        <v>102000</v>
      </c>
      <c r="H179" s="83">
        <v>20090408</v>
      </c>
      <c r="I179" s="72"/>
      <c r="J179" s="5"/>
    </row>
    <row r="180" spans="1:10" ht="15">
      <c r="A180" s="74">
        <v>150</v>
      </c>
      <c r="B180" s="18" t="s">
        <v>1146</v>
      </c>
      <c r="C180" s="17" t="s">
        <v>1096</v>
      </c>
      <c r="D180" s="17" t="s">
        <v>1147</v>
      </c>
      <c r="E180" s="72">
        <f>work!G180+work!H180</f>
        <v>204366</v>
      </c>
      <c r="F180" s="72">
        <f>work!I180+work!J180</f>
        <v>3150</v>
      </c>
      <c r="H180" s="83">
        <v>20090408</v>
      </c>
      <c r="I180" s="72"/>
      <c r="J180" s="5"/>
    </row>
    <row r="181" spans="1:10" ht="15">
      <c r="A181" s="74">
        <v>151</v>
      </c>
      <c r="B181" s="18" t="s">
        <v>1149</v>
      </c>
      <c r="C181" s="17" t="s">
        <v>1096</v>
      </c>
      <c r="D181" s="17" t="s">
        <v>1150</v>
      </c>
      <c r="E181" s="72">
        <f>work!G181+work!H181</f>
        <v>202061</v>
      </c>
      <c r="F181" s="72">
        <f>work!I181+work!J181</f>
        <v>11170</v>
      </c>
      <c r="H181" s="83">
        <v>20090408</v>
      </c>
      <c r="I181" s="72"/>
      <c r="J181" s="5"/>
    </row>
    <row r="182" spans="1:10" ht="15">
      <c r="A182" s="74">
        <v>152</v>
      </c>
      <c r="B182" s="18" t="s">
        <v>1152</v>
      </c>
      <c r="C182" s="17" t="s">
        <v>1096</v>
      </c>
      <c r="D182" s="17" t="s">
        <v>1153</v>
      </c>
      <c r="E182" s="72">
        <f>work!G182+work!H182</f>
        <v>7500</v>
      </c>
      <c r="F182" s="72">
        <f>work!I182+work!J182</f>
        <v>65650</v>
      </c>
      <c r="H182" s="83">
        <v>20090507</v>
      </c>
      <c r="I182" s="72"/>
      <c r="J182" s="5"/>
    </row>
    <row r="183" spans="1:10" ht="15">
      <c r="A183" s="74">
        <v>153</v>
      </c>
      <c r="B183" s="18" t="s">
        <v>1155</v>
      </c>
      <c r="C183" s="17" t="s">
        <v>1096</v>
      </c>
      <c r="D183" s="17" t="s">
        <v>1156</v>
      </c>
      <c r="E183" s="72">
        <f>work!G183+work!H183</f>
        <v>5450</v>
      </c>
      <c r="F183" s="72">
        <f>work!I183+work!J183</f>
        <v>0</v>
      </c>
      <c r="H183" s="83">
        <v>20090408</v>
      </c>
      <c r="I183" s="72"/>
      <c r="J183" s="5"/>
    </row>
    <row r="184" spans="1:10" ht="15">
      <c r="A184" s="74">
        <v>154</v>
      </c>
      <c r="B184" s="18" t="s">
        <v>1158</v>
      </c>
      <c r="C184" s="17" t="s">
        <v>1096</v>
      </c>
      <c r="D184" s="17" t="s">
        <v>1159</v>
      </c>
      <c r="E184" s="72">
        <f>work!G184+work!H184</f>
        <v>25234</v>
      </c>
      <c r="F184" s="72">
        <f>work!I184+work!J184</f>
        <v>1010</v>
      </c>
      <c r="H184" s="83">
        <v>20090408</v>
      </c>
      <c r="I184" s="72"/>
      <c r="J184" s="5"/>
    </row>
    <row r="185" spans="1:10" ht="15">
      <c r="A185" s="74">
        <v>155</v>
      </c>
      <c r="B185" s="18" t="s">
        <v>1161</v>
      </c>
      <c r="C185" s="17" t="s">
        <v>1096</v>
      </c>
      <c r="D185" s="17" t="s">
        <v>1162</v>
      </c>
      <c r="E185" s="72">
        <f>work!G185+work!H185</f>
        <v>65843</v>
      </c>
      <c r="F185" s="72">
        <f>work!I185+work!J185</f>
        <v>22148</v>
      </c>
      <c r="H185" s="83">
        <v>20090408</v>
      </c>
      <c r="I185" s="72"/>
      <c r="J185" s="5"/>
    </row>
    <row r="186" spans="1:10" ht="15">
      <c r="A186" s="74">
        <v>156</v>
      </c>
      <c r="B186" s="18" t="s">
        <v>1164</v>
      </c>
      <c r="C186" s="17" t="s">
        <v>1096</v>
      </c>
      <c r="D186" s="17" t="s">
        <v>1165</v>
      </c>
      <c r="E186" s="72">
        <f>work!G186+work!H186</f>
        <v>23400</v>
      </c>
      <c r="F186" s="72">
        <f>work!I186+work!J186</f>
        <v>500</v>
      </c>
      <c r="H186" s="83">
        <v>20090408</v>
      </c>
      <c r="I186" s="72"/>
      <c r="J186" s="5"/>
    </row>
    <row r="187" spans="1:10" ht="15">
      <c r="A187" s="74">
        <v>157</v>
      </c>
      <c r="B187" s="18" t="s">
        <v>1167</v>
      </c>
      <c r="C187" s="17" t="s">
        <v>1096</v>
      </c>
      <c r="D187" s="17" t="s">
        <v>1168</v>
      </c>
      <c r="E187" s="72">
        <f>work!G187+work!H187</f>
        <v>615151</v>
      </c>
      <c r="F187" s="72">
        <f>work!I187+work!J187</f>
        <v>62113</v>
      </c>
      <c r="H187" s="83">
        <v>20090408</v>
      </c>
      <c r="I187" s="72"/>
      <c r="J187" s="5"/>
    </row>
    <row r="188" spans="1:10" ht="15">
      <c r="A188" s="74">
        <v>158</v>
      </c>
      <c r="B188" s="18" t="s">
        <v>1170</v>
      </c>
      <c r="C188" s="17" t="s">
        <v>1096</v>
      </c>
      <c r="D188" s="17" t="s">
        <v>1171</v>
      </c>
      <c r="E188" s="72">
        <f>work!G188+work!H188</f>
        <v>297847</v>
      </c>
      <c r="F188" s="72">
        <f>work!I188+work!J188</f>
        <v>20400</v>
      </c>
      <c r="H188" s="83">
        <v>20090408</v>
      </c>
      <c r="I188" s="72"/>
      <c r="J188" s="5"/>
    </row>
    <row r="189" spans="1:10" ht="15">
      <c r="A189" s="74">
        <v>159</v>
      </c>
      <c r="B189" s="18" t="s">
        <v>1173</v>
      </c>
      <c r="C189" s="17" t="s">
        <v>1096</v>
      </c>
      <c r="D189" s="17" t="s">
        <v>1174</v>
      </c>
      <c r="E189" s="72">
        <f>work!G189+work!H189</f>
        <v>53348</v>
      </c>
      <c r="F189" s="72">
        <f>work!I189+work!J189</f>
        <v>29896</v>
      </c>
      <c r="H189" s="83">
        <v>20090507</v>
      </c>
      <c r="I189" s="72"/>
      <c r="J189" s="5"/>
    </row>
    <row r="190" spans="1:10" ht="15">
      <c r="A190" s="74">
        <v>160</v>
      </c>
      <c r="B190" s="18" t="s">
        <v>1176</v>
      </c>
      <c r="C190" s="17" t="s">
        <v>1096</v>
      </c>
      <c r="D190" s="17" t="s">
        <v>1177</v>
      </c>
      <c r="E190" s="72">
        <f>work!G190+work!H190</f>
        <v>501449</v>
      </c>
      <c r="F190" s="72">
        <f>work!I190+work!J190</f>
        <v>282506</v>
      </c>
      <c r="H190" s="83">
        <v>20090408</v>
      </c>
      <c r="I190" s="72"/>
      <c r="J190" s="5"/>
    </row>
    <row r="191" spans="1:10" ht="15">
      <c r="A191" s="74">
        <v>161</v>
      </c>
      <c r="B191" s="18" t="s">
        <v>1179</v>
      </c>
      <c r="C191" s="17" t="s">
        <v>1096</v>
      </c>
      <c r="D191" s="17" t="s">
        <v>1180</v>
      </c>
      <c r="E191" s="72">
        <f>work!G191+work!H191</f>
        <v>94068</v>
      </c>
      <c r="F191" s="72">
        <f>work!I191+work!J191</f>
        <v>35000</v>
      </c>
      <c r="H191" s="83">
        <v>20090408</v>
      </c>
      <c r="I191" s="72"/>
      <c r="J191" s="5"/>
    </row>
    <row r="192" spans="1:10" ht="15">
      <c r="A192" s="74">
        <v>162</v>
      </c>
      <c r="B192" s="18" t="s">
        <v>1182</v>
      </c>
      <c r="C192" s="17" t="s">
        <v>1096</v>
      </c>
      <c r="D192" s="17" t="s">
        <v>1183</v>
      </c>
      <c r="E192" s="72">
        <f>work!G192+work!H192</f>
        <v>0</v>
      </c>
      <c r="F192" s="72">
        <f>work!I192+work!J192</f>
        <v>0</v>
      </c>
      <c r="H192" s="83">
        <v>20090507</v>
      </c>
      <c r="I192" s="72"/>
      <c r="J192" s="5"/>
    </row>
    <row r="193" spans="1:10" ht="15">
      <c r="A193" s="74">
        <v>163</v>
      </c>
      <c r="B193" s="18" t="s">
        <v>1185</v>
      </c>
      <c r="C193" s="17" t="s">
        <v>1096</v>
      </c>
      <c r="D193" s="17" t="s">
        <v>1186</v>
      </c>
      <c r="E193" s="72">
        <f>work!G193+work!H193</f>
        <v>169429</v>
      </c>
      <c r="F193" s="72">
        <f>work!I193+work!J193</f>
        <v>137500</v>
      </c>
      <c r="H193" s="83">
        <v>20090408</v>
      </c>
      <c r="I193" s="72"/>
      <c r="J193" s="5"/>
    </row>
    <row r="194" spans="1:10" ht="15">
      <c r="A194" s="74">
        <v>164</v>
      </c>
      <c r="B194" s="18" t="s">
        <v>1188</v>
      </c>
      <c r="C194" s="17" t="s">
        <v>1096</v>
      </c>
      <c r="D194" s="17" t="s">
        <v>1189</v>
      </c>
      <c r="E194" s="72">
        <f>work!G194+work!H194</f>
        <v>85337</v>
      </c>
      <c r="F194" s="72">
        <f>work!I194+work!J194</f>
        <v>73199</v>
      </c>
      <c r="H194" s="83">
        <v>20090408</v>
      </c>
      <c r="I194" s="72"/>
      <c r="J194" s="5"/>
    </row>
    <row r="195" spans="1:10" ht="15">
      <c r="A195" s="74">
        <v>165</v>
      </c>
      <c r="B195" s="18" t="s">
        <v>1191</v>
      </c>
      <c r="C195" s="17" t="s">
        <v>1096</v>
      </c>
      <c r="D195" s="17" t="s">
        <v>1192</v>
      </c>
      <c r="E195" s="72">
        <f>work!G195+work!H195</f>
        <v>99750</v>
      </c>
      <c r="F195" s="72">
        <f>work!I195+work!J195</f>
        <v>500</v>
      </c>
      <c r="H195" s="83">
        <v>20090408</v>
      </c>
      <c r="I195" s="72"/>
      <c r="J195" s="5"/>
    </row>
    <row r="196" spans="1:10" ht="15">
      <c r="A196" s="74">
        <v>166</v>
      </c>
      <c r="B196" s="18" t="s">
        <v>1194</v>
      </c>
      <c r="C196" s="17" t="s">
        <v>1096</v>
      </c>
      <c r="D196" s="17" t="s">
        <v>1195</v>
      </c>
      <c r="E196" s="72">
        <f>work!G196+work!H196</f>
        <v>0</v>
      </c>
      <c r="F196" s="72">
        <f>work!I196+work!J196</f>
        <v>0</v>
      </c>
      <c r="H196" s="83">
        <v>20090408</v>
      </c>
      <c r="I196" s="72"/>
      <c r="J196" s="5"/>
    </row>
    <row r="197" spans="1:10" ht="15">
      <c r="A197" s="74">
        <v>167</v>
      </c>
      <c r="B197" s="18" t="s">
        <v>1197</v>
      </c>
      <c r="C197" s="17" t="s">
        <v>1096</v>
      </c>
      <c r="D197" s="17" t="s">
        <v>1198</v>
      </c>
      <c r="E197" s="72">
        <f>work!G197+work!H197</f>
        <v>467143</v>
      </c>
      <c r="F197" s="72">
        <f>work!I197+work!J197</f>
        <v>485474</v>
      </c>
      <c r="H197" s="65" t="s">
        <v>446</v>
      </c>
      <c r="I197" s="72"/>
      <c r="J197" s="5"/>
    </row>
    <row r="198" spans="1:10" ht="15">
      <c r="A198" s="74">
        <v>168</v>
      </c>
      <c r="B198" s="18" t="s">
        <v>1200</v>
      </c>
      <c r="C198" s="17" t="s">
        <v>1096</v>
      </c>
      <c r="D198" s="17" t="s">
        <v>1201</v>
      </c>
      <c r="E198" s="72">
        <f>work!G198+work!H198</f>
        <v>73815</v>
      </c>
      <c r="F198" s="72">
        <f>work!I198+work!J198</f>
        <v>17542</v>
      </c>
      <c r="H198" s="83">
        <v>20090408</v>
      </c>
      <c r="I198" s="72"/>
      <c r="J198" s="5"/>
    </row>
    <row r="199" spans="1:10" ht="15">
      <c r="A199" s="74">
        <v>169</v>
      </c>
      <c r="B199" s="18" t="s">
        <v>1203</v>
      </c>
      <c r="C199" s="17" t="s">
        <v>1096</v>
      </c>
      <c r="D199" s="17" t="s">
        <v>1204</v>
      </c>
      <c r="E199" s="72">
        <f>work!G199+work!H199</f>
        <v>679274</v>
      </c>
      <c r="F199" s="72">
        <f>work!I199+work!J199</f>
        <v>76146</v>
      </c>
      <c r="H199" s="83">
        <v>20090408</v>
      </c>
      <c r="I199" s="72"/>
      <c r="J199" s="5"/>
    </row>
    <row r="200" spans="1:10" ht="15">
      <c r="A200" s="74">
        <v>170</v>
      </c>
      <c r="B200" s="18" t="s">
        <v>1206</v>
      </c>
      <c r="C200" s="17" t="s">
        <v>1096</v>
      </c>
      <c r="D200" s="17" t="s">
        <v>1207</v>
      </c>
      <c r="E200" s="72">
        <f>work!G200+work!H200</f>
        <v>15130</v>
      </c>
      <c r="F200" s="72">
        <f>work!I200+work!J200</f>
        <v>8800</v>
      </c>
      <c r="H200" s="83">
        <v>20090408</v>
      </c>
      <c r="I200" s="72"/>
      <c r="J200" s="5"/>
    </row>
    <row r="201" spans="1:10" ht="15">
      <c r="A201" s="74">
        <v>171</v>
      </c>
      <c r="B201" s="18" t="s">
        <v>1210</v>
      </c>
      <c r="C201" s="17" t="s">
        <v>1208</v>
      </c>
      <c r="D201" s="17" t="s">
        <v>1211</v>
      </c>
      <c r="E201" s="72">
        <f>work!G201+work!H201</f>
        <v>2647868</v>
      </c>
      <c r="F201" s="72">
        <f>work!I201+work!J201</f>
        <v>92960</v>
      </c>
      <c r="H201" s="83">
        <v>20090408</v>
      </c>
      <c r="I201" s="72"/>
      <c r="J201" s="5"/>
    </row>
    <row r="202" spans="1:10" ht="15">
      <c r="A202" s="74">
        <v>172</v>
      </c>
      <c r="B202" s="18" t="s">
        <v>1213</v>
      </c>
      <c r="C202" s="17" t="s">
        <v>1208</v>
      </c>
      <c r="D202" s="17" t="s">
        <v>1214</v>
      </c>
      <c r="E202" s="72">
        <f>work!G202+work!H202</f>
        <v>316506</v>
      </c>
      <c r="F202" s="72">
        <f>work!I202+work!J202</f>
        <v>218710</v>
      </c>
      <c r="H202" s="83">
        <v>20090408</v>
      </c>
      <c r="I202" s="72"/>
      <c r="J202" s="5"/>
    </row>
    <row r="203" spans="1:10" ht="15">
      <c r="A203" s="74">
        <v>173</v>
      </c>
      <c r="B203" s="18" t="s">
        <v>1216</v>
      </c>
      <c r="C203" s="17" t="s">
        <v>1208</v>
      </c>
      <c r="D203" s="17" t="s">
        <v>1217</v>
      </c>
      <c r="E203" s="72">
        <f>work!G203+work!H203</f>
        <v>86160</v>
      </c>
      <c r="F203" s="72">
        <f>work!I203+work!J203</f>
        <v>0</v>
      </c>
      <c r="H203" s="65" t="s">
        <v>446</v>
      </c>
      <c r="I203" s="72"/>
      <c r="J203" s="5"/>
    </row>
    <row r="204" spans="1:10" ht="15">
      <c r="A204" s="74">
        <v>174</v>
      </c>
      <c r="B204" s="18" t="s">
        <v>1219</v>
      </c>
      <c r="C204" s="17" t="s">
        <v>1208</v>
      </c>
      <c r="D204" s="17" t="s">
        <v>1220</v>
      </c>
      <c r="E204" s="72">
        <f>work!G204+work!H204</f>
        <v>112545</v>
      </c>
      <c r="F204" s="72">
        <f>work!I204+work!J204</f>
        <v>83153</v>
      </c>
      <c r="H204" s="83">
        <v>20090408</v>
      </c>
      <c r="I204" s="72"/>
      <c r="J204" s="5"/>
    </row>
    <row r="205" spans="1:10" ht="15">
      <c r="A205" s="74">
        <v>175</v>
      </c>
      <c r="B205" s="18" t="s">
        <v>1222</v>
      </c>
      <c r="C205" s="17" t="s">
        <v>1208</v>
      </c>
      <c r="D205" s="17" t="s">
        <v>1223</v>
      </c>
      <c r="E205" s="72">
        <f>work!G205+work!H205</f>
        <v>935006</v>
      </c>
      <c r="F205" s="72">
        <f>work!I205+work!J205</f>
        <v>2436989</v>
      </c>
      <c r="H205" s="83">
        <v>20090408</v>
      </c>
      <c r="I205" s="72"/>
      <c r="J205" s="5"/>
    </row>
    <row r="206" spans="1:10" ht="15">
      <c r="A206" s="74">
        <v>176</v>
      </c>
      <c r="B206" s="18" t="s">
        <v>1225</v>
      </c>
      <c r="C206" s="17" t="s">
        <v>1208</v>
      </c>
      <c r="D206" s="17" t="s">
        <v>1226</v>
      </c>
      <c r="E206" s="72">
        <f>work!G206+work!H206</f>
        <v>1589800</v>
      </c>
      <c r="F206" s="72">
        <f>work!I206+work!J206</f>
        <v>309847</v>
      </c>
      <c r="H206" s="83">
        <v>20090408</v>
      </c>
      <c r="I206" s="72"/>
      <c r="J206" s="5"/>
    </row>
    <row r="207" spans="1:10" ht="15">
      <c r="A207" s="74">
        <v>177</v>
      </c>
      <c r="B207" s="18" t="s">
        <v>1228</v>
      </c>
      <c r="C207" s="17" t="s">
        <v>1208</v>
      </c>
      <c r="D207" s="17" t="s">
        <v>1229</v>
      </c>
      <c r="E207" s="72" t="e">
        <f>work!G207+work!H207</f>
        <v>#VALUE!</v>
      </c>
      <c r="F207" s="72" t="e">
        <f>work!I207+work!J207</f>
        <v>#VALUE!</v>
      </c>
      <c r="H207" s="83">
        <v>20090408</v>
      </c>
      <c r="I207" s="72"/>
      <c r="J207" s="5"/>
    </row>
    <row r="208" spans="1:10" ht="15">
      <c r="A208" s="74">
        <v>178</v>
      </c>
      <c r="B208" s="18" t="s">
        <v>1231</v>
      </c>
      <c r="C208" s="17" t="s">
        <v>1208</v>
      </c>
      <c r="D208" s="17" t="s">
        <v>1232</v>
      </c>
      <c r="E208" s="72">
        <f>work!G208+work!H208</f>
        <v>4238296</v>
      </c>
      <c r="F208" s="72">
        <f>work!I208+work!J208</f>
        <v>99050</v>
      </c>
      <c r="H208" s="83">
        <v>20090408</v>
      </c>
      <c r="I208" s="72"/>
      <c r="J208" s="5"/>
    </row>
    <row r="209" spans="1:10" ht="15">
      <c r="A209" s="74">
        <v>179</v>
      </c>
      <c r="B209" s="18" t="s">
        <v>1234</v>
      </c>
      <c r="C209" s="17" t="s">
        <v>1208</v>
      </c>
      <c r="D209" s="17" t="s">
        <v>1235</v>
      </c>
      <c r="E209" s="72">
        <f>work!G209+work!H209</f>
        <v>3067950</v>
      </c>
      <c r="F209" s="72">
        <f>work!I209+work!J209</f>
        <v>59000</v>
      </c>
      <c r="H209" s="83">
        <v>20090408</v>
      </c>
      <c r="I209" s="72"/>
      <c r="J209" s="5"/>
    </row>
    <row r="210" spans="1:10" ht="15">
      <c r="A210" s="74">
        <v>180</v>
      </c>
      <c r="B210" s="18" t="s">
        <v>1237</v>
      </c>
      <c r="C210" s="17" t="s">
        <v>1208</v>
      </c>
      <c r="D210" s="17" t="s">
        <v>1238</v>
      </c>
      <c r="E210" s="72">
        <f>work!G210+work!H210</f>
        <v>945950</v>
      </c>
      <c r="F210" s="72">
        <f>work!I210+work!J210</f>
        <v>56969</v>
      </c>
      <c r="H210" s="83">
        <v>20090408</v>
      </c>
      <c r="I210" s="72"/>
      <c r="J210" s="5"/>
    </row>
    <row r="211" spans="1:10" ht="15">
      <c r="A211" s="74">
        <v>181</v>
      </c>
      <c r="B211" s="18" t="s">
        <v>1240</v>
      </c>
      <c r="C211" s="17" t="s">
        <v>1208</v>
      </c>
      <c r="D211" s="17" t="s">
        <v>1241</v>
      </c>
      <c r="E211" s="72">
        <f>work!G211+work!H211</f>
        <v>136359</v>
      </c>
      <c r="F211" s="72">
        <f>work!I211+work!J211</f>
        <v>155651</v>
      </c>
      <c r="H211" s="83">
        <v>20090408</v>
      </c>
      <c r="I211" s="72"/>
      <c r="J211" s="5"/>
    </row>
    <row r="212" spans="1:10" ht="15">
      <c r="A212" s="74">
        <v>182</v>
      </c>
      <c r="B212" s="18" t="s">
        <v>1243</v>
      </c>
      <c r="C212" s="17" t="s">
        <v>1208</v>
      </c>
      <c r="D212" s="17" t="s">
        <v>1244</v>
      </c>
      <c r="E212" s="72">
        <f>work!G212+work!H212</f>
        <v>10600</v>
      </c>
      <c r="F212" s="72">
        <f>work!I212+work!J212</f>
        <v>1000</v>
      </c>
      <c r="H212" s="83">
        <v>20090408</v>
      </c>
      <c r="I212" s="72"/>
      <c r="J212" s="5"/>
    </row>
    <row r="213" spans="1:10" ht="15">
      <c r="A213" s="74">
        <v>183</v>
      </c>
      <c r="B213" s="18" t="s">
        <v>1246</v>
      </c>
      <c r="C213" s="17" t="s">
        <v>1208</v>
      </c>
      <c r="D213" s="17" t="s">
        <v>1247</v>
      </c>
      <c r="E213" s="72" t="e">
        <f>work!G213+work!H213</f>
        <v>#VALUE!</v>
      </c>
      <c r="F213" s="72" t="e">
        <f>work!I213+work!J213</f>
        <v>#VALUE!</v>
      </c>
      <c r="H213" s="83">
        <v>20090408</v>
      </c>
      <c r="I213" s="72"/>
      <c r="J213" s="5"/>
    </row>
    <row r="214" spans="1:10" ht="15">
      <c r="A214" s="74">
        <v>184</v>
      </c>
      <c r="B214" s="18" t="s">
        <v>1249</v>
      </c>
      <c r="C214" s="17" t="s">
        <v>1208</v>
      </c>
      <c r="D214" s="17" t="s">
        <v>1250</v>
      </c>
      <c r="E214" s="72" t="e">
        <f>work!G214+work!H214</f>
        <v>#VALUE!</v>
      </c>
      <c r="F214" s="72" t="e">
        <f>work!I214+work!J214</f>
        <v>#VALUE!</v>
      </c>
      <c r="H214" s="83">
        <v>20090408</v>
      </c>
      <c r="I214" s="72"/>
      <c r="J214" s="5"/>
    </row>
    <row r="215" spans="1:10" ht="15">
      <c r="A215" s="74">
        <v>185</v>
      </c>
      <c r="B215" s="18" t="s">
        <v>1252</v>
      </c>
      <c r="C215" s="17" t="s">
        <v>1208</v>
      </c>
      <c r="D215" s="17" t="s">
        <v>1253</v>
      </c>
      <c r="E215" s="72" t="e">
        <f>work!G215+work!H215</f>
        <v>#VALUE!</v>
      </c>
      <c r="F215" s="72" t="e">
        <f>work!I215+work!J215</f>
        <v>#VALUE!</v>
      </c>
      <c r="H215" s="83">
        <v>20090507</v>
      </c>
      <c r="I215" s="72"/>
      <c r="J215" s="5"/>
    </row>
    <row r="216" spans="1:10" ht="15">
      <c r="A216" s="74">
        <v>186</v>
      </c>
      <c r="B216" s="18" t="s">
        <v>1255</v>
      </c>
      <c r="C216" s="17" t="s">
        <v>1208</v>
      </c>
      <c r="D216" s="17" t="s">
        <v>1256</v>
      </c>
      <c r="E216" s="72">
        <f>work!G216+work!H216</f>
        <v>1850</v>
      </c>
      <c r="F216" s="72">
        <f>work!I216+work!J216</f>
        <v>4501</v>
      </c>
      <c r="H216" s="83">
        <v>20090408</v>
      </c>
      <c r="I216" s="72"/>
      <c r="J216" s="5"/>
    </row>
    <row r="217" spans="1:10" ht="15">
      <c r="A217" s="74">
        <v>187</v>
      </c>
      <c r="B217" s="18" t="s">
        <v>1259</v>
      </c>
      <c r="C217" s="17" t="s">
        <v>1257</v>
      </c>
      <c r="D217" s="17" t="s">
        <v>1260</v>
      </c>
      <c r="E217" s="72">
        <f>work!G217+work!H217</f>
        <v>302262</v>
      </c>
      <c r="F217" s="72">
        <f>work!I217+work!J217</f>
        <v>164709</v>
      </c>
      <c r="H217" s="83">
        <v>20090309</v>
      </c>
      <c r="I217" s="72"/>
      <c r="J217" s="5"/>
    </row>
    <row r="218" spans="1:10" ht="15">
      <c r="A218" s="74">
        <v>188</v>
      </c>
      <c r="B218" s="18" t="s">
        <v>1262</v>
      </c>
      <c r="C218" s="17" t="s">
        <v>1257</v>
      </c>
      <c r="D218" s="17" t="s">
        <v>1263</v>
      </c>
      <c r="E218" s="72">
        <f>work!G218+work!H218</f>
        <v>194785</v>
      </c>
      <c r="F218" s="72">
        <f>work!I218+work!J218</f>
        <v>5200</v>
      </c>
      <c r="H218" s="83">
        <v>20090507</v>
      </c>
      <c r="I218" s="72"/>
      <c r="J218" s="5"/>
    </row>
    <row r="219" spans="1:10" ht="15">
      <c r="A219" s="74">
        <v>189</v>
      </c>
      <c r="B219" s="18" t="s">
        <v>1265</v>
      </c>
      <c r="C219" s="17" t="s">
        <v>1257</v>
      </c>
      <c r="D219" s="17" t="s">
        <v>1266</v>
      </c>
      <c r="E219" s="72">
        <f>work!G219+work!H219</f>
        <v>371651</v>
      </c>
      <c r="F219" s="72">
        <f>work!I219+work!J219</f>
        <v>11200</v>
      </c>
      <c r="H219" s="83">
        <v>20090507</v>
      </c>
      <c r="I219" s="72"/>
      <c r="J219" s="5"/>
    </row>
    <row r="220" spans="1:10" ht="15">
      <c r="A220" s="74">
        <v>190</v>
      </c>
      <c r="B220" s="18" t="s">
        <v>1268</v>
      </c>
      <c r="C220" s="17" t="s">
        <v>1257</v>
      </c>
      <c r="D220" s="17" t="s">
        <v>1269</v>
      </c>
      <c r="E220" s="72">
        <f>work!G220+work!H220</f>
        <v>2100</v>
      </c>
      <c r="F220" s="72">
        <f>work!I220+work!J220</f>
        <v>100</v>
      </c>
      <c r="H220" s="83">
        <v>20090408</v>
      </c>
      <c r="I220" s="72"/>
      <c r="J220" s="5"/>
    </row>
    <row r="221" spans="1:10" ht="15">
      <c r="A221" s="74">
        <v>191</v>
      </c>
      <c r="B221" s="18" t="s">
        <v>1273</v>
      </c>
      <c r="C221" s="17" t="s">
        <v>1257</v>
      </c>
      <c r="D221" s="17" t="s">
        <v>1274</v>
      </c>
      <c r="E221" s="72" t="e">
        <f>work!G221+work!H221</f>
        <v>#VALUE!</v>
      </c>
      <c r="F221" s="72" t="e">
        <f>work!I221+work!J221</f>
        <v>#VALUE!</v>
      </c>
      <c r="H221" s="65" t="s">
        <v>446</v>
      </c>
      <c r="I221" s="72"/>
      <c r="J221" s="5"/>
    </row>
    <row r="222" spans="1:10" ht="15">
      <c r="A222" s="74">
        <v>192</v>
      </c>
      <c r="B222" s="18" t="s">
        <v>1276</v>
      </c>
      <c r="C222" s="17" t="s">
        <v>1257</v>
      </c>
      <c r="D222" s="17" t="s">
        <v>1277</v>
      </c>
      <c r="E222" s="72">
        <f>work!G222+work!H222</f>
        <v>80220</v>
      </c>
      <c r="F222" s="72">
        <f>work!I222+work!J222</f>
        <v>37100</v>
      </c>
      <c r="H222" s="83">
        <v>20090408</v>
      </c>
      <c r="I222" s="72"/>
      <c r="J222" s="5"/>
    </row>
    <row r="223" spans="1:10" ht="15">
      <c r="A223" s="74">
        <v>193</v>
      </c>
      <c r="B223" s="18" t="s">
        <v>1279</v>
      </c>
      <c r="C223" s="17" t="s">
        <v>1257</v>
      </c>
      <c r="D223" s="17" t="s">
        <v>1280</v>
      </c>
      <c r="E223" s="72">
        <f>work!G223+work!H223</f>
        <v>21851</v>
      </c>
      <c r="F223" s="72">
        <f>work!I223+work!J223</f>
        <v>53513</v>
      </c>
      <c r="H223" s="83">
        <v>20090408</v>
      </c>
      <c r="I223" s="72"/>
      <c r="J223" s="5"/>
    </row>
    <row r="224" spans="1:10" ht="15">
      <c r="A224" s="74">
        <v>194</v>
      </c>
      <c r="B224" s="18" t="s">
        <v>1282</v>
      </c>
      <c r="C224" s="17" t="s">
        <v>1257</v>
      </c>
      <c r="D224" s="17" t="s">
        <v>1283</v>
      </c>
      <c r="E224" s="72">
        <f>work!G224+work!H224</f>
        <v>34175</v>
      </c>
      <c r="F224" s="72">
        <f>work!I224+work!J224</f>
        <v>0</v>
      </c>
      <c r="H224" s="83">
        <v>20090408</v>
      </c>
      <c r="I224" s="72"/>
      <c r="J224" s="5"/>
    </row>
    <row r="225" spans="1:10" ht="15">
      <c r="A225" s="74">
        <v>195</v>
      </c>
      <c r="B225" s="18" t="s">
        <v>1285</v>
      </c>
      <c r="C225" s="17" t="s">
        <v>1257</v>
      </c>
      <c r="D225" s="17" t="s">
        <v>1286</v>
      </c>
      <c r="E225" s="72">
        <f>work!G225+work!H225</f>
        <v>55143</v>
      </c>
      <c r="F225" s="72">
        <f>work!I225+work!J225</f>
        <v>3000</v>
      </c>
      <c r="H225" s="83">
        <v>20090507</v>
      </c>
      <c r="I225" s="72"/>
      <c r="J225" s="5"/>
    </row>
    <row r="226" spans="1:10" ht="15">
      <c r="A226" s="74">
        <v>196</v>
      </c>
      <c r="B226" s="18" t="s">
        <v>1288</v>
      </c>
      <c r="C226" s="17" t="s">
        <v>1257</v>
      </c>
      <c r="D226" s="17" t="s">
        <v>1289</v>
      </c>
      <c r="E226" s="72">
        <f>work!G226+work!H226</f>
        <v>796844</v>
      </c>
      <c r="F226" s="72">
        <f>work!I226+work!J226</f>
        <v>136202</v>
      </c>
      <c r="H226" s="83">
        <v>20090408</v>
      </c>
      <c r="I226" s="72"/>
      <c r="J226" s="5"/>
    </row>
    <row r="227" spans="1:10" ht="15">
      <c r="A227" s="74">
        <v>197</v>
      </c>
      <c r="B227" s="18" t="s">
        <v>1291</v>
      </c>
      <c r="C227" s="17" t="s">
        <v>1257</v>
      </c>
      <c r="D227" s="17" t="s">
        <v>1292</v>
      </c>
      <c r="E227" s="72">
        <f>work!G227+work!H227</f>
        <v>5000</v>
      </c>
      <c r="F227" s="72">
        <f>work!I227+work!J227</f>
        <v>0</v>
      </c>
      <c r="H227" s="83">
        <v>20090408</v>
      </c>
      <c r="I227" s="72"/>
      <c r="J227" s="5"/>
    </row>
    <row r="228" spans="1:10" ht="15">
      <c r="A228" s="74">
        <v>198</v>
      </c>
      <c r="B228" s="18" t="s">
        <v>1294</v>
      </c>
      <c r="C228" s="17" t="s">
        <v>1257</v>
      </c>
      <c r="D228" s="17" t="s">
        <v>1295</v>
      </c>
      <c r="E228" s="72">
        <f>work!G228+work!H228</f>
        <v>400400</v>
      </c>
      <c r="F228" s="72">
        <f>work!I228+work!J228</f>
        <v>0</v>
      </c>
      <c r="H228" s="83">
        <v>20090408</v>
      </c>
      <c r="I228" s="72"/>
      <c r="J228" s="5"/>
    </row>
    <row r="229" spans="1:10" ht="15">
      <c r="A229" s="74">
        <v>199</v>
      </c>
      <c r="B229" s="18" t="s">
        <v>1297</v>
      </c>
      <c r="C229" s="17" t="s">
        <v>1257</v>
      </c>
      <c r="D229" s="17" t="s">
        <v>1298</v>
      </c>
      <c r="E229" s="72">
        <f>work!G229+work!H229</f>
        <v>121381</v>
      </c>
      <c r="F229" s="72">
        <f>work!I229+work!J229</f>
        <v>332249</v>
      </c>
      <c r="H229" s="83">
        <v>20090507</v>
      </c>
      <c r="I229" s="72"/>
      <c r="J229" s="5"/>
    </row>
    <row r="230" spans="1:10" ht="15">
      <c r="A230" s="74">
        <v>200</v>
      </c>
      <c r="B230" s="18" t="s">
        <v>1300</v>
      </c>
      <c r="C230" s="17" t="s">
        <v>1257</v>
      </c>
      <c r="D230" s="17" t="s">
        <v>1301</v>
      </c>
      <c r="E230" s="72">
        <f>work!G230+work!H230</f>
        <v>605834</v>
      </c>
      <c r="F230" s="72">
        <f>work!I230+work!J230</f>
        <v>5439222</v>
      </c>
      <c r="H230" s="83">
        <v>20090408</v>
      </c>
      <c r="I230" s="72"/>
      <c r="J230" s="5"/>
    </row>
    <row r="231" spans="1:10" ht="15">
      <c r="A231" s="74">
        <v>201</v>
      </c>
      <c r="B231" s="18" t="s">
        <v>1304</v>
      </c>
      <c r="C231" s="17" t="s">
        <v>1302</v>
      </c>
      <c r="D231" s="17" t="s">
        <v>1305</v>
      </c>
      <c r="E231" s="72">
        <f>work!G231+work!H231</f>
        <v>1085189</v>
      </c>
      <c r="F231" s="72">
        <f>work!I231+work!J231</f>
        <v>17250</v>
      </c>
      <c r="H231" s="83">
        <v>20090408</v>
      </c>
      <c r="I231" s="72"/>
      <c r="J231" s="5"/>
    </row>
    <row r="232" spans="1:10" ht="15">
      <c r="A232" s="74">
        <v>202</v>
      </c>
      <c r="B232" s="18" t="s">
        <v>1307</v>
      </c>
      <c r="C232" s="17" t="s">
        <v>1302</v>
      </c>
      <c r="D232" s="17" t="s">
        <v>1308</v>
      </c>
      <c r="E232" s="72">
        <f>work!G232+work!H232</f>
        <v>1015718</v>
      </c>
      <c r="F232" s="72">
        <f>work!I232+work!J232</f>
        <v>0</v>
      </c>
      <c r="H232" s="83">
        <v>20090408</v>
      </c>
      <c r="I232" s="72"/>
      <c r="J232" s="5"/>
    </row>
    <row r="233" spans="1:10" ht="15">
      <c r="A233" s="74">
        <v>203</v>
      </c>
      <c r="B233" s="18" t="s">
        <v>1310</v>
      </c>
      <c r="C233" s="17" t="s">
        <v>1302</v>
      </c>
      <c r="D233" s="17" t="s">
        <v>1311</v>
      </c>
      <c r="E233" s="72">
        <f>work!G233+work!H233</f>
        <v>128780</v>
      </c>
      <c r="F233" s="72">
        <f>work!I233+work!J233</f>
        <v>19600</v>
      </c>
      <c r="H233" s="83">
        <v>20090408</v>
      </c>
      <c r="I233" s="72"/>
      <c r="J233" s="5"/>
    </row>
    <row r="234" spans="1:10" ht="15">
      <c r="A234" s="74">
        <v>204</v>
      </c>
      <c r="B234" s="18" t="s">
        <v>1313</v>
      </c>
      <c r="C234" s="17" t="s">
        <v>1302</v>
      </c>
      <c r="D234" s="17" t="s">
        <v>1314</v>
      </c>
      <c r="E234" s="72">
        <f>work!G234+work!H234</f>
        <v>660513</v>
      </c>
      <c r="F234" s="72">
        <f>work!I234+work!J234</f>
        <v>115000</v>
      </c>
      <c r="H234" s="83">
        <v>20090408</v>
      </c>
      <c r="I234" s="72"/>
      <c r="J234" s="5"/>
    </row>
    <row r="235" spans="1:10" ht="15">
      <c r="A235" s="74">
        <v>205</v>
      </c>
      <c r="B235" s="18" t="s">
        <v>1316</v>
      </c>
      <c r="C235" s="17" t="s">
        <v>1302</v>
      </c>
      <c r="D235" s="17" t="s">
        <v>1317</v>
      </c>
      <c r="E235" s="72">
        <f>work!G235+work!H235</f>
        <v>1072670</v>
      </c>
      <c r="F235" s="72">
        <f>work!I235+work!J235</f>
        <v>336598</v>
      </c>
      <c r="H235" s="83">
        <v>20090408</v>
      </c>
      <c r="I235" s="72"/>
      <c r="J235" s="5"/>
    </row>
    <row r="236" spans="1:10" ht="15">
      <c r="A236" s="74">
        <v>206</v>
      </c>
      <c r="B236" s="18" t="s">
        <v>1319</v>
      </c>
      <c r="C236" s="17" t="s">
        <v>1302</v>
      </c>
      <c r="D236" s="17" t="s">
        <v>1320</v>
      </c>
      <c r="E236" s="72">
        <f>work!G236+work!H236</f>
        <v>85111</v>
      </c>
      <c r="F236" s="72">
        <f>work!I236+work!J236</f>
        <v>0</v>
      </c>
      <c r="H236" s="83">
        <v>20090408</v>
      </c>
      <c r="I236" s="72"/>
      <c r="J236" s="5"/>
    </row>
    <row r="237" spans="1:10" ht="15">
      <c r="A237" s="74">
        <v>207</v>
      </c>
      <c r="B237" s="18" t="s">
        <v>1322</v>
      </c>
      <c r="C237" s="17" t="s">
        <v>1302</v>
      </c>
      <c r="D237" s="17" t="s">
        <v>1274</v>
      </c>
      <c r="E237" s="72">
        <f>work!G237+work!H237</f>
        <v>148600</v>
      </c>
      <c r="F237" s="72">
        <f>work!I237+work!J237</f>
        <v>1235425</v>
      </c>
      <c r="H237" s="83">
        <v>20090408</v>
      </c>
      <c r="I237" s="72"/>
      <c r="J237" s="5"/>
    </row>
    <row r="238" spans="1:10" ht="15">
      <c r="A238" s="74">
        <v>208</v>
      </c>
      <c r="B238" s="18" t="s">
        <v>1324</v>
      </c>
      <c r="C238" s="17" t="s">
        <v>1302</v>
      </c>
      <c r="D238" s="17" t="s">
        <v>1325</v>
      </c>
      <c r="E238" s="72">
        <f>work!G238+work!H238</f>
        <v>752304</v>
      </c>
      <c r="F238" s="72">
        <f>work!I238+work!J238</f>
        <v>0</v>
      </c>
      <c r="H238" s="83">
        <v>20090408</v>
      </c>
      <c r="I238" s="72"/>
      <c r="J238" s="5"/>
    </row>
    <row r="239" spans="1:10" ht="15">
      <c r="A239" s="74">
        <v>209</v>
      </c>
      <c r="B239" s="18" t="s">
        <v>1327</v>
      </c>
      <c r="C239" s="17" t="s">
        <v>1302</v>
      </c>
      <c r="D239" s="17" t="s">
        <v>1328</v>
      </c>
      <c r="E239" s="72">
        <f>work!G239+work!H239</f>
        <v>602740</v>
      </c>
      <c r="F239" s="72">
        <f>work!I239+work!J239</f>
        <v>83300</v>
      </c>
      <c r="H239" s="83">
        <v>20090408</v>
      </c>
      <c r="I239" s="72"/>
      <c r="J239" s="5"/>
    </row>
    <row r="240" spans="1:10" ht="15">
      <c r="A240" s="74">
        <v>210</v>
      </c>
      <c r="B240" s="18" t="s">
        <v>1330</v>
      </c>
      <c r="C240" s="17" t="s">
        <v>1302</v>
      </c>
      <c r="D240" s="17" t="s">
        <v>1331</v>
      </c>
      <c r="E240" s="72">
        <f>work!G240+work!H240</f>
        <v>2010755</v>
      </c>
      <c r="F240" s="72">
        <f>work!I240+work!J240</f>
        <v>688760</v>
      </c>
      <c r="H240" s="83">
        <v>20090408</v>
      </c>
      <c r="I240" s="72"/>
      <c r="J240" s="5"/>
    </row>
    <row r="241" spans="1:10" ht="15">
      <c r="A241" s="74">
        <v>211</v>
      </c>
      <c r="B241" s="18" t="s">
        <v>1333</v>
      </c>
      <c r="C241" s="17" t="s">
        <v>1302</v>
      </c>
      <c r="D241" s="17" t="s">
        <v>1334</v>
      </c>
      <c r="E241" s="72">
        <f>work!G241+work!H241</f>
        <v>721895</v>
      </c>
      <c r="F241" s="72">
        <f>work!I241+work!J241</f>
        <v>622320</v>
      </c>
      <c r="H241" s="83">
        <v>20090507</v>
      </c>
      <c r="I241" s="72"/>
      <c r="J241" s="5"/>
    </row>
    <row r="242" spans="1:10" ht="15">
      <c r="A242" s="74">
        <v>212</v>
      </c>
      <c r="B242" s="18" t="s">
        <v>1336</v>
      </c>
      <c r="C242" s="17" t="s">
        <v>1302</v>
      </c>
      <c r="D242" s="17" t="s">
        <v>1337</v>
      </c>
      <c r="E242" s="72">
        <f>work!G242+work!H242</f>
        <v>3385348</v>
      </c>
      <c r="F242" s="72">
        <f>work!I242+work!J242</f>
        <v>16000</v>
      </c>
      <c r="H242" s="83">
        <v>20090507</v>
      </c>
      <c r="I242" s="72"/>
      <c r="J242" s="5"/>
    </row>
    <row r="243" spans="1:10" ht="15">
      <c r="A243" s="74">
        <v>213</v>
      </c>
      <c r="B243" s="18" t="s">
        <v>1339</v>
      </c>
      <c r="C243" s="17" t="s">
        <v>1302</v>
      </c>
      <c r="D243" s="17" t="s">
        <v>1340</v>
      </c>
      <c r="E243" s="72">
        <f>work!G243+work!H243</f>
        <v>2073094</v>
      </c>
      <c r="F243" s="72">
        <f>work!I243+work!J243</f>
        <v>498929</v>
      </c>
      <c r="H243" s="83">
        <v>20090408</v>
      </c>
      <c r="I243" s="72"/>
      <c r="J243" s="5"/>
    </row>
    <row r="244" spans="1:10" ht="15">
      <c r="A244" s="74">
        <v>214</v>
      </c>
      <c r="B244" s="18" t="s">
        <v>1342</v>
      </c>
      <c r="C244" s="17" t="s">
        <v>1302</v>
      </c>
      <c r="D244" s="17" t="s">
        <v>1343</v>
      </c>
      <c r="E244" s="72">
        <f>work!G244+work!H244</f>
        <v>2004405</v>
      </c>
      <c r="F244" s="72">
        <f>work!I244+work!J244</f>
        <v>39314356</v>
      </c>
      <c r="H244" s="83">
        <v>20090507</v>
      </c>
      <c r="I244" s="72"/>
      <c r="J244" s="5"/>
    </row>
    <row r="245" spans="1:10" ht="15">
      <c r="A245" s="74">
        <v>215</v>
      </c>
      <c r="B245" s="18" t="s">
        <v>1345</v>
      </c>
      <c r="C245" s="17" t="s">
        <v>1302</v>
      </c>
      <c r="D245" s="17" t="s">
        <v>1346</v>
      </c>
      <c r="E245" s="72">
        <f>work!G245+work!H245</f>
        <v>493562</v>
      </c>
      <c r="F245" s="72">
        <f>work!I245+work!J245</f>
        <v>0</v>
      </c>
      <c r="H245" s="83">
        <v>20090507</v>
      </c>
      <c r="I245" s="72"/>
      <c r="J245" s="5"/>
    </row>
    <row r="246" spans="1:10" ht="15">
      <c r="A246" s="74">
        <v>216</v>
      </c>
      <c r="B246" s="18" t="s">
        <v>1348</v>
      </c>
      <c r="C246" s="17" t="s">
        <v>1302</v>
      </c>
      <c r="D246" s="17" t="s">
        <v>1349</v>
      </c>
      <c r="E246" s="72">
        <f>work!G246+work!H246</f>
        <v>755164</v>
      </c>
      <c r="F246" s="72">
        <f>work!I246+work!J246</f>
        <v>608900</v>
      </c>
      <c r="H246" s="83">
        <v>20090507</v>
      </c>
      <c r="I246" s="72"/>
      <c r="J246" s="5"/>
    </row>
    <row r="247" spans="1:10" ht="15">
      <c r="A247" s="74">
        <v>217</v>
      </c>
      <c r="B247" s="18" t="s">
        <v>1350</v>
      </c>
      <c r="C247" s="17" t="s">
        <v>1302</v>
      </c>
      <c r="D247" s="17" t="s">
        <v>1351</v>
      </c>
      <c r="E247" s="72">
        <f>work!G247+work!H247</f>
        <v>306096</v>
      </c>
      <c r="F247" s="72">
        <f>work!I247+work!J247</f>
        <v>1500</v>
      </c>
      <c r="H247" s="83">
        <v>20090507</v>
      </c>
      <c r="I247" s="72"/>
      <c r="J247" s="5"/>
    </row>
    <row r="248" spans="1:10" ht="15">
      <c r="A248" s="74">
        <v>218</v>
      </c>
      <c r="B248" s="18" t="s">
        <v>1353</v>
      </c>
      <c r="C248" s="17" t="s">
        <v>1302</v>
      </c>
      <c r="D248" s="17" t="s">
        <v>1354</v>
      </c>
      <c r="E248" s="72">
        <f>work!G248+work!H248</f>
        <v>57613</v>
      </c>
      <c r="F248" s="72">
        <f>work!I248+work!J248</f>
        <v>11100</v>
      </c>
      <c r="H248" s="83">
        <v>20090507</v>
      </c>
      <c r="I248" s="72"/>
      <c r="J248" s="5"/>
    </row>
    <row r="249" spans="1:10" ht="15">
      <c r="A249" s="74">
        <v>219</v>
      </c>
      <c r="B249" s="18" t="s">
        <v>1356</v>
      </c>
      <c r="C249" s="17" t="s">
        <v>1302</v>
      </c>
      <c r="D249" s="17" t="s">
        <v>1357</v>
      </c>
      <c r="E249" s="72">
        <f>work!G249+work!H249</f>
        <v>375854</v>
      </c>
      <c r="F249" s="72">
        <f>work!I249+work!J249</f>
        <v>2958316</v>
      </c>
      <c r="H249" s="83">
        <v>20090408</v>
      </c>
      <c r="I249" s="72"/>
      <c r="J249" s="5"/>
    </row>
    <row r="250" spans="1:10" ht="15">
      <c r="A250" s="74">
        <v>220</v>
      </c>
      <c r="B250" s="18" t="s">
        <v>1359</v>
      </c>
      <c r="C250" s="17" t="s">
        <v>1302</v>
      </c>
      <c r="D250" s="17" t="s">
        <v>1360</v>
      </c>
      <c r="E250" s="72">
        <f>work!G250+work!H250</f>
        <v>332795</v>
      </c>
      <c r="F250" s="72">
        <f>work!I250+work!J250</f>
        <v>50150</v>
      </c>
      <c r="H250" s="83">
        <v>20090408</v>
      </c>
      <c r="I250" s="72"/>
      <c r="J250" s="5"/>
    </row>
    <row r="251" spans="1:10" ht="15">
      <c r="A251" s="74">
        <v>221</v>
      </c>
      <c r="B251" s="18" t="s">
        <v>1362</v>
      </c>
      <c r="C251" s="17" t="s">
        <v>1302</v>
      </c>
      <c r="D251" s="17" t="s">
        <v>1363</v>
      </c>
      <c r="E251" s="72">
        <f>work!G251+work!H251</f>
        <v>785726</v>
      </c>
      <c r="F251" s="72">
        <f>work!I251+work!J251</f>
        <v>369475</v>
      </c>
      <c r="H251" s="83">
        <v>20090507</v>
      </c>
      <c r="I251" s="72"/>
      <c r="J251" s="5"/>
    </row>
    <row r="252" spans="1:10" ht="15">
      <c r="A252" s="74">
        <v>222</v>
      </c>
      <c r="B252" s="18" t="s">
        <v>1365</v>
      </c>
      <c r="C252" s="17" t="s">
        <v>1302</v>
      </c>
      <c r="D252" s="17" t="s">
        <v>1366</v>
      </c>
      <c r="E252" s="72">
        <f>work!G252+work!H252</f>
        <v>4229360</v>
      </c>
      <c r="F252" s="72">
        <f>work!I252+work!J252</f>
        <v>576649</v>
      </c>
      <c r="H252" s="83">
        <v>20090408</v>
      </c>
      <c r="I252" s="72"/>
      <c r="J252" s="5"/>
    </row>
    <row r="253" spans="1:10" ht="15">
      <c r="A253" s="74">
        <v>223</v>
      </c>
      <c r="B253" s="18" t="s">
        <v>1369</v>
      </c>
      <c r="C253" s="17" t="s">
        <v>1367</v>
      </c>
      <c r="D253" s="17" t="s">
        <v>1370</v>
      </c>
      <c r="E253" s="72">
        <f>work!G253+work!H253</f>
        <v>44771</v>
      </c>
      <c r="F253" s="72">
        <f>work!I253+work!J253</f>
        <v>126860</v>
      </c>
      <c r="H253" s="83">
        <v>20090408</v>
      </c>
      <c r="I253" s="72"/>
      <c r="J253" s="5"/>
    </row>
    <row r="254" spans="1:10" ht="15">
      <c r="A254" s="74">
        <v>224</v>
      </c>
      <c r="B254" s="18" t="s">
        <v>1372</v>
      </c>
      <c r="C254" s="17" t="s">
        <v>1367</v>
      </c>
      <c r="D254" s="17" t="s">
        <v>1373</v>
      </c>
      <c r="E254" s="72">
        <f>work!G254+work!H254</f>
        <v>2413802</v>
      </c>
      <c r="F254" s="72">
        <f>work!I254+work!J254</f>
        <v>130769</v>
      </c>
      <c r="H254" s="83">
        <v>20090507</v>
      </c>
      <c r="I254" s="72"/>
      <c r="J254" s="5"/>
    </row>
    <row r="255" spans="1:10" ht="15">
      <c r="A255" s="74">
        <v>225</v>
      </c>
      <c r="B255" s="18" t="s">
        <v>1375</v>
      </c>
      <c r="C255" s="17" t="s">
        <v>1367</v>
      </c>
      <c r="D255" s="17" t="s">
        <v>1376</v>
      </c>
      <c r="E255" s="72">
        <f>work!G255+work!H255</f>
        <v>1536583</v>
      </c>
      <c r="F255" s="72">
        <f>work!I255+work!J255</f>
        <v>136449</v>
      </c>
      <c r="H255" s="83">
        <v>20090408</v>
      </c>
      <c r="I255" s="72"/>
      <c r="J255" s="5"/>
    </row>
    <row r="256" spans="1:10" ht="15">
      <c r="A256" s="74">
        <v>226</v>
      </c>
      <c r="B256" s="18" t="s">
        <v>1378</v>
      </c>
      <c r="C256" s="17" t="s">
        <v>1367</v>
      </c>
      <c r="D256" s="17" t="s">
        <v>1379</v>
      </c>
      <c r="E256" s="72">
        <f>work!G256+work!H256</f>
        <v>40400</v>
      </c>
      <c r="F256" s="72">
        <f>work!I256+work!J256</f>
        <v>51421</v>
      </c>
      <c r="H256" s="83">
        <v>20090408</v>
      </c>
      <c r="I256" s="72"/>
      <c r="J256" s="5"/>
    </row>
    <row r="257" spans="1:10" ht="15">
      <c r="A257" s="74">
        <v>227</v>
      </c>
      <c r="B257" s="18" t="s">
        <v>1381</v>
      </c>
      <c r="C257" s="17" t="s">
        <v>1367</v>
      </c>
      <c r="D257" s="17" t="s">
        <v>1382</v>
      </c>
      <c r="E257" s="72">
        <f>work!G257+work!H257</f>
        <v>435362</v>
      </c>
      <c r="F257" s="72">
        <f>work!I257+work!J257</f>
        <v>231451</v>
      </c>
      <c r="H257" s="83">
        <v>20090408</v>
      </c>
      <c r="I257" s="72"/>
      <c r="J257" s="5"/>
    </row>
    <row r="258" spans="1:10" ht="15">
      <c r="A258" s="74">
        <v>228</v>
      </c>
      <c r="B258" s="18" t="s">
        <v>1384</v>
      </c>
      <c r="C258" s="17" t="s">
        <v>1367</v>
      </c>
      <c r="D258" s="17" t="s">
        <v>1385</v>
      </c>
      <c r="E258" s="72">
        <f>work!G258+work!H258</f>
        <v>712816</v>
      </c>
      <c r="F258" s="72">
        <f>work!I258+work!J258</f>
        <v>92114</v>
      </c>
      <c r="H258" s="83">
        <v>20090507</v>
      </c>
      <c r="I258" s="72"/>
      <c r="J258" s="5"/>
    </row>
    <row r="259" spans="1:10" ht="15">
      <c r="A259" s="74">
        <v>229</v>
      </c>
      <c r="B259" s="18" t="s">
        <v>1387</v>
      </c>
      <c r="C259" s="17" t="s">
        <v>1367</v>
      </c>
      <c r="D259" s="17" t="s">
        <v>1277</v>
      </c>
      <c r="E259" s="72">
        <f>work!G259+work!H259</f>
        <v>53236</v>
      </c>
      <c r="F259" s="72">
        <f>work!I259+work!J259</f>
        <v>69500</v>
      </c>
      <c r="H259" s="83">
        <v>20090408</v>
      </c>
      <c r="I259" s="72"/>
      <c r="J259" s="5"/>
    </row>
    <row r="260" spans="1:10" ht="15">
      <c r="A260" s="74">
        <v>230</v>
      </c>
      <c r="B260" s="18" t="s">
        <v>1389</v>
      </c>
      <c r="C260" s="17" t="s">
        <v>1367</v>
      </c>
      <c r="D260" s="17" t="s">
        <v>1390</v>
      </c>
      <c r="E260" s="72">
        <f>work!G260+work!H260</f>
        <v>1978203</v>
      </c>
      <c r="F260" s="72">
        <f>work!I260+work!J260</f>
        <v>1012711</v>
      </c>
      <c r="H260" s="83">
        <v>20090507</v>
      </c>
      <c r="I260" s="72"/>
      <c r="J260" s="5"/>
    </row>
    <row r="261" spans="1:10" ht="15">
      <c r="A261" s="74">
        <v>231</v>
      </c>
      <c r="B261" s="18" t="s">
        <v>1392</v>
      </c>
      <c r="C261" s="17" t="s">
        <v>1367</v>
      </c>
      <c r="D261" s="17" t="s">
        <v>1393</v>
      </c>
      <c r="E261" s="72">
        <f>work!G261+work!H261</f>
        <v>200</v>
      </c>
      <c r="F261" s="72">
        <f>work!I261+work!J261</f>
        <v>0</v>
      </c>
      <c r="H261" s="83">
        <v>20090507</v>
      </c>
      <c r="I261" s="72"/>
      <c r="J261" s="5"/>
    </row>
    <row r="262" spans="1:10" ht="15">
      <c r="A262" s="74">
        <v>232</v>
      </c>
      <c r="B262" s="18" t="s">
        <v>1395</v>
      </c>
      <c r="C262" s="17" t="s">
        <v>1367</v>
      </c>
      <c r="D262" s="17" t="s">
        <v>1396</v>
      </c>
      <c r="E262" s="72">
        <f>work!G262+work!H262</f>
        <v>412488</v>
      </c>
      <c r="F262" s="72">
        <f>work!I262+work!J262</f>
        <v>24445</v>
      </c>
      <c r="H262" s="83">
        <v>20090507</v>
      </c>
      <c r="I262" s="72"/>
      <c r="J262" s="5"/>
    </row>
    <row r="263" spans="1:10" ht="15">
      <c r="A263" s="74">
        <v>233</v>
      </c>
      <c r="B263" s="18" t="s">
        <v>1398</v>
      </c>
      <c r="C263" s="17" t="s">
        <v>1367</v>
      </c>
      <c r="D263" s="17" t="s">
        <v>1399</v>
      </c>
      <c r="E263" s="72">
        <f>work!G263+work!H263</f>
        <v>1450786</v>
      </c>
      <c r="F263" s="72">
        <f>work!I263+work!J263</f>
        <v>82380</v>
      </c>
      <c r="H263" s="83">
        <v>20090408</v>
      </c>
      <c r="I263" s="72"/>
      <c r="J263" s="5"/>
    </row>
    <row r="264" spans="1:10" ht="15">
      <c r="A264" s="74">
        <v>234</v>
      </c>
      <c r="B264" s="18" t="s">
        <v>1401</v>
      </c>
      <c r="C264" s="17" t="s">
        <v>1367</v>
      </c>
      <c r="D264" s="17" t="s">
        <v>1402</v>
      </c>
      <c r="E264" s="72">
        <f>work!G264+work!H264</f>
        <v>27654</v>
      </c>
      <c r="F264" s="72">
        <f>work!I264+work!J264</f>
        <v>0</v>
      </c>
      <c r="H264" s="83">
        <v>20090507</v>
      </c>
      <c r="I264" s="72"/>
      <c r="J264" s="5"/>
    </row>
    <row r="265" spans="1:10" ht="15">
      <c r="A265" s="74">
        <v>235</v>
      </c>
      <c r="B265" s="18" t="s">
        <v>1404</v>
      </c>
      <c r="C265" s="17" t="s">
        <v>1367</v>
      </c>
      <c r="D265" s="17" t="s">
        <v>1405</v>
      </c>
      <c r="E265" s="72" t="e">
        <f>work!G265+work!H265</f>
        <v>#VALUE!</v>
      </c>
      <c r="F265" s="72" t="e">
        <f>work!I265+work!J265</f>
        <v>#VALUE!</v>
      </c>
      <c r="H265" s="83">
        <v>20090507</v>
      </c>
      <c r="I265" s="72"/>
      <c r="J265" s="5"/>
    </row>
    <row r="266" spans="1:10" ht="15">
      <c r="A266" s="74">
        <v>236</v>
      </c>
      <c r="B266" s="18" t="s">
        <v>1407</v>
      </c>
      <c r="C266" s="17" t="s">
        <v>1367</v>
      </c>
      <c r="D266" s="17" t="s">
        <v>1408</v>
      </c>
      <c r="E266" s="72">
        <f>work!G266+work!H266</f>
        <v>70000</v>
      </c>
      <c r="F266" s="72">
        <f>work!I266+work!J266</f>
        <v>51500</v>
      </c>
      <c r="H266" s="83">
        <v>20090408</v>
      </c>
      <c r="I266" s="72"/>
      <c r="J266" s="5"/>
    </row>
    <row r="267" spans="1:10" ht="15">
      <c r="A267" s="74">
        <v>237</v>
      </c>
      <c r="B267" s="18" t="s">
        <v>1410</v>
      </c>
      <c r="C267" s="17" t="s">
        <v>1367</v>
      </c>
      <c r="D267" s="17" t="s">
        <v>1411</v>
      </c>
      <c r="E267" s="72">
        <f>work!G267+work!H267</f>
        <v>194881</v>
      </c>
      <c r="F267" s="72">
        <f>work!I267+work!J267</f>
        <v>24055</v>
      </c>
      <c r="H267" s="83">
        <v>20090507</v>
      </c>
      <c r="I267" s="72"/>
      <c r="J267" s="5"/>
    </row>
    <row r="268" spans="1:10" ht="15">
      <c r="A268" s="74">
        <v>238</v>
      </c>
      <c r="B268" s="18" t="s">
        <v>1413</v>
      </c>
      <c r="C268" s="17" t="s">
        <v>1367</v>
      </c>
      <c r="D268" s="17" t="s">
        <v>1414</v>
      </c>
      <c r="E268" s="72" t="e">
        <f>work!G268+work!H268</f>
        <v>#VALUE!</v>
      </c>
      <c r="F268" s="72" t="e">
        <f>work!I268+work!J268</f>
        <v>#VALUE!</v>
      </c>
      <c r="H268" s="83">
        <v>20090408</v>
      </c>
      <c r="I268" s="72"/>
      <c r="J268" s="5"/>
    </row>
    <row r="269" spans="1:10" ht="15">
      <c r="A269" s="74">
        <v>239</v>
      </c>
      <c r="B269" s="18" t="s">
        <v>1416</v>
      </c>
      <c r="C269" s="17" t="s">
        <v>1367</v>
      </c>
      <c r="D269" s="17" t="s">
        <v>1417</v>
      </c>
      <c r="E269" s="72">
        <f>work!G269+work!H269</f>
        <v>0</v>
      </c>
      <c r="F269" s="72">
        <f>work!I269+work!J269</f>
        <v>18983</v>
      </c>
      <c r="H269" s="83">
        <v>20090507</v>
      </c>
      <c r="I269" s="72"/>
      <c r="J269" s="5"/>
    </row>
    <row r="270" spans="1:10" ht="15">
      <c r="A270" s="74">
        <v>240</v>
      </c>
      <c r="B270" s="18" t="s">
        <v>1419</v>
      </c>
      <c r="C270" s="17" t="s">
        <v>1367</v>
      </c>
      <c r="D270" s="17" t="s">
        <v>962</v>
      </c>
      <c r="E270" s="72">
        <f>work!G270+work!H270</f>
        <v>1532191</v>
      </c>
      <c r="F270" s="72">
        <f>work!I270+work!J270</f>
        <v>442986</v>
      </c>
      <c r="H270" s="83">
        <v>20090507</v>
      </c>
      <c r="I270" s="72"/>
      <c r="J270" s="5"/>
    </row>
    <row r="271" spans="1:10" ht="15">
      <c r="A271" s="74">
        <v>241</v>
      </c>
      <c r="B271" s="18" t="s">
        <v>1421</v>
      </c>
      <c r="C271" s="17" t="s">
        <v>1367</v>
      </c>
      <c r="D271" s="17" t="s">
        <v>1422</v>
      </c>
      <c r="E271" s="72">
        <f>work!G271+work!H271</f>
        <v>44585</v>
      </c>
      <c r="F271" s="72">
        <f>work!I271+work!J271</f>
        <v>2800</v>
      </c>
      <c r="H271" s="83">
        <v>20090408</v>
      </c>
      <c r="I271" s="72"/>
      <c r="J271" s="5"/>
    </row>
    <row r="272" spans="1:10" ht="15">
      <c r="A272" s="74">
        <v>242</v>
      </c>
      <c r="B272" s="18" t="s">
        <v>1424</v>
      </c>
      <c r="C272" s="17" t="s">
        <v>1367</v>
      </c>
      <c r="D272" s="17" t="s">
        <v>1425</v>
      </c>
      <c r="E272" s="72">
        <f>work!G272+work!H272</f>
        <v>596803</v>
      </c>
      <c r="F272" s="72">
        <f>work!I272+work!J272</f>
        <v>951495</v>
      </c>
      <c r="H272" s="83">
        <v>20090408</v>
      </c>
      <c r="I272" s="72"/>
      <c r="J272" s="5"/>
    </row>
    <row r="273" spans="1:10" ht="15">
      <c r="A273" s="74">
        <v>243</v>
      </c>
      <c r="B273" s="18" t="s">
        <v>1427</v>
      </c>
      <c r="C273" s="17" t="s">
        <v>1367</v>
      </c>
      <c r="D273" s="17" t="s">
        <v>1428</v>
      </c>
      <c r="E273" s="72">
        <f>work!G273+work!H273</f>
        <v>32818</v>
      </c>
      <c r="F273" s="72">
        <f>work!I273+work!J273</f>
        <v>79000</v>
      </c>
      <c r="H273" s="83">
        <v>20090408</v>
      </c>
      <c r="I273" s="72"/>
      <c r="J273" s="5"/>
    </row>
    <row r="274" spans="1:10" ht="15">
      <c r="A274" s="74">
        <v>244</v>
      </c>
      <c r="B274" s="18" t="s">
        <v>1430</v>
      </c>
      <c r="C274" s="17" t="s">
        <v>1367</v>
      </c>
      <c r="D274" s="17" t="s">
        <v>1431</v>
      </c>
      <c r="E274" s="72">
        <f>work!G274+work!H274</f>
        <v>108372</v>
      </c>
      <c r="F274" s="72">
        <f>work!I274+work!J274</f>
        <v>117522</v>
      </c>
      <c r="H274" s="83">
        <v>20090408</v>
      </c>
      <c r="I274" s="72"/>
      <c r="J274" s="5"/>
    </row>
    <row r="275" spans="1:10" ht="15">
      <c r="A275" s="74">
        <v>245</v>
      </c>
      <c r="B275" s="18" t="s">
        <v>1433</v>
      </c>
      <c r="C275" s="17" t="s">
        <v>1367</v>
      </c>
      <c r="D275" s="17" t="s">
        <v>1434</v>
      </c>
      <c r="E275" s="72">
        <f>work!G275+work!H275</f>
        <v>26965</v>
      </c>
      <c r="F275" s="72">
        <f>work!I275+work!J275</f>
        <v>353000</v>
      </c>
      <c r="H275" s="83">
        <v>20090408</v>
      </c>
      <c r="I275" s="72"/>
      <c r="J275" s="5"/>
    </row>
    <row r="276" spans="1:10" ht="15">
      <c r="A276" s="74">
        <v>246</v>
      </c>
      <c r="B276" s="18" t="s">
        <v>1436</v>
      </c>
      <c r="C276" s="17" t="s">
        <v>1367</v>
      </c>
      <c r="D276" s="17" t="s">
        <v>1437</v>
      </c>
      <c r="E276" s="72">
        <f>work!G276+work!H276</f>
        <v>4888305</v>
      </c>
      <c r="F276" s="72">
        <f>work!I276+work!J276</f>
        <v>623445</v>
      </c>
      <c r="H276" s="83">
        <v>20090507</v>
      </c>
      <c r="I276" s="72"/>
      <c r="J276" s="5"/>
    </row>
    <row r="277" spans="1:10" ht="15">
      <c r="A277" s="74">
        <v>247</v>
      </c>
      <c r="B277" s="18" t="s">
        <v>1440</v>
      </c>
      <c r="C277" s="17" t="s">
        <v>1438</v>
      </c>
      <c r="D277" s="17" t="s">
        <v>1441</v>
      </c>
      <c r="E277" s="72">
        <f>work!G277+work!H277</f>
        <v>1333194</v>
      </c>
      <c r="F277" s="72">
        <f>work!I277+work!J277</f>
        <v>364809</v>
      </c>
      <c r="H277" s="83">
        <v>20090408</v>
      </c>
      <c r="I277" s="72"/>
      <c r="J277" s="5"/>
    </row>
    <row r="278" spans="1:10" ht="15">
      <c r="A278" s="74">
        <v>248</v>
      </c>
      <c r="B278" s="18" t="s">
        <v>1443</v>
      </c>
      <c r="C278" s="17" t="s">
        <v>1438</v>
      </c>
      <c r="D278" s="17" t="s">
        <v>1444</v>
      </c>
      <c r="E278" s="72">
        <f>work!G278+work!H278</f>
        <v>36200</v>
      </c>
      <c r="F278" s="72">
        <f>work!I278+work!J278</f>
        <v>9000</v>
      </c>
      <c r="H278" s="83">
        <v>20090408</v>
      </c>
      <c r="I278" s="72"/>
      <c r="J278" s="5"/>
    </row>
    <row r="279" spans="1:10" ht="15">
      <c r="A279" s="74">
        <v>249</v>
      </c>
      <c r="B279" s="18" t="s">
        <v>1446</v>
      </c>
      <c r="C279" s="17" t="s">
        <v>1438</v>
      </c>
      <c r="D279" s="17" t="s">
        <v>1447</v>
      </c>
      <c r="E279" s="72">
        <f>work!G279+work!H279</f>
        <v>769601</v>
      </c>
      <c r="F279" s="72">
        <f>work!I279+work!J279</f>
        <v>7550</v>
      </c>
      <c r="H279" s="83">
        <v>20090507</v>
      </c>
      <c r="I279" s="72"/>
      <c r="J279" s="5"/>
    </row>
    <row r="280" spans="1:10" ht="15">
      <c r="A280" s="74">
        <v>250</v>
      </c>
      <c r="B280" s="18" t="s">
        <v>1449</v>
      </c>
      <c r="C280" s="17" t="s">
        <v>1438</v>
      </c>
      <c r="D280" s="17" t="s">
        <v>1450</v>
      </c>
      <c r="E280" s="72">
        <f>work!G280+work!H280</f>
        <v>810590</v>
      </c>
      <c r="F280" s="72">
        <f>work!I280+work!J280</f>
        <v>897251</v>
      </c>
      <c r="H280" s="83">
        <v>20090408</v>
      </c>
      <c r="I280" s="72"/>
      <c r="J280" s="5"/>
    </row>
    <row r="281" spans="1:10" ht="15">
      <c r="A281" s="74">
        <v>251</v>
      </c>
      <c r="B281" s="18" t="s">
        <v>1452</v>
      </c>
      <c r="C281" s="17" t="s">
        <v>1438</v>
      </c>
      <c r="D281" s="17" t="s">
        <v>1453</v>
      </c>
      <c r="E281" s="72">
        <f>work!G281+work!H281</f>
        <v>2124197</v>
      </c>
      <c r="F281" s="72">
        <f>work!I281+work!J281</f>
        <v>718259</v>
      </c>
      <c r="H281" s="83">
        <v>20090507</v>
      </c>
      <c r="I281" s="72"/>
      <c r="J281" s="5"/>
    </row>
    <row r="282" spans="1:10" ht="15">
      <c r="A282" s="74">
        <v>252</v>
      </c>
      <c r="B282" s="18" t="s">
        <v>1455</v>
      </c>
      <c r="C282" s="17" t="s">
        <v>1438</v>
      </c>
      <c r="D282" s="17" t="s">
        <v>1456</v>
      </c>
      <c r="E282" s="72">
        <f>work!G282+work!H282</f>
        <v>3131530</v>
      </c>
      <c r="F282" s="72">
        <f>work!I282+work!J282</f>
        <v>7704442</v>
      </c>
      <c r="H282" s="83">
        <v>20090507</v>
      </c>
      <c r="I282" s="72"/>
      <c r="J282" s="5"/>
    </row>
    <row r="283" spans="1:10" ht="15">
      <c r="A283" s="74">
        <v>253</v>
      </c>
      <c r="B283" s="18" t="s">
        <v>1458</v>
      </c>
      <c r="C283" s="17" t="s">
        <v>1438</v>
      </c>
      <c r="D283" s="17" t="s">
        <v>1459</v>
      </c>
      <c r="E283" s="72">
        <f>work!G283+work!H283</f>
        <v>512316</v>
      </c>
      <c r="F283" s="72">
        <f>work!I283+work!J283</f>
        <v>679595</v>
      </c>
      <c r="H283" s="83">
        <v>20090408</v>
      </c>
      <c r="I283" s="72"/>
      <c r="J283" s="5"/>
    </row>
    <row r="284" spans="1:10" ht="15">
      <c r="A284" s="74">
        <v>254</v>
      </c>
      <c r="B284" s="18" t="s">
        <v>1461</v>
      </c>
      <c r="C284" s="17" t="s">
        <v>1438</v>
      </c>
      <c r="D284" s="17" t="s">
        <v>1462</v>
      </c>
      <c r="E284" s="72">
        <f>work!G284+work!H284</f>
        <v>2739379</v>
      </c>
      <c r="F284" s="72">
        <f>work!I284+work!J284</f>
        <v>1654034</v>
      </c>
      <c r="H284" s="83">
        <v>20090408</v>
      </c>
      <c r="I284" s="72"/>
      <c r="J284" s="5"/>
    </row>
    <row r="285" spans="1:10" ht="15">
      <c r="A285" s="74">
        <v>255</v>
      </c>
      <c r="B285" s="18" t="s">
        <v>1464</v>
      </c>
      <c r="C285" s="17" t="s">
        <v>1438</v>
      </c>
      <c r="D285" s="17" t="s">
        <v>1465</v>
      </c>
      <c r="E285" s="72">
        <f>work!G285+work!H285</f>
        <v>478821</v>
      </c>
      <c r="F285" s="72">
        <f>work!I285+work!J285</f>
        <v>1430693</v>
      </c>
      <c r="H285" s="83">
        <v>20090408</v>
      </c>
      <c r="I285" s="72"/>
      <c r="J285" s="5"/>
    </row>
    <row r="286" spans="1:10" ht="15">
      <c r="A286" s="74">
        <v>256</v>
      </c>
      <c r="B286" s="18" t="s">
        <v>1467</v>
      </c>
      <c r="C286" s="17" t="s">
        <v>1438</v>
      </c>
      <c r="D286" s="17" t="s">
        <v>1468</v>
      </c>
      <c r="E286" s="72">
        <f>work!G286+work!H286</f>
        <v>15323541</v>
      </c>
      <c r="F286" s="72">
        <f>work!I286+work!J286</f>
        <v>623558</v>
      </c>
      <c r="H286" s="83">
        <v>20090408</v>
      </c>
      <c r="I286" s="72"/>
      <c r="J286" s="5"/>
    </row>
    <row r="287" spans="1:10" ht="15">
      <c r="A287" s="74">
        <v>257</v>
      </c>
      <c r="B287" s="18" t="s">
        <v>1470</v>
      </c>
      <c r="C287" s="17" t="s">
        <v>1438</v>
      </c>
      <c r="D287" s="17" t="s">
        <v>1471</v>
      </c>
      <c r="E287" s="72">
        <f>work!G287+work!H287</f>
        <v>6646691</v>
      </c>
      <c r="F287" s="72">
        <f>work!I287+work!J287</f>
        <v>5259749</v>
      </c>
      <c r="H287" s="83">
        <v>20090507</v>
      </c>
      <c r="I287" s="72"/>
      <c r="J287" s="5"/>
    </row>
    <row r="288" spans="1:10" ht="15">
      <c r="A288" s="74">
        <v>258</v>
      </c>
      <c r="B288" s="18" t="s">
        <v>1473</v>
      </c>
      <c r="C288" s="17" t="s">
        <v>1438</v>
      </c>
      <c r="D288" s="17" t="s">
        <v>1474</v>
      </c>
      <c r="E288" s="72">
        <f>work!G288+work!H288</f>
        <v>4209247</v>
      </c>
      <c r="F288" s="72">
        <f>work!I288+work!J288</f>
        <v>408950</v>
      </c>
      <c r="H288" s="83">
        <v>20090507</v>
      </c>
      <c r="I288" s="72"/>
      <c r="J288" s="5"/>
    </row>
    <row r="289" spans="1:10" ht="15">
      <c r="A289" s="74">
        <v>259</v>
      </c>
      <c r="B289" s="18" t="s">
        <v>1477</v>
      </c>
      <c r="C289" s="17" t="s">
        <v>1475</v>
      </c>
      <c r="D289" s="17" t="s">
        <v>1478</v>
      </c>
      <c r="E289" s="72">
        <f>work!G289+work!H289</f>
        <v>294360</v>
      </c>
      <c r="F289" s="72">
        <f>work!I289+work!J289</f>
        <v>38450</v>
      </c>
      <c r="H289" s="83">
        <v>20090408</v>
      </c>
      <c r="I289" s="72"/>
      <c r="J289" s="5"/>
    </row>
    <row r="290" spans="1:10" ht="15">
      <c r="A290" s="74">
        <v>260</v>
      </c>
      <c r="B290" s="18" t="s">
        <v>1480</v>
      </c>
      <c r="C290" s="17" t="s">
        <v>1475</v>
      </c>
      <c r="D290" s="17" t="s">
        <v>1481</v>
      </c>
      <c r="E290" s="72">
        <f>work!G290+work!H290</f>
        <v>344317</v>
      </c>
      <c r="F290" s="72">
        <f>work!I290+work!J290</f>
        <v>14900</v>
      </c>
      <c r="H290" s="83">
        <v>20090408</v>
      </c>
      <c r="I290" s="72"/>
      <c r="J290" s="5"/>
    </row>
    <row r="291" spans="1:10" ht="15">
      <c r="A291" s="74">
        <v>261</v>
      </c>
      <c r="B291" s="18" t="s">
        <v>1483</v>
      </c>
      <c r="C291" s="17" t="s">
        <v>1475</v>
      </c>
      <c r="D291" s="17" t="s">
        <v>1484</v>
      </c>
      <c r="E291" s="72">
        <f>work!G291+work!H291</f>
        <v>12950</v>
      </c>
      <c r="F291" s="72">
        <f>work!I291+work!J291</f>
        <v>9140</v>
      </c>
      <c r="H291" s="83">
        <v>20090408</v>
      </c>
      <c r="I291" s="72"/>
      <c r="J291" s="5"/>
    </row>
    <row r="292" spans="1:10" ht="15">
      <c r="A292" s="74">
        <v>262</v>
      </c>
      <c r="B292" s="18" t="s">
        <v>1486</v>
      </c>
      <c r="C292" s="17" t="s">
        <v>1475</v>
      </c>
      <c r="D292" s="17" t="s">
        <v>1487</v>
      </c>
      <c r="E292" s="72">
        <f>work!G292+work!H292</f>
        <v>14111</v>
      </c>
      <c r="F292" s="72">
        <f>work!I292+work!J292</f>
        <v>0</v>
      </c>
      <c r="H292" s="83">
        <v>20090408</v>
      </c>
      <c r="I292" s="72"/>
      <c r="J292" s="5"/>
    </row>
    <row r="293" spans="1:10" ht="15">
      <c r="A293" s="74">
        <v>263</v>
      </c>
      <c r="B293" s="18" t="s">
        <v>1489</v>
      </c>
      <c r="C293" s="17" t="s">
        <v>1475</v>
      </c>
      <c r="D293" s="17" t="s">
        <v>1490</v>
      </c>
      <c r="E293" s="72">
        <f>work!G293+work!H293</f>
        <v>0</v>
      </c>
      <c r="F293" s="72">
        <f>work!I293+work!J293</f>
        <v>74973</v>
      </c>
      <c r="H293" s="83">
        <v>20090408</v>
      </c>
      <c r="I293" s="72"/>
      <c r="J293" s="5"/>
    </row>
    <row r="294" spans="1:10" ht="15">
      <c r="A294" s="74">
        <v>264</v>
      </c>
      <c r="B294" s="18" t="s">
        <v>1492</v>
      </c>
      <c r="C294" s="17" t="s">
        <v>1475</v>
      </c>
      <c r="D294" s="17" t="s">
        <v>1493</v>
      </c>
      <c r="E294" s="72">
        <f>work!G294+work!H294</f>
        <v>522288</v>
      </c>
      <c r="F294" s="72">
        <f>work!I294+work!J294</f>
        <v>304933</v>
      </c>
      <c r="H294" s="83">
        <v>20090507</v>
      </c>
      <c r="I294" s="72"/>
      <c r="J294" s="5"/>
    </row>
    <row r="295" spans="1:10" ht="15">
      <c r="A295" s="74">
        <v>265</v>
      </c>
      <c r="B295" s="18" t="s">
        <v>1495</v>
      </c>
      <c r="C295" s="17" t="s">
        <v>1475</v>
      </c>
      <c r="D295" s="17" t="s">
        <v>1496</v>
      </c>
      <c r="E295" s="72">
        <f>work!G295+work!H295</f>
        <v>145396</v>
      </c>
      <c r="F295" s="72">
        <f>work!I295+work!J295</f>
        <v>63450</v>
      </c>
      <c r="H295" s="83">
        <v>20090507</v>
      </c>
      <c r="I295" s="72"/>
      <c r="J295" s="5"/>
    </row>
    <row r="296" spans="1:10" ht="15">
      <c r="A296" s="74">
        <v>266</v>
      </c>
      <c r="B296" s="18" t="s">
        <v>1498</v>
      </c>
      <c r="C296" s="17" t="s">
        <v>1475</v>
      </c>
      <c r="D296" s="17" t="s">
        <v>1499</v>
      </c>
      <c r="E296" s="72">
        <f>work!G296+work!H296</f>
        <v>423416</v>
      </c>
      <c r="F296" s="72">
        <f>work!I296+work!J296</f>
        <v>88421</v>
      </c>
      <c r="H296" s="83">
        <v>20090408</v>
      </c>
      <c r="I296" s="72"/>
      <c r="J296" s="5"/>
    </row>
    <row r="297" spans="1:10" ht="15">
      <c r="A297" s="74">
        <v>267</v>
      </c>
      <c r="B297" s="18" t="s">
        <v>1501</v>
      </c>
      <c r="C297" s="17" t="s">
        <v>1475</v>
      </c>
      <c r="D297" s="17" t="s">
        <v>1502</v>
      </c>
      <c r="E297" s="72">
        <f>work!G297+work!H297</f>
        <v>24050</v>
      </c>
      <c r="F297" s="72">
        <f>work!I297+work!J297</f>
        <v>58095</v>
      </c>
      <c r="H297" s="83">
        <v>20090408</v>
      </c>
      <c r="I297" s="72"/>
      <c r="J297" s="5"/>
    </row>
    <row r="298" spans="1:10" ht="15">
      <c r="A298" s="74">
        <v>268</v>
      </c>
      <c r="B298" s="18" t="s">
        <v>1504</v>
      </c>
      <c r="C298" s="17" t="s">
        <v>1475</v>
      </c>
      <c r="D298" s="17" t="s">
        <v>1382</v>
      </c>
      <c r="E298" s="72">
        <f>work!G298+work!H298</f>
        <v>65267</v>
      </c>
      <c r="F298" s="72">
        <f>work!I298+work!J298</f>
        <v>323077</v>
      </c>
      <c r="H298" s="83">
        <v>20090507</v>
      </c>
      <c r="I298" s="72"/>
      <c r="J298" s="5"/>
    </row>
    <row r="299" spans="1:10" ht="15">
      <c r="A299" s="74">
        <v>269</v>
      </c>
      <c r="B299" s="18" t="s">
        <v>1506</v>
      </c>
      <c r="C299" s="17" t="s">
        <v>1475</v>
      </c>
      <c r="D299" s="17" t="s">
        <v>1507</v>
      </c>
      <c r="E299" s="72">
        <f>work!G299+work!H299</f>
        <v>41606</v>
      </c>
      <c r="F299" s="72">
        <f>work!I299+work!J299</f>
        <v>12822</v>
      </c>
      <c r="H299" s="83">
        <v>20090408</v>
      </c>
      <c r="I299" s="72"/>
      <c r="J299" s="5"/>
    </row>
    <row r="300" spans="1:10" ht="15">
      <c r="A300" s="74">
        <v>270</v>
      </c>
      <c r="B300" s="18" t="s">
        <v>1509</v>
      </c>
      <c r="C300" s="17" t="s">
        <v>1475</v>
      </c>
      <c r="D300" s="17" t="s">
        <v>1510</v>
      </c>
      <c r="E300" s="72">
        <f>work!G300+work!H300</f>
        <v>31769</v>
      </c>
      <c r="F300" s="72">
        <f>work!I300+work!J300</f>
        <v>0</v>
      </c>
      <c r="H300" s="83">
        <v>20090507</v>
      </c>
      <c r="I300" s="72"/>
      <c r="J300" s="5"/>
    </row>
    <row r="301" spans="1:10" ht="15">
      <c r="A301" s="74">
        <v>271</v>
      </c>
      <c r="B301" s="18" t="s">
        <v>1512</v>
      </c>
      <c r="C301" s="17" t="s">
        <v>1475</v>
      </c>
      <c r="D301" s="17" t="s">
        <v>1513</v>
      </c>
      <c r="E301" s="72">
        <f>work!G301+work!H301</f>
        <v>3600</v>
      </c>
      <c r="F301" s="72">
        <f>work!I301+work!J301</f>
        <v>44175</v>
      </c>
      <c r="H301" s="83">
        <v>20090408</v>
      </c>
      <c r="I301" s="72"/>
      <c r="J301" s="5"/>
    </row>
    <row r="302" spans="1:10" ht="15">
      <c r="A302" s="74">
        <v>272</v>
      </c>
      <c r="B302" s="18" t="s">
        <v>1515</v>
      </c>
      <c r="C302" s="17" t="s">
        <v>1475</v>
      </c>
      <c r="D302" s="17" t="s">
        <v>1516</v>
      </c>
      <c r="E302" s="72">
        <f>work!G302+work!H302</f>
        <v>32563</v>
      </c>
      <c r="F302" s="72">
        <f>work!I302+work!J302</f>
        <v>18000</v>
      </c>
      <c r="H302" s="65" t="s">
        <v>446</v>
      </c>
      <c r="I302" s="72"/>
      <c r="J302" s="5"/>
    </row>
    <row r="303" spans="1:10" ht="15">
      <c r="A303" s="74">
        <v>273</v>
      </c>
      <c r="B303" s="18" t="s">
        <v>1518</v>
      </c>
      <c r="C303" s="17" t="s">
        <v>1475</v>
      </c>
      <c r="D303" s="17" t="s">
        <v>1519</v>
      </c>
      <c r="E303" s="72">
        <f>work!G303+work!H303</f>
        <v>154419</v>
      </c>
      <c r="F303" s="72">
        <f>work!I303+work!J303</f>
        <v>58999</v>
      </c>
      <c r="H303" s="83">
        <v>20090507</v>
      </c>
      <c r="I303" s="72"/>
      <c r="J303" s="5"/>
    </row>
    <row r="304" spans="1:10" ht="15">
      <c r="A304" s="74">
        <v>274</v>
      </c>
      <c r="B304" s="18" t="s">
        <v>1521</v>
      </c>
      <c r="C304" s="17" t="s">
        <v>1475</v>
      </c>
      <c r="D304" s="17" t="s">
        <v>1522</v>
      </c>
      <c r="E304" s="72">
        <f>work!G304+work!H304</f>
        <v>5450</v>
      </c>
      <c r="F304" s="72">
        <f>work!I304+work!J304</f>
        <v>300</v>
      </c>
      <c r="H304" s="83">
        <v>20090408</v>
      </c>
      <c r="I304" s="72"/>
      <c r="J304" s="5"/>
    </row>
    <row r="305" spans="1:10" ht="15">
      <c r="A305" s="74">
        <v>275</v>
      </c>
      <c r="B305" s="18" t="s">
        <v>1524</v>
      </c>
      <c r="C305" s="17" t="s">
        <v>1475</v>
      </c>
      <c r="D305" s="17" t="s">
        <v>1525</v>
      </c>
      <c r="E305" s="72">
        <f>work!G305+work!H305</f>
        <v>174702</v>
      </c>
      <c r="F305" s="72">
        <f>work!I305+work!J305</f>
        <v>3300</v>
      </c>
      <c r="H305" s="83">
        <v>20090408</v>
      </c>
      <c r="I305" s="72"/>
      <c r="J305" s="5"/>
    </row>
    <row r="306" spans="1:10" ht="15">
      <c r="A306" s="74">
        <v>276</v>
      </c>
      <c r="B306" s="18" t="s">
        <v>1527</v>
      </c>
      <c r="C306" s="17" t="s">
        <v>1475</v>
      </c>
      <c r="D306" s="17" t="s">
        <v>1528</v>
      </c>
      <c r="E306" s="72">
        <f>work!G306+work!H306</f>
        <v>451290</v>
      </c>
      <c r="F306" s="72">
        <f>work!I306+work!J306</f>
        <v>5850</v>
      </c>
      <c r="H306" s="83">
        <v>20090408</v>
      </c>
      <c r="I306" s="72"/>
      <c r="J306" s="5"/>
    </row>
    <row r="307" spans="1:10" ht="15">
      <c r="A307" s="74">
        <v>277</v>
      </c>
      <c r="B307" s="18" t="s">
        <v>1530</v>
      </c>
      <c r="C307" s="17" t="s">
        <v>1475</v>
      </c>
      <c r="D307" s="17" t="s">
        <v>1531</v>
      </c>
      <c r="E307" s="72">
        <f>work!G307+work!H307</f>
        <v>521869</v>
      </c>
      <c r="F307" s="72">
        <f>work!I307+work!J307</f>
        <v>48100</v>
      </c>
      <c r="H307" s="83">
        <v>20090408</v>
      </c>
      <c r="I307" s="72"/>
      <c r="J307" s="5"/>
    </row>
    <row r="308" spans="1:10" ht="15">
      <c r="A308" s="74">
        <v>278</v>
      </c>
      <c r="B308" s="18" t="s">
        <v>1533</v>
      </c>
      <c r="C308" s="17" t="s">
        <v>1475</v>
      </c>
      <c r="D308" s="17" t="s">
        <v>1534</v>
      </c>
      <c r="E308" s="72">
        <f>work!G308+work!H308</f>
        <v>28600</v>
      </c>
      <c r="F308" s="72">
        <f>work!I308+work!J308</f>
        <v>0</v>
      </c>
      <c r="H308" s="83">
        <v>20090408</v>
      </c>
      <c r="I308" s="72"/>
      <c r="J308" s="5"/>
    </row>
    <row r="309" spans="1:10" ht="15">
      <c r="A309" s="74">
        <v>279</v>
      </c>
      <c r="B309" s="18" t="s">
        <v>1536</v>
      </c>
      <c r="C309" s="17" t="s">
        <v>1475</v>
      </c>
      <c r="D309" s="17" t="s">
        <v>1537</v>
      </c>
      <c r="E309" s="72">
        <f>work!G309+work!H309</f>
        <v>658726</v>
      </c>
      <c r="F309" s="72">
        <f>work!I309+work!J309</f>
        <v>1186704</v>
      </c>
      <c r="H309" s="83">
        <v>20090507</v>
      </c>
      <c r="I309" s="72"/>
      <c r="J309" s="5"/>
    </row>
    <row r="310" spans="1:10" ht="15">
      <c r="A310" s="74">
        <v>280</v>
      </c>
      <c r="B310" s="18" t="s">
        <v>1539</v>
      </c>
      <c r="C310" s="17" t="s">
        <v>1475</v>
      </c>
      <c r="D310" s="17" t="s">
        <v>1540</v>
      </c>
      <c r="E310" s="72">
        <f>work!G310+work!H310</f>
        <v>1109564</v>
      </c>
      <c r="F310" s="72">
        <f>work!I310+work!J310</f>
        <v>175232</v>
      </c>
      <c r="H310" s="83">
        <v>20090408</v>
      </c>
      <c r="I310" s="72"/>
      <c r="J310" s="5"/>
    </row>
    <row r="311" spans="1:10" ht="15">
      <c r="A311" s="74">
        <v>281</v>
      </c>
      <c r="B311" s="18" t="s">
        <v>1542</v>
      </c>
      <c r="C311" s="17" t="s">
        <v>1475</v>
      </c>
      <c r="D311" s="17" t="s">
        <v>1543</v>
      </c>
      <c r="E311" s="72">
        <f>work!G311+work!H311</f>
        <v>1800</v>
      </c>
      <c r="F311" s="72">
        <f>work!I311+work!J311</f>
        <v>450</v>
      </c>
      <c r="H311" s="83">
        <v>20090507</v>
      </c>
      <c r="I311" s="72"/>
      <c r="J311" s="5"/>
    </row>
    <row r="312" spans="1:10" ht="15">
      <c r="A312" s="74">
        <v>282</v>
      </c>
      <c r="B312" s="18" t="s">
        <v>1545</v>
      </c>
      <c r="C312" s="17" t="s">
        <v>1475</v>
      </c>
      <c r="D312" s="17" t="s">
        <v>1546</v>
      </c>
      <c r="E312" s="72">
        <f>work!G312+work!H312</f>
        <v>270911</v>
      </c>
      <c r="F312" s="72">
        <f>work!I312+work!J312</f>
        <v>18930</v>
      </c>
      <c r="H312" s="83">
        <v>20090408</v>
      </c>
      <c r="I312" s="72"/>
      <c r="J312" s="5"/>
    </row>
    <row r="313" spans="1:10" ht="15">
      <c r="A313" s="74">
        <v>283</v>
      </c>
      <c r="B313" s="18" t="s">
        <v>1548</v>
      </c>
      <c r="C313" s="17" t="s">
        <v>1475</v>
      </c>
      <c r="D313" s="17" t="s">
        <v>1549</v>
      </c>
      <c r="E313" s="72">
        <f>work!G313+work!H313</f>
        <v>56134</v>
      </c>
      <c r="F313" s="72">
        <f>work!I313+work!J313</f>
        <v>35150</v>
      </c>
      <c r="H313" s="83">
        <v>20090507</v>
      </c>
      <c r="I313" s="72"/>
      <c r="J313" s="5"/>
    </row>
    <row r="314" spans="1:10" ht="15">
      <c r="A314" s="74">
        <v>284</v>
      </c>
      <c r="B314" s="18" t="s">
        <v>1551</v>
      </c>
      <c r="C314" s="17" t="s">
        <v>1475</v>
      </c>
      <c r="D314" s="17" t="s">
        <v>1552</v>
      </c>
      <c r="E314" s="72">
        <f>work!G314+work!H314</f>
        <v>207749</v>
      </c>
      <c r="F314" s="72">
        <f>work!I314+work!J314</f>
        <v>2000</v>
      </c>
      <c r="H314" s="83">
        <v>20090408</v>
      </c>
      <c r="I314" s="72"/>
      <c r="J314" s="5"/>
    </row>
    <row r="315" spans="1:10" ht="15">
      <c r="A315" s="74">
        <v>285</v>
      </c>
      <c r="B315" s="18" t="s">
        <v>1555</v>
      </c>
      <c r="C315" s="17" t="s">
        <v>1553</v>
      </c>
      <c r="D315" s="17" t="s">
        <v>1556</v>
      </c>
      <c r="E315" s="72">
        <f>work!G315+work!H315</f>
        <v>208638</v>
      </c>
      <c r="F315" s="72">
        <f>work!I315+work!J315</f>
        <v>50951</v>
      </c>
      <c r="H315" s="83">
        <v>20090408</v>
      </c>
      <c r="I315" s="72"/>
      <c r="J315" s="5"/>
    </row>
    <row r="316" spans="1:10" ht="15">
      <c r="A316" s="74">
        <v>286</v>
      </c>
      <c r="B316" s="18" t="s">
        <v>2123</v>
      </c>
      <c r="C316" s="17" t="s">
        <v>1553</v>
      </c>
      <c r="D316" s="17" t="s">
        <v>2124</v>
      </c>
      <c r="E316" s="72">
        <f>work!G316+work!H316</f>
        <v>457927</v>
      </c>
      <c r="F316" s="72">
        <f>work!I316+work!J316</f>
        <v>133228</v>
      </c>
      <c r="H316" s="83">
        <v>20090408</v>
      </c>
      <c r="I316" s="72"/>
      <c r="J316" s="5"/>
    </row>
    <row r="317" spans="1:10" ht="15">
      <c r="A317" s="74">
        <v>287</v>
      </c>
      <c r="B317" s="18" t="s">
        <v>2126</v>
      </c>
      <c r="C317" s="17" t="s">
        <v>1553</v>
      </c>
      <c r="D317" s="17" t="s">
        <v>730</v>
      </c>
      <c r="E317" s="72">
        <f>work!G317+work!H317</f>
        <v>5747857</v>
      </c>
      <c r="F317" s="72">
        <f>work!I317+work!J317</f>
        <v>1813821</v>
      </c>
      <c r="H317" s="83">
        <v>20090507</v>
      </c>
      <c r="I317" s="72"/>
      <c r="J317" s="5"/>
    </row>
    <row r="318" spans="1:10" ht="15">
      <c r="A318" s="74">
        <v>288</v>
      </c>
      <c r="B318" s="18" t="s">
        <v>2128</v>
      </c>
      <c r="C318" s="17" t="s">
        <v>1553</v>
      </c>
      <c r="D318" s="17" t="s">
        <v>2129</v>
      </c>
      <c r="E318" s="72">
        <f>work!G318+work!H318</f>
        <v>226635</v>
      </c>
      <c r="F318" s="72">
        <f>work!I318+work!J318</f>
        <v>7775</v>
      </c>
      <c r="H318" s="83">
        <v>20090408</v>
      </c>
      <c r="I318" s="72"/>
      <c r="J318" s="5"/>
    </row>
    <row r="319" spans="1:10" ht="15">
      <c r="A319" s="74">
        <v>289</v>
      </c>
      <c r="B319" s="18" t="s">
        <v>2131</v>
      </c>
      <c r="C319" s="17" t="s">
        <v>1553</v>
      </c>
      <c r="D319" s="17" t="s">
        <v>2132</v>
      </c>
      <c r="E319" s="72">
        <f>work!G319+work!H319</f>
        <v>30975</v>
      </c>
      <c r="F319" s="72">
        <f>work!I319+work!J319</f>
        <v>7300</v>
      </c>
      <c r="H319" s="83">
        <v>20090408</v>
      </c>
      <c r="I319" s="72"/>
      <c r="J319" s="5"/>
    </row>
    <row r="320" spans="1:10" ht="15">
      <c r="A320" s="74">
        <v>290</v>
      </c>
      <c r="B320" s="18" t="s">
        <v>2134</v>
      </c>
      <c r="C320" s="17" t="s">
        <v>1553</v>
      </c>
      <c r="D320" s="17" t="s">
        <v>1280</v>
      </c>
      <c r="E320" s="72">
        <f>work!G320+work!H320</f>
        <v>1351105</v>
      </c>
      <c r="F320" s="72">
        <f>work!I320+work!J320</f>
        <v>1719256</v>
      </c>
      <c r="H320" s="83">
        <v>20090507</v>
      </c>
      <c r="I320" s="72"/>
      <c r="J320" s="5"/>
    </row>
    <row r="321" spans="1:10" ht="15">
      <c r="A321" s="74">
        <v>291</v>
      </c>
      <c r="B321" s="18" t="s">
        <v>2136</v>
      </c>
      <c r="C321" s="17" t="s">
        <v>1553</v>
      </c>
      <c r="D321" s="17" t="s">
        <v>1283</v>
      </c>
      <c r="E321" s="72">
        <f>work!G321+work!H321</f>
        <v>1233950</v>
      </c>
      <c r="F321" s="72">
        <f>work!I321+work!J321</f>
        <v>1424351</v>
      </c>
      <c r="H321" s="83">
        <v>20090408</v>
      </c>
      <c r="I321" s="72"/>
      <c r="J321" s="5"/>
    </row>
    <row r="322" spans="1:10" ht="15">
      <c r="A322" s="74">
        <v>292</v>
      </c>
      <c r="B322" s="18" t="s">
        <v>2138</v>
      </c>
      <c r="C322" s="17" t="s">
        <v>1553</v>
      </c>
      <c r="D322" s="17" t="s">
        <v>2139</v>
      </c>
      <c r="E322" s="72">
        <f>work!G322+work!H322</f>
        <v>392621</v>
      </c>
      <c r="F322" s="72">
        <f>work!I322+work!J322</f>
        <v>626480</v>
      </c>
      <c r="H322" s="83">
        <v>20090408</v>
      </c>
      <c r="I322" s="72"/>
      <c r="J322" s="5"/>
    </row>
    <row r="323" spans="1:10" ht="15">
      <c r="A323" s="74">
        <v>293</v>
      </c>
      <c r="B323" s="18" t="s">
        <v>2141</v>
      </c>
      <c r="C323" s="17" t="s">
        <v>1553</v>
      </c>
      <c r="D323" s="17" t="s">
        <v>2142</v>
      </c>
      <c r="E323" s="72">
        <f>work!G323+work!H323</f>
        <v>1018636</v>
      </c>
      <c r="F323" s="72">
        <f>work!I323+work!J323</f>
        <v>2828412</v>
      </c>
      <c r="H323" s="83">
        <v>20090408</v>
      </c>
      <c r="I323" s="72"/>
      <c r="J323" s="5"/>
    </row>
    <row r="324" spans="1:10" ht="15">
      <c r="A324" s="74">
        <v>294</v>
      </c>
      <c r="B324" s="18" t="s">
        <v>2144</v>
      </c>
      <c r="C324" s="17" t="s">
        <v>1553</v>
      </c>
      <c r="D324" s="17" t="s">
        <v>2145</v>
      </c>
      <c r="E324" s="72">
        <f>work!G324+work!H324</f>
        <v>1796725</v>
      </c>
      <c r="F324" s="72">
        <f>work!I324+work!J324</f>
        <v>3419129</v>
      </c>
      <c r="H324" s="83">
        <v>20090408</v>
      </c>
      <c r="I324" s="72"/>
      <c r="J324" s="5"/>
    </row>
    <row r="325" spans="1:10" ht="15">
      <c r="A325" s="74">
        <v>295</v>
      </c>
      <c r="B325" s="18" t="s">
        <v>2147</v>
      </c>
      <c r="C325" s="17" t="s">
        <v>1553</v>
      </c>
      <c r="D325" s="17" t="s">
        <v>2148</v>
      </c>
      <c r="E325" s="72">
        <f>work!G325+work!H325</f>
        <v>2465136</v>
      </c>
      <c r="F325" s="72">
        <f>work!I325+work!J325</f>
        <v>119895</v>
      </c>
      <c r="H325" s="83">
        <v>20090507</v>
      </c>
      <c r="I325" s="72"/>
      <c r="J325" s="5"/>
    </row>
    <row r="326" spans="1:10" ht="15">
      <c r="A326" s="74">
        <v>296</v>
      </c>
      <c r="B326" s="18" t="s">
        <v>2150</v>
      </c>
      <c r="C326" s="17" t="s">
        <v>1553</v>
      </c>
      <c r="D326" s="17" t="s">
        <v>1559</v>
      </c>
      <c r="E326" s="72">
        <f>work!G326+work!H326</f>
        <v>554829</v>
      </c>
      <c r="F326" s="72">
        <f>work!I326+work!J326</f>
        <v>326400</v>
      </c>
      <c r="H326" s="83">
        <v>20090507</v>
      </c>
      <c r="I326" s="72"/>
      <c r="J326" s="5"/>
    </row>
    <row r="327" spans="1:10" ht="15">
      <c r="A327" s="74">
        <v>297</v>
      </c>
      <c r="B327" s="18" t="s">
        <v>2152</v>
      </c>
      <c r="C327" s="17" t="s">
        <v>1553</v>
      </c>
      <c r="D327" s="17" t="s">
        <v>2153</v>
      </c>
      <c r="E327" s="72">
        <f>work!G327+work!H327</f>
        <v>1877446</v>
      </c>
      <c r="F327" s="72">
        <f>work!I327+work!J327</f>
        <v>998242</v>
      </c>
      <c r="H327" s="83">
        <v>20090408</v>
      </c>
      <c r="I327" s="72"/>
      <c r="J327" s="5"/>
    </row>
    <row r="328" spans="1:10" ht="15">
      <c r="A328" s="74">
        <v>298</v>
      </c>
      <c r="B328" s="18" t="s">
        <v>2156</v>
      </c>
      <c r="C328" s="17" t="s">
        <v>2154</v>
      </c>
      <c r="D328" s="17" t="s">
        <v>2157</v>
      </c>
      <c r="E328" s="72">
        <f>work!G328+work!H328</f>
        <v>933509</v>
      </c>
      <c r="F328" s="72">
        <f>work!I328+work!J328</f>
        <v>11564799</v>
      </c>
      <c r="H328" s="83">
        <v>20090408</v>
      </c>
      <c r="I328" s="72"/>
      <c r="J328" s="5"/>
    </row>
    <row r="329" spans="1:10" ht="15">
      <c r="A329" s="74">
        <v>299</v>
      </c>
      <c r="B329" s="18" t="s">
        <v>2159</v>
      </c>
      <c r="C329" s="17" t="s">
        <v>2154</v>
      </c>
      <c r="D329" s="17" t="s">
        <v>2160</v>
      </c>
      <c r="E329" s="72">
        <f>work!G329+work!H329</f>
        <v>319626</v>
      </c>
      <c r="F329" s="72">
        <f>work!I329+work!J329</f>
        <v>70479</v>
      </c>
      <c r="H329" s="83">
        <v>20090408</v>
      </c>
      <c r="I329" s="72"/>
      <c r="J329" s="5"/>
    </row>
    <row r="330" spans="1:10" ht="15">
      <c r="A330" s="74">
        <v>300</v>
      </c>
      <c r="B330" s="18" t="s">
        <v>2162</v>
      </c>
      <c r="C330" s="17" t="s">
        <v>2154</v>
      </c>
      <c r="D330" s="17" t="s">
        <v>2163</v>
      </c>
      <c r="E330" s="72">
        <f>work!G330+work!H330</f>
        <v>25229</v>
      </c>
      <c r="F330" s="72">
        <f>work!I330+work!J330</f>
        <v>0</v>
      </c>
      <c r="H330" s="65" t="s">
        <v>446</v>
      </c>
      <c r="I330" s="72"/>
      <c r="J330" s="5"/>
    </row>
    <row r="331" spans="1:10" ht="15">
      <c r="A331" s="74">
        <v>301</v>
      </c>
      <c r="B331" s="18" t="s">
        <v>2165</v>
      </c>
      <c r="C331" s="17" t="s">
        <v>2154</v>
      </c>
      <c r="D331" s="17" t="s">
        <v>2166</v>
      </c>
      <c r="E331" s="72">
        <f>work!G331+work!H331</f>
        <v>1230686</v>
      </c>
      <c r="F331" s="72">
        <f>work!I331+work!J331</f>
        <v>516336</v>
      </c>
      <c r="H331" s="65" t="s">
        <v>446</v>
      </c>
      <c r="I331" s="72"/>
      <c r="J331" s="5"/>
    </row>
    <row r="332" spans="1:10" ht="15">
      <c r="A332" s="74">
        <v>302</v>
      </c>
      <c r="B332" s="18" t="s">
        <v>2168</v>
      </c>
      <c r="C332" s="17" t="s">
        <v>2154</v>
      </c>
      <c r="D332" s="17" t="s">
        <v>2169</v>
      </c>
      <c r="E332" s="72">
        <f>work!G332+work!H332</f>
        <v>1879394</v>
      </c>
      <c r="F332" s="72">
        <f>work!I332+work!J332</f>
        <v>2104543</v>
      </c>
      <c r="H332" s="83">
        <v>20090507</v>
      </c>
      <c r="I332" s="72"/>
      <c r="J332" s="5"/>
    </row>
    <row r="333" spans="1:10" ht="15">
      <c r="A333" s="74">
        <v>303</v>
      </c>
      <c r="B333" s="18" t="s">
        <v>2171</v>
      </c>
      <c r="C333" s="17" t="s">
        <v>2154</v>
      </c>
      <c r="D333" s="17" t="s">
        <v>2172</v>
      </c>
      <c r="E333" s="72">
        <f>work!G333+work!H333</f>
        <v>58429</v>
      </c>
      <c r="F333" s="72">
        <f>work!I333+work!J333</f>
        <v>0</v>
      </c>
      <c r="H333" s="83">
        <v>20090408</v>
      </c>
      <c r="I333" s="72"/>
      <c r="J333" s="5"/>
    </row>
    <row r="334" spans="1:10" ht="15">
      <c r="A334" s="74">
        <v>304</v>
      </c>
      <c r="B334" s="18" t="s">
        <v>2174</v>
      </c>
      <c r="C334" s="17" t="s">
        <v>2154</v>
      </c>
      <c r="D334" s="17" t="s">
        <v>2175</v>
      </c>
      <c r="E334" s="72">
        <f>work!G334+work!H334</f>
        <v>39209</v>
      </c>
      <c r="F334" s="72">
        <f>work!I334+work!J334</f>
        <v>286416</v>
      </c>
      <c r="H334" s="83">
        <v>20090408</v>
      </c>
      <c r="I334" s="72"/>
      <c r="J334" s="5"/>
    </row>
    <row r="335" spans="1:10" ht="15">
      <c r="A335" s="74">
        <v>305</v>
      </c>
      <c r="B335" s="18" t="s">
        <v>2177</v>
      </c>
      <c r="C335" s="17" t="s">
        <v>2154</v>
      </c>
      <c r="D335" s="17" t="s">
        <v>2178</v>
      </c>
      <c r="E335" s="72">
        <f>work!G335+work!H335</f>
        <v>52974</v>
      </c>
      <c r="F335" s="72">
        <f>work!I335+work!J335</f>
        <v>1054</v>
      </c>
      <c r="H335" s="83">
        <v>20090408</v>
      </c>
      <c r="I335" s="72"/>
      <c r="J335" s="5"/>
    </row>
    <row r="336" spans="1:10" ht="15">
      <c r="A336" s="74">
        <v>306</v>
      </c>
      <c r="B336" s="18" t="s">
        <v>2180</v>
      </c>
      <c r="C336" s="17" t="s">
        <v>2154</v>
      </c>
      <c r="D336" s="17" t="s">
        <v>2181</v>
      </c>
      <c r="E336" s="72">
        <f>work!G336+work!H336</f>
        <v>871939</v>
      </c>
      <c r="F336" s="72">
        <f>work!I336+work!J336</f>
        <v>17806325</v>
      </c>
      <c r="H336" s="83">
        <v>20090408</v>
      </c>
      <c r="I336" s="72"/>
      <c r="J336" s="5"/>
    </row>
    <row r="337" spans="1:10" ht="15">
      <c r="A337" s="74">
        <v>307</v>
      </c>
      <c r="B337" s="18" t="s">
        <v>2183</v>
      </c>
      <c r="C337" s="17" t="s">
        <v>2154</v>
      </c>
      <c r="D337" s="17" t="s">
        <v>2184</v>
      </c>
      <c r="E337" s="72">
        <f>work!G337+work!H337</f>
        <v>332973</v>
      </c>
      <c r="F337" s="72">
        <f>work!I337+work!J337</f>
        <v>53000</v>
      </c>
      <c r="H337" s="83">
        <v>20090408</v>
      </c>
      <c r="I337" s="72"/>
      <c r="J337" s="5"/>
    </row>
    <row r="338" spans="1:10" ht="15">
      <c r="A338" s="74">
        <v>308</v>
      </c>
      <c r="B338" s="18" t="s">
        <v>2186</v>
      </c>
      <c r="C338" s="17" t="s">
        <v>2154</v>
      </c>
      <c r="D338" s="17" t="s">
        <v>2187</v>
      </c>
      <c r="E338" s="72">
        <f>work!G338+work!H338</f>
        <v>194331</v>
      </c>
      <c r="F338" s="72">
        <f>work!I338+work!J338</f>
        <v>279789</v>
      </c>
      <c r="H338" s="83">
        <v>20090507</v>
      </c>
      <c r="I338" s="72"/>
      <c r="J338" s="5"/>
    </row>
    <row r="339" spans="1:10" ht="15">
      <c r="A339" s="74">
        <v>309</v>
      </c>
      <c r="B339" s="18" t="s">
        <v>2189</v>
      </c>
      <c r="C339" s="17" t="s">
        <v>2154</v>
      </c>
      <c r="D339" s="17" t="s">
        <v>2190</v>
      </c>
      <c r="E339" s="72">
        <f>work!G339+work!H339</f>
        <v>198110</v>
      </c>
      <c r="F339" s="72">
        <f>work!I339+work!J339</f>
        <v>12300</v>
      </c>
      <c r="H339" s="83">
        <v>20090408</v>
      </c>
      <c r="I339" s="72"/>
      <c r="J339" s="5"/>
    </row>
    <row r="340" spans="1:10" ht="15">
      <c r="A340" s="74">
        <v>310</v>
      </c>
      <c r="B340" s="18" t="s">
        <v>2192</v>
      </c>
      <c r="C340" s="17" t="s">
        <v>2154</v>
      </c>
      <c r="D340" s="17" t="s">
        <v>1399</v>
      </c>
      <c r="E340" s="72">
        <f>work!G340+work!H340</f>
        <v>6977300</v>
      </c>
      <c r="F340" s="72">
        <f>work!I340+work!J340</f>
        <v>658541</v>
      </c>
      <c r="H340" s="83">
        <v>20090408</v>
      </c>
      <c r="I340" s="72"/>
      <c r="J340" s="5"/>
    </row>
    <row r="341" spans="1:10" ht="15">
      <c r="A341" s="74">
        <v>311</v>
      </c>
      <c r="B341" s="18" t="s">
        <v>2194</v>
      </c>
      <c r="C341" s="17" t="s">
        <v>2154</v>
      </c>
      <c r="D341" s="17" t="s">
        <v>394</v>
      </c>
      <c r="E341" s="72">
        <f>work!G341+work!H341</f>
        <v>412397</v>
      </c>
      <c r="F341" s="72">
        <f>work!I341+work!J341</f>
        <v>1240895</v>
      </c>
      <c r="H341" s="83">
        <v>20090408</v>
      </c>
      <c r="I341" s="72"/>
      <c r="J341" s="5"/>
    </row>
    <row r="342" spans="1:10" ht="15">
      <c r="A342" s="74">
        <v>312</v>
      </c>
      <c r="B342" s="18" t="s">
        <v>2196</v>
      </c>
      <c r="C342" s="17" t="s">
        <v>2154</v>
      </c>
      <c r="D342" s="17" t="s">
        <v>2197</v>
      </c>
      <c r="E342" s="72">
        <f>work!G342+work!H342</f>
        <v>594309</v>
      </c>
      <c r="F342" s="72">
        <f>work!I342+work!J342</f>
        <v>693585</v>
      </c>
      <c r="H342" s="83">
        <v>20090408</v>
      </c>
      <c r="I342" s="72"/>
      <c r="J342" s="5"/>
    </row>
    <row r="343" spans="1:10" ht="15">
      <c r="A343" s="74">
        <v>313</v>
      </c>
      <c r="B343" s="18" t="s">
        <v>2199</v>
      </c>
      <c r="C343" s="17" t="s">
        <v>2154</v>
      </c>
      <c r="D343" s="17" t="s">
        <v>2200</v>
      </c>
      <c r="E343" s="72">
        <f>work!G343+work!H343</f>
        <v>720444</v>
      </c>
      <c r="F343" s="72">
        <f>work!I343+work!J343</f>
        <v>341020</v>
      </c>
      <c r="H343" s="83">
        <v>20090507</v>
      </c>
      <c r="I343" s="72"/>
      <c r="J343" s="5"/>
    </row>
    <row r="344" spans="1:10" ht="15">
      <c r="A344" s="74">
        <v>314</v>
      </c>
      <c r="B344" s="18" t="s">
        <v>2202</v>
      </c>
      <c r="C344" s="17" t="s">
        <v>2154</v>
      </c>
      <c r="D344" s="17" t="s">
        <v>2203</v>
      </c>
      <c r="E344" s="72" t="e">
        <f>work!G344+work!H344</f>
        <v>#VALUE!</v>
      </c>
      <c r="F344" s="72" t="e">
        <f>work!I344+work!J344</f>
        <v>#VALUE!</v>
      </c>
      <c r="H344" s="83">
        <v>20090507</v>
      </c>
      <c r="I344" s="72"/>
      <c r="J344" s="5"/>
    </row>
    <row r="345" spans="1:10" ht="15">
      <c r="A345" s="74">
        <v>315</v>
      </c>
      <c r="B345" s="18" t="s">
        <v>2205</v>
      </c>
      <c r="C345" s="17" t="s">
        <v>2154</v>
      </c>
      <c r="D345" s="17" t="s">
        <v>2206</v>
      </c>
      <c r="E345" s="72">
        <f>work!G345+work!H345</f>
        <v>356384</v>
      </c>
      <c r="F345" s="72">
        <f>work!I345+work!J345</f>
        <v>937278</v>
      </c>
      <c r="H345" s="83">
        <v>20090507</v>
      </c>
      <c r="I345" s="72"/>
      <c r="J345" s="5"/>
    </row>
    <row r="346" spans="1:10" ht="15">
      <c r="A346" s="74">
        <v>316</v>
      </c>
      <c r="B346" s="18" t="s">
        <v>2208</v>
      </c>
      <c r="C346" s="17" t="s">
        <v>2154</v>
      </c>
      <c r="D346" s="17" t="s">
        <v>2209</v>
      </c>
      <c r="E346" s="72">
        <f>work!G346+work!H346</f>
        <v>301164</v>
      </c>
      <c r="F346" s="72">
        <f>work!I346+work!J346</f>
        <v>200682</v>
      </c>
      <c r="H346" s="83">
        <v>20090408</v>
      </c>
      <c r="I346" s="72"/>
      <c r="J346" s="5"/>
    </row>
    <row r="347" spans="1:10" ht="15">
      <c r="A347" s="74">
        <v>317</v>
      </c>
      <c r="B347" s="18" t="s">
        <v>2211</v>
      </c>
      <c r="C347" s="17" t="s">
        <v>2154</v>
      </c>
      <c r="D347" s="17" t="s">
        <v>2212</v>
      </c>
      <c r="E347" s="72" t="e">
        <f>work!G347+work!H347</f>
        <v>#VALUE!</v>
      </c>
      <c r="F347" s="72" t="e">
        <f>work!I347+work!J347</f>
        <v>#VALUE!</v>
      </c>
      <c r="H347" s="65" t="s">
        <v>446</v>
      </c>
      <c r="I347" s="72"/>
      <c r="J347" s="5"/>
    </row>
    <row r="348" spans="1:10" ht="15">
      <c r="A348" s="74">
        <v>318</v>
      </c>
      <c r="B348" s="18" t="s">
        <v>2214</v>
      </c>
      <c r="C348" s="17" t="s">
        <v>2154</v>
      </c>
      <c r="D348" s="17" t="s">
        <v>2215</v>
      </c>
      <c r="E348" s="72">
        <f>work!G348+work!H348</f>
        <v>3495502</v>
      </c>
      <c r="F348" s="72">
        <f>work!I348+work!J348</f>
        <v>14680458</v>
      </c>
      <c r="H348" s="83">
        <v>20090408</v>
      </c>
      <c r="I348" s="72"/>
      <c r="J348" s="5"/>
    </row>
    <row r="349" spans="1:10" ht="15">
      <c r="A349" s="74">
        <v>319</v>
      </c>
      <c r="B349" s="18" t="s">
        <v>2217</v>
      </c>
      <c r="C349" s="17" t="s">
        <v>2154</v>
      </c>
      <c r="D349" s="17" t="s">
        <v>2218</v>
      </c>
      <c r="E349" s="72">
        <f>work!G349+work!H349</f>
        <v>184846</v>
      </c>
      <c r="F349" s="72">
        <f>work!I349+work!J349</f>
        <v>2721546</v>
      </c>
      <c r="H349" s="83">
        <v>20090408</v>
      </c>
      <c r="I349" s="72"/>
      <c r="J349" s="5"/>
    </row>
    <row r="350" spans="1:10" ht="15">
      <c r="A350" s="74">
        <v>320</v>
      </c>
      <c r="B350" s="18" t="s">
        <v>2220</v>
      </c>
      <c r="C350" s="17" t="s">
        <v>2154</v>
      </c>
      <c r="D350" s="17" t="s">
        <v>2221</v>
      </c>
      <c r="E350" s="72">
        <f>work!G350+work!H350</f>
        <v>501958</v>
      </c>
      <c r="F350" s="72">
        <f>work!I350+work!J350</f>
        <v>14652</v>
      </c>
      <c r="H350" s="65" t="s">
        <v>446</v>
      </c>
      <c r="I350" s="72"/>
      <c r="J350" s="5"/>
    </row>
    <row r="351" spans="1:10" ht="15">
      <c r="A351" s="74">
        <v>321</v>
      </c>
      <c r="B351" s="18" t="s">
        <v>2223</v>
      </c>
      <c r="C351" s="17" t="s">
        <v>2154</v>
      </c>
      <c r="D351" s="17" t="s">
        <v>2224</v>
      </c>
      <c r="E351" s="72">
        <f>work!G351+work!H351</f>
        <v>55257</v>
      </c>
      <c r="F351" s="72">
        <f>work!I351+work!J351</f>
        <v>115100</v>
      </c>
      <c r="H351" s="83">
        <v>20090408</v>
      </c>
      <c r="I351" s="72"/>
      <c r="J351" s="5"/>
    </row>
    <row r="352" spans="1:10" ht="15">
      <c r="A352" s="74">
        <v>322</v>
      </c>
      <c r="B352" s="18" t="s">
        <v>2226</v>
      </c>
      <c r="C352" s="17" t="s">
        <v>2154</v>
      </c>
      <c r="D352" s="17" t="s">
        <v>2227</v>
      </c>
      <c r="E352" s="72">
        <f>work!G352+work!H352</f>
        <v>3491869</v>
      </c>
      <c r="F352" s="72">
        <f>work!I352+work!J352</f>
        <v>2644582</v>
      </c>
      <c r="H352" s="83">
        <v>20090507</v>
      </c>
      <c r="I352" s="72"/>
      <c r="J352" s="5"/>
    </row>
    <row r="353" spans="1:10" ht="15">
      <c r="A353" s="74">
        <v>323</v>
      </c>
      <c r="B353" s="18" t="s">
        <v>2230</v>
      </c>
      <c r="C353" s="17" t="s">
        <v>2228</v>
      </c>
      <c r="D353" s="17" t="s">
        <v>2231</v>
      </c>
      <c r="E353" s="72">
        <f>work!G353+work!H353</f>
        <v>46600</v>
      </c>
      <c r="F353" s="72">
        <f>work!I353+work!J353</f>
        <v>1500</v>
      </c>
      <c r="H353" s="83">
        <v>20090408</v>
      </c>
      <c r="I353" s="72"/>
      <c r="J353" s="5"/>
    </row>
    <row r="354" spans="1:10" ht="15">
      <c r="A354" s="74">
        <v>324</v>
      </c>
      <c r="B354" s="18" t="s">
        <v>2233</v>
      </c>
      <c r="C354" s="17" t="s">
        <v>2228</v>
      </c>
      <c r="D354" s="17" t="s">
        <v>2234</v>
      </c>
      <c r="E354" s="72">
        <f>work!G354+work!H354</f>
        <v>45118</v>
      </c>
      <c r="F354" s="72">
        <f>work!I354+work!J354</f>
        <v>41000</v>
      </c>
      <c r="H354" s="65" t="s">
        <v>446</v>
      </c>
      <c r="I354" s="72"/>
      <c r="J354" s="5"/>
    </row>
    <row r="355" spans="1:10" ht="15">
      <c r="A355" s="74">
        <v>325</v>
      </c>
      <c r="B355" s="18" t="s">
        <v>2236</v>
      </c>
      <c r="C355" s="17" t="s">
        <v>2228</v>
      </c>
      <c r="D355" s="17" t="s">
        <v>2237</v>
      </c>
      <c r="E355" s="72">
        <f>work!G355+work!H355</f>
        <v>255090</v>
      </c>
      <c r="F355" s="72">
        <f>work!I355+work!J355</f>
        <v>36413</v>
      </c>
      <c r="H355" s="83">
        <v>20090408</v>
      </c>
      <c r="I355" s="72"/>
      <c r="J355" s="5"/>
    </row>
    <row r="356" spans="1:10" ht="15">
      <c r="A356" s="74">
        <v>326</v>
      </c>
      <c r="B356" s="18" t="s">
        <v>2239</v>
      </c>
      <c r="C356" s="17" t="s">
        <v>2228</v>
      </c>
      <c r="D356" s="17" t="s">
        <v>2240</v>
      </c>
      <c r="E356" s="72">
        <f>work!G356+work!H356</f>
        <v>275153</v>
      </c>
      <c r="F356" s="72">
        <f>work!I356+work!J356</f>
        <v>0</v>
      </c>
      <c r="H356" s="83">
        <v>20090408</v>
      </c>
      <c r="I356" s="72"/>
      <c r="J356" s="5"/>
    </row>
    <row r="357" spans="1:10" ht="15">
      <c r="A357" s="74">
        <v>327</v>
      </c>
      <c r="B357" s="18" t="s">
        <v>2242</v>
      </c>
      <c r="C357" s="17" t="s">
        <v>2228</v>
      </c>
      <c r="D357" s="17" t="s">
        <v>2243</v>
      </c>
      <c r="E357" s="72">
        <f>work!G357+work!H357</f>
        <v>1029636</v>
      </c>
      <c r="F357" s="72">
        <f>work!I357+work!J357</f>
        <v>1000</v>
      </c>
      <c r="H357" s="65" t="s">
        <v>446</v>
      </c>
      <c r="I357" s="72"/>
      <c r="J357" s="5"/>
    </row>
    <row r="358" spans="1:10" ht="15">
      <c r="A358" s="74">
        <v>328</v>
      </c>
      <c r="B358" s="18" t="s">
        <v>2245</v>
      </c>
      <c r="C358" s="17" t="s">
        <v>2228</v>
      </c>
      <c r="D358" s="17" t="s">
        <v>2246</v>
      </c>
      <c r="E358" s="72">
        <f>work!G358+work!H358</f>
        <v>90830</v>
      </c>
      <c r="F358" s="72">
        <f>work!I358+work!J358</f>
        <v>2300</v>
      </c>
      <c r="H358" s="83">
        <v>20090507</v>
      </c>
      <c r="I358" s="72"/>
      <c r="J358" s="5"/>
    </row>
    <row r="359" spans="1:10" ht="15">
      <c r="A359" s="74">
        <v>329</v>
      </c>
      <c r="B359" s="18" t="s">
        <v>2248</v>
      </c>
      <c r="C359" s="17" t="s">
        <v>2228</v>
      </c>
      <c r="D359" s="17" t="s">
        <v>2249</v>
      </c>
      <c r="E359" s="72">
        <f>work!G359+work!H359</f>
        <v>447494</v>
      </c>
      <c r="F359" s="72">
        <f>work!I359+work!J359</f>
        <v>14000</v>
      </c>
      <c r="H359" s="83">
        <v>20090408</v>
      </c>
      <c r="I359" s="72"/>
      <c r="J359" s="5"/>
    </row>
    <row r="360" spans="1:10" ht="15">
      <c r="A360" s="74">
        <v>330</v>
      </c>
      <c r="B360" s="18" t="s">
        <v>2251</v>
      </c>
      <c r="C360" s="17" t="s">
        <v>2228</v>
      </c>
      <c r="D360" s="17" t="s">
        <v>2252</v>
      </c>
      <c r="E360" s="72">
        <f>work!G360+work!H360</f>
        <v>444501</v>
      </c>
      <c r="F360" s="72">
        <f>work!I360+work!J360</f>
        <v>4500</v>
      </c>
      <c r="H360" s="83">
        <v>20090408</v>
      </c>
      <c r="I360" s="72"/>
      <c r="J360" s="5"/>
    </row>
    <row r="361" spans="1:10" ht="15">
      <c r="A361" s="74">
        <v>331</v>
      </c>
      <c r="B361" s="18" t="s">
        <v>2254</v>
      </c>
      <c r="C361" s="17" t="s">
        <v>2228</v>
      </c>
      <c r="D361" s="17" t="s">
        <v>2255</v>
      </c>
      <c r="E361" s="72">
        <f>work!G361+work!H361</f>
        <v>505738</v>
      </c>
      <c r="F361" s="72">
        <f>work!I361+work!J361</f>
        <v>202000</v>
      </c>
      <c r="H361" s="83">
        <v>20090408</v>
      </c>
      <c r="I361" s="72"/>
      <c r="J361" s="5"/>
    </row>
    <row r="362" spans="1:10" ht="15">
      <c r="A362" s="74">
        <v>332</v>
      </c>
      <c r="B362" s="18" t="s">
        <v>2257</v>
      </c>
      <c r="C362" s="17" t="s">
        <v>2228</v>
      </c>
      <c r="D362" s="17" t="s">
        <v>2258</v>
      </c>
      <c r="E362" s="72">
        <f>work!G362+work!H362</f>
        <v>605800</v>
      </c>
      <c r="F362" s="72">
        <f>work!I362+work!J362</f>
        <v>14500</v>
      </c>
      <c r="H362" s="83">
        <v>20090507</v>
      </c>
      <c r="I362" s="72"/>
      <c r="J362" s="5"/>
    </row>
    <row r="363" spans="1:10" ht="15">
      <c r="A363" s="74">
        <v>333</v>
      </c>
      <c r="B363" s="18" t="s">
        <v>2260</v>
      </c>
      <c r="C363" s="17" t="s">
        <v>2228</v>
      </c>
      <c r="D363" s="17" t="s">
        <v>2261</v>
      </c>
      <c r="E363" s="72">
        <f>work!G363+work!H363</f>
        <v>230324</v>
      </c>
      <c r="F363" s="72">
        <f>work!I363+work!J363</f>
        <v>724571</v>
      </c>
      <c r="H363" s="83">
        <v>20090408</v>
      </c>
      <c r="I363" s="72"/>
      <c r="J363" s="5"/>
    </row>
    <row r="364" spans="1:10" ht="15">
      <c r="A364" s="74">
        <v>334</v>
      </c>
      <c r="B364" s="18" t="s">
        <v>2263</v>
      </c>
      <c r="C364" s="17" t="s">
        <v>2228</v>
      </c>
      <c r="D364" s="17" t="s">
        <v>2264</v>
      </c>
      <c r="E364" s="72">
        <f>work!G364+work!H364</f>
        <v>900</v>
      </c>
      <c r="F364" s="72">
        <f>work!I364+work!J364</f>
        <v>16</v>
      </c>
      <c r="H364" s="83">
        <v>20090408</v>
      </c>
      <c r="I364" s="72"/>
      <c r="J364" s="5"/>
    </row>
    <row r="365" spans="1:10" ht="15">
      <c r="A365" s="74">
        <v>335</v>
      </c>
      <c r="B365" s="18" t="s">
        <v>2266</v>
      </c>
      <c r="C365" s="17" t="s">
        <v>2228</v>
      </c>
      <c r="D365" s="17" t="s">
        <v>2267</v>
      </c>
      <c r="E365" s="72">
        <f>work!G365+work!H365</f>
        <v>942294</v>
      </c>
      <c r="F365" s="72">
        <f>work!I365+work!J365</f>
        <v>98500</v>
      </c>
      <c r="H365" s="83">
        <v>20090408</v>
      </c>
      <c r="I365" s="72"/>
      <c r="J365" s="5"/>
    </row>
    <row r="366" spans="1:10" ht="15">
      <c r="A366" s="74">
        <v>336</v>
      </c>
      <c r="B366" s="18" t="s">
        <v>2269</v>
      </c>
      <c r="C366" s="17" t="s">
        <v>2228</v>
      </c>
      <c r="D366" s="17" t="s">
        <v>2270</v>
      </c>
      <c r="E366" s="72">
        <f>work!G366+work!H366</f>
        <v>83908</v>
      </c>
      <c r="F366" s="72">
        <f>work!I366+work!J366</f>
        <v>10399</v>
      </c>
      <c r="H366" s="83">
        <v>20090507</v>
      </c>
      <c r="I366" s="72"/>
      <c r="J366" s="5"/>
    </row>
    <row r="367" spans="1:10" ht="15">
      <c r="A367" s="74">
        <v>337</v>
      </c>
      <c r="B367" s="18" t="s">
        <v>2272</v>
      </c>
      <c r="C367" s="17" t="s">
        <v>2228</v>
      </c>
      <c r="D367" s="17" t="s">
        <v>2273</v>
      </c>
      <c r="E367" s="72">
        <f>work!G367+work!H367</f>
        <v>99999</v>
      </c>
      <c r="F367" s="72">
        <f>work!I367+work!J367</f>
        <v>53300</v>
      </c>
      <c r="H367" s="83">
        <v>20090408</v>
      </c>
      <c r="I367" s="72"/>
      <c r="J367" s="5"/>
    </row>
    <row r="368" spans="1:10" ht="15">
      <c r="A368" s="74">
        <v>338</v>
      </c>
      <c r="B368" s="18" t="s">
        <v>2275</v>
      </c>
      <c r="C368" s="17" t="s">
        <v>2228</v>
      </c>
      <c r="D368" s="17" t="s">
        <v>2276</v>
      </c>
      <c r="E368" s="72">
        <f>work!G368+work!H368</f>
        <v>920647</v>
      </c>
      <c r="F368" s="72">
        <f>work!I368+work!J368</f>
        <v>620694</v>
      </c>
      <c r="H368" s="83">
        <v>20090408</v>
      </c>
      <c r="I368" s="72"/>
      <c r="J368" s="5"/>
    </row>
    <row r="369" spans="1:10" ht="15">
      <c r="A369" s="74">
        <v>339</v>
      </c>
      <c r="B369" s="18" t="s">
        <v>2278</v>
      </c>
      <c r="C369" s="17" t="s">
        <v>2228</v>
      </c>
      <c r="D369" s="17" t="s">
        <v>2279</v>
      </c>
      <c r="E369" s="72">
        <f>work!G369+work!H369</f>
        <v>37706</v>
      </c>
      <c r="F369" s="72">
        <f>work!I369+work!J369</f>
        <v>4300</v>
      </c>
      <c r="H369" s="83">
        <v>20090408</v>
      </c>
      <c r="I369" s="72"/>
      <c r="J369" s="5"/>
    </row>
    <row r="370" spans="1:10" ht="15">
      <c r="A370" s="74">
        <v>340</v>
      </c>
      <c r="B370" s="18" t="s">
        <v>2281</v>
      </c>
      <c r="C370" s="17" t="s">
        <v>2228</v>
      </c>
      <c r="D370" s="17" t="s">
        <v>2282</v>
      </c>
      <c r="E370" s="72">
        <f>work!G370+work!H370</f>
        <v>534510</v>
      </c>
      <c r="F370" s="72">
        <f>work!I370+work!J370</f>
        <v>129689</v>
      </c>
      <c r="H370" s="83">
        <v>20090408</v>
      </c>
      <c r="I370" s="72"/>
      <c r="J370" s="5"/>
    </row>
    <row r="371" spans="1:10" ht="15">
      <c r="A371" s="74">
        <v>341</v>
      </c>
      <c r="B371" s="18" t="s">
        <v>2284</v>
      </c>
      <c r="C371" s="17" t="s">
        <v>2228</v>
      </c>
      <c r="D371" s="17" t="s">
        <v>2285</v>
      </c>
      <c r="E371" s="72">
        <f>work!G371+work!H371</f>
        <v>1223506</v>
      </c>
      <c r="F371" s="72">
        <f>work!I371+work!J371</f>
        <v>797337</v>
      </c>
      <c r="H371" s="83">
        <v>20090408</v>
      </c>
      <c r="I371" s="72"/>
      <c r="J371" s="5"/>
    </row>
    <row r="372" spans="1:10" ht="15">
      <c r="A372" s="74">
        <v>342</v>
      </c>
      <c r="B372" s="18" t="s">
        <v>2287</v>
      </c>
      <c r="C372" s="17" t="s">
        <v>2228</v>
      </c>
      <c r="D372" s="17" t="s">
        <v>2288</v>
      </c>
      <c r="E372" s="72">
        <f>work!G372+work!H372</f>
        <v>67750</v>
      </c>
      <c r="F372" s="72">
        <f>work!I372+work!J372</f>
        <v>0</v>
      </c>
      <c r="H372" s="83">
        <v>20090507</v>
      </c>
      <c r="I372" s="72"/>
      <c r="J372" s="5"/>
    </row>
    <row r="373" spans="1:10" ht="15">
      <c r="A373" s="74">
        <v>343</v>
      </c>
      <c r="B373" s="18" t="s">
        <v>2290</v>
      </c>
      <c r="C373" s="17" t="s">
        <v>2228</v>
      </c>
      <c r="D373" s="17" t="s">
        <v>2291</v>
      </c>
      <c r="E373" s="72" t="e">
        <f>work!G373+work!H373</f>
        <v>#VALUE!</v>
      </c>
      <c r="F373" s="72" t="e">
        <f>work!I373+work!J373</f>
        <v>#VALUE!</v>
      </c>
      <c r="H373" s="83">
        <v>20090408</v>
      </c>
      <c r="I373" s="72"/>
      <c r="J373" s="5"/>
    </row>
    <row r="374" spans="1:10" ht="15">
      <c r="A374" s="74">
        <v>344</v>
      </c>
      <c r="B374" s="18" t="s">
        <v>2293</v>
      </c>
      <c r="C374" s="17" t="s">
        <v>2228</v>
      </c>
      <c r="D374" s="17" t="s">
        <v>2294</v>
      </c>
      <c r="E374" s="72">
        <f>work!G374+work!H374</f>
        <v>274863</v>
      </c>
      <c r="F374" s="72">
        <f>work!I374+work!J374</f>
        <v>1700</v>
      </c>
      <c r="H374" s="83">
        <v>20090408</v>
      </c>
      <c r="I374" s="72"/>
      <c r="J374" s="5"/>
    </row>
    <row r="375" spans="1:10" ht="15">
      <c r="A375" s="74">
        <v>345</v>
      </c>
      <c r="B375" s="18" t="s">
        <v>1</v>
      </c>
      <c r="C375" s="17" t="s">
        <v>2228</v>
      </c>
      <c r="D375" s="17" t="s">
        <v>2</v>
      </c>
      <c r="E375" s="72">
        <f>work!G375+work!H375</f>
        <v>399766</v>
      </c>
      <c r="F375" s="72">
        <f>work!I375+work!J375</f>
        <v>74550</v>
      </c>
      <c r="H375" s="83">
        <v>20090408</v>
      </c>
      <c r="I375" s="72"/>
      <c r="J375" s="5"/>
    </row>
    <row r="376" spans="1:10" ht="15">
      <c r="A376" s="74">
        <v>346</v>
      </c>
      <c r="B376" s="18" t="s">
        <v>4</v>
      </c>
      <c r="C376" s="17" t="s">
        <v>2228</v>
      </c>
      <c r="D376" s="17" t="s">
        <v>5</v>
      </c>
      <c r="E376" s="72">
        <f>work!G376+work!H376</f>
        <v>33301</v>
      </c>
      <c r="F376" s="72">
        <f>work!I376+work!J376</f>
        <v>0</v>
      </c>
      <c r="H376" s="83">
        <v>20090408</v>
      </c>
      <c r="I376" s="72"/>
      <c r="J376" s="5"/>
    </row>
    <row r="377" spans="1:10" ht="15">
      <c r="A377" s="74">
        <v>347</v>
      </c>
      <c r="B377" s="18" t="s">
        <v>7</v>
      </c>
      <c r="C377" s="17" t="s">
        <v>2228</v>
      </c>
      <c r="D377" s="17" t="s">
        <v>8</v>
      </c>
      <c r="E377" s="72">
        <f>work!G377+work!H377</f>
        <v>1132861</v>
      </c>
      <c r="F377" s="72">
        <f>work!I377+work!J377</f>
        <v>7987863</v>
      </c>
      <c r="H377" s="83">
        <v>20090408</v>
      </c>
      <c r="I377" s="72"/>
      <c r="J377" s="5"/>
    </row>
    <row r="378" spans="1:10" ht="15">
      <c r="A378" s="74">
        <v>348</v>
      </c>
      <c r="B378" s="18" t="s">
        <v>10</v>
      </c>
      <c r="C378" s="17" t="s">
        <v>2228</v>
      </c>
      <c r="D378" s="17" t="s">
        <v>11</v>
      </c>
      <c r="E378" s="72">
        <f>work!G378+work!H378</f>
        <v>2569202</v>
      </c>
      <c r="F378" s="72">
        <f>work!I378+work!J378</f>
        <v>154014</v>
      </c>
      <c r="H378" s="83">
        <v>20090408</v>
      </c>
      <c r="I378" s="72"/>
      <c r="J378" s="5"/>
    </row>
    <row r="379" spans="1:10" ht="15">
      <c r="A379" s="74">
        <v>349</v>
      </c>
      <c r="B379" s="18" t="s">
        <v>13</v>
      </c>
      <c r="C379" s="17" t="s">
        <v>2228</v>
      </c>
      <c r="D379" s="17" t="s">
        <v>14</v>
      </c>
      <c r="E379" s="72">
        <f>work!G379+work!H379</f>
        <v>689420</v>
      </c>
      <c r="F379" s="72">
        <f>work!I379+work!J379</f>
        <v>38500</v>
      </c>
      <c r="H379" s="83">
        <v>20090408</v>
      </c>
      <c r="I379" s="72"/>
      <c r="J379" s="5"/>
    </row>
    <row r="380" spans="1:10" ht="15">
      <c r="A380" s="74">
        <v>350</v>
      </c>
      <c r="B380" s="18" t="s">
        <v>16</v>
      </c>
      <c r="C380" s="17" t="s">
        <v>2228</v>
      </c>
      <c r="D380" s="17" t="s">
        <v>17</v>
      </c>
      <c r="E380" s="72">
        <f>work!G380+work!H380</f>
        <v>3156050</v>
      </c>
      <c r="F380" s="72">
        <f>work!I380+work!J380</f>
        <v>641802</v>
      </c>
      <c r="H380" s="83">
        <v>20090408</v>
      </c>
      <c r="I380" s="72"/>
      <c r="J380" s="5"/>
    </row>
    <row r="381" spans="1:10" ht="15">
      <c r="A381" s="74">
        <v>351</v>
      </c>
      <c r="B381" s="18" t="s">
        <v>19</v>
      </c>
      <c r="C381" s="17" t="s">
        <v>2228</v>
      </c>
      <c r="D381" s="17" t="s">
        <v>20</v>
      </c>
      <c r="E381" s="72">
        <f>work!G381+work!H381</f>
        <v>367051</v>
      </c>
      <c r="F381" s="72">
        <f>work!I381+work!J381</f>
        <v>352075</v>
      </c>
      <c r="H381" s="83">
        <v>20090408</v>
      </c>
      <c r="I381" s="72"/>
      <c r="J381" s="5"/>
    </row>
    <row r="382" spans="1:10" ht="15">
      <c r="A382" s="74">
        <v>352</v>
      </c>
      <c r="B382" s="18" t="s">
        <v>22</v>
      </c>
      <c r="C382" s="17" t="s">
        <v>2228</v>
      </c>
      <c r="D382" s="17" t="s">
        <v>23</v>
      </c>
      <c r="E382" s="72">
        <f>work!G382+work!H382</f>
        <v>534192</v>
      </c>
      <c r="F382" s="72">
        <f>work!I382+work!J382</f>
        <v>93051</v>
      </c>
      <c r="H382" s="83">
        <v>20090408</v>
      </c>
      <c r="I382" s="72"/>
      <c r="J382" s="5"/>
    </row>
    <row r="383" spans="1:10" ht="15">
      <c r="A383" s="74">
        <v>353</v>
      </c>
      <c r="B383" s="18" t="s">
        <v>25</v>
      </c>
      <c r="C383" s="17" t="s">
        <v>2228</v>
      </c>
      <c r="D383" s="17" t="s">
        <v>26</v>
      </c>
      <c r="E383" s="72">
        <f>work!G383+work!H383</f>
        <v>2605920</v>
      </c>
      <c r="F383" s="72">
        <f>work!I383+work!J383</f>
        <v>566307</v>
      </c>
      <c r="H383" s="83">
        <v>20090408</v>
      </c>
      <c r="I383" s="72"/>
      <c r="J383" s="5"/>
    </row>
    <row r="384" spans="1:10" ht="15">
      <c r="A384" s="74">
        <v>354</v>
      </c>
      <c r="B384" s="18" t="s">
        <v>28</v>
      </c>
      <c r="C384" s="17" t="s">
        <v>2228</v>
      </c>
      <c r="D384" s="17" t="s">
        <v>29</v>
      </c>
      <c r="E384" s="72">
        <f>work!G384+work!H384</f>
        <v>311181</v>
      </c>
      <c r="F384" s="72">
        <f>work!I384+work!J384</f>
        <v>200216</v>
      </c>
      <c r="H384" s="83">
        <v>20090408</v>
      </c>
      <c r="I384" s="72"/>
      <c r="J384" s="5"/>
    </row>
    <row r="385" spans="1:10" ht="15">
      <c r="A385" s="74">
        <v>355</v>
      </c>
      <c r="B385" s="18" t="s">
        <v>31</v>
      </c>
      <c r="C385" s="17" t="s">
        <v>2228</v>
      </c>
      <c r="D385" s="17" t="s">
        <v>32</v>
      </c>
      <c r="E385" s="72">
        <f>work!G385+work!H385</f>
        <v>1113796</v>
      </c>
      <c r="F385" s="72">
        <f>work!I385+work!J385</f>
        <v>16400</v>
      </c>
      <c r="H385" s="83">
        <v>20090408</v>
      </c>
      <c r="I385" s="72"/>
      <c r="J385" s="5"/>
    </row>
    <row r="386" spans="1:10" ht="15">
      <c r="A386" s="74">
        <v>356</v>
      </c>
      <c r="B386" s="18" t="s">
        <v>34</v>
      </c>
      <c r="C386" s="17" t="s">
        <v>2228</v>
      </c>
      <c r="D386" s="17" t="s">
        <v>35</v>
      </c>
      <c r="E386" s="72">
        <f>work!G386+work!H386</f>
        <v>741970</v>
      </c>
      <c r="F386" s="72">
        <f>work!I386+work!J386</f>
        <v>2612552</v>
      </c>
      <c r="H386" s="83">
        <v>20090408</v>
      </c>
      <c r="I386" s="72"/>
      <c r="J386" s="5"/>
    </row>
    <row r="387" spans="1:10" ht="15">
      <c r="A387" s="74">
        <v>357</v>
      </c>
      <c r="B387" s="18" t="s">
        <v>37</v>
      </c>
      <c r="C387" s="17" t="s">
        <v>2228</v>
      </c>
      <c r="D387" s="17" t="s">
        <v>38</v>
      </c>
      <c r="E387" s="72">
        <f>work!G387+work!H387</f>
        <v>28947</v>
      </c>
      <c r="F387" s="72">
        <f>work!I387+work!J387</f>
        <v>26950</v>
      </c>
      <c r="H387" s="83">
        <v>20090408</v>
      </c>
      <c r="I387" s="72"/>
      <c r="J387" s="5"/>
    </row>
    <row r="388" spans="1:10" ht="15">
      <c r="A388" s="74">
        <v>358</v>
      </c>
      <c r="B388" s="18" t="s">
        <v>40</v>
      </c>
      <c r="C388" s="17" t="s">
        <v>2228</v>
      </c>
      <c r="D388" s="17" t="s">
        <v>41</v>
      </c>
      <c r="E388" s="72">
        <f>work!G388+work!H388</f>
        <v>306241</v>
      </c>
      <c r="F388" s="72">
        <f>work!I388+work!J388</f>
        <v>374613</v>
      </c>
      <c r="H388" s="83">
        <v>20090507</v>
      </c>
      <c r="I388" s="72"/>
      <c r="J388" s="5"/>
    </row>
    <row r="389" spans="1:10" ht="15">
      <c r="A389" s="74">
        <v>359</v>
      </c>
      <c r="B389" s="18" t="s">
        <v>43</v>
      </c>
      <c r="C389" s="17" t="s">
        <v>2228</v>
      </c>
      <c r="D389" s="17" t="s">
        <v>44</v>
      </c>
      <c r="E389" s="72">
        <f>work!G389+work!H389</f>
        <v>323033</v>
      </c>
      <c r="F389" s="72">
        <f>work!I389+work!J389</f>
        <v>94060</v>
      </c>
      <c r="H389" s="83">
        <v>20090507</v>
      </c>
      <c r="I389" s="72"/>
      <c r="J389" s="5"/>
    </row>
    <row r="390" spans="1:10" ht="15">
      <c r="A390" s="74">
        <v>360</v>
      </c>
      <c r="B390" s="18" t="s">
        <v>46</v>
      </c>
      <c r="C390" s="17" t="s">
        <v>2228</v>
      </c>
      <c r="D390" s="17" t="s">
        <v>47</v>
      </c>
      <c r="E390" s="72">
        <f>work!G390+work!H390</f>
        <v>550140</v>
      </c>
      <c r="F390" s="72">
        <f>work!I390+work!J390</f>
        <v>10553</v>
      </c>
      <c r="H390" s="83">
        <v>20090408</v>
      </c>
      <c r="I390" s="72"/>
      <c r="J390" s="5"/>
    </row>
    <row r="391" spans="1:10" ht="15">
      <c r="A391" s="74">
        <v>361</v>
      </c>
      <c r="B391" s="18" t="s">
        <v>49</v>
      </c>
      <c r="C391" s="17" t="s">
        <v>2228</v>
      </c>
      <c r="D391" s="17" t="s">
        <v>50</v>
      </c>
      <c r="E391" s="72">
        <f>work!G391+work!H391</f>
        <v>449966</v>
      </c>
      <c r="F391" s="72">
        <f>work!I391+work!J391</f>
        <v>77700</v>
      </c>
      <c r="H391" s="83">
        <v>20090507</v>
      </c>
      <c r="I391" s="72"/>
      <c r="J391" s="5"/>
    </row>
    <row r="392" spans="1:10" ht="15">
      <c r="A392" s="74">
        <v>362</v>
      </c>
      <c r="B392" s="18" t="s">
        <v>52</v>
      </c>
      <c r="C392" s="17" t="s">
        <v>2228</v>
      </c>
      <c r="D392" s="17" t="s">
        <v>53</v>
      </c>
      <c r="E392" s="72">
        <f>work!G392+work!H392</f>
        <v>93372</v>
      </c>
      <c r="F392" s="72">
        <f>work!I392+work!J392</f>
        <v>421714</v>
      </c>
      <c r="H392" s="83">
        <v>20090507</v>
      </c>
      <c r="I392" s="72"/>
      <c r="J392" s="5"/>
    </row>
    <row r="393" spans="1:10" ht="15">
      <c r="A393" s="74">
        <v>363</v>
      </c>
      <c r="B393" s="18" t="s">
        <v>55</v>
      </c>
      <c r="C393" s="17" t="s">
        <v>2228</v>
      </c>
      <c r="D393" s="17" t="s">
        <v>56</v>
      </c>
      <c r="E393" s="72">
        <f>work!G393+work!H393</f>
        <v>11800</v>
      </c>
      <c r="F393" s="72">
        <f>work!I393+work!J393</f>
        <v>0</v>
      </c>
      <c r="H393" s="83">
        <v>20090408</v>
      </c>
      <c r="I393" s="72"/>
      <c r="J393" s="5"/>
    </row>
    <row r="394" spans="1:10" ht="15">
      <c r="A394" s="74">
        <v>364</v>
      </c>
      <c r="B394" s="18" t="s">
        <v>58</v>
      </c>
      <c r="C394" s="17" t="s">
        <v>2228</v>
      </c>
      <c r="D394" s="17" t="s">
        <v>59</v>
      </c>
      <c r="E394" s="72">
        <f>work!G394+work!H394</f>
        <v>2580273</v>
      </c>
      <c r="F394" s="72">
        <f>work!I394+work!J394</f>
        <v>946045</v>
      </c>
      <c r="H394" s="83">
        <v>20090408</v>
      </c>
      <c r="I394" s="72"/>
      <c r="J394" s="5"/>
    </row>
    <row r="395" spans="1:10" ht="15">
      <c r="A395" s="74">
        <v>365</v>
      </c>
      <c r="B395" s="18" t="s">
        <v>61</v>
      </c>
      <c r="C395" s="17" t="s">
        <v>2228</v>
      </c>
      <c r="D395" s="17" t="s">
        <v>62</v>
      </c>
      <c r="E395" s="72">
        <f>work!G395+work!H395</f>
        <v>130486</v>
      </c>
      <c r="F395" s="72">
        <f>work!I395+work!J395</f>
        <v>1802</v>
      </c>
      <c r="H395" s="83">
        <v>20090507</v>
      </c>
      <c r="I395" s="72"/>
      <c r="J395" s="5"/>
    </row>
    <row r="396" spans="1:10" ht="15">
      <c r="A396" s="74">
        <v>366</v>
      </c>
      <c r="B396" s="18" t="s">
        <v>64</v>
      </c>
      <c r="C396" s="17" t="s">
        <v>2228</v>
      </c>
      <c r="D396" s="17" t="s">
        <v>65</v>
      </c>
      <c r="E396" s="72">
        <f>work!G396+work!H396</f>
        <v>399500</v>
      </c>
      <c r="F396" s="72">
        <f>work!I396+work!J396</f>
        <v>61800</v>
      </c>
      <c r="H396" s="83">
        <v>20090408</v>
      </c>
      <c r="I396" s="72"/>
      <c r="J396" s="5"/>
    </row>
    <row r="397" spans="1:10" ht="15">
      <c r="A397" s="74">
        <v>367</v>
      </c>
      <c r="B397" s="18" t="s">
        <v>67</v>
      </c>
      <c r="C397" s="17" t="s">
        <v>2228</v>
      </c>
      <c r="D397" s="17" t="s">
        <v>68</v>
      </c>
      <c r="E397" s="72">
        <f>work!G397+work!H397</f>
        <v>270892</v>
      </c>
      <c r="F397" s="72">
        <f>work!I397+work!J397</f>
        <v>23500</v>
      </c>
      <c r="H397" s="65" t="s">
        <v>446</v>
      </c>
      <c r="I397" s="72"/>
      <c r="J397" s="5"/>
    </row>
    <row r="398" spans="1:10" ht="15">
      <c r="A398" s="74">
        <v>368</v>
      </c>
      <c r="B398" s="18" t="s">
        <v>70</v>
      </c>
      <c r="C398" s="17" t="s">
        <v>2228</v>
      </c>
      <c r="D398" s="17" t="s">
        <v>71</v>
      </c>
      <c r="E398" s="72">
        <f>work!G398+work!H398</f>
        <v>15425</v>
      </c>
      <c r="F398" s="72">
        <f>work!I398+work!J398</f>
        <v>23750</v>
      </c>
      <c r="H398" s="83">
        <v>20090408</v>
      </c>
      <c r="I398" s="72"/>
      <c r="J398" s="5"/>
    </row>
    <row r="399" spans="1:10" ht="15">
      <c r="A399" s="74">
        <v>369</v>
      </c>
      <c r="B399" s="18" t="s">
        <v>73</v>
      </c>
      <c r="C399" s="17" t="s">
        <v>2228</v>
      </c>
      <c r="D399" s="17" t="s">
        <v>1558</v>
      </c>
      <c r="E399" s="72">
        <f>work!G399+work!H399</f>
        <v>152285</v>
      </c>
      <c r="F399" s="72">
        <f>work!I399+work!J399</f>
        <v>1000</v>
      </c>
      <c r="H399" s="83">
        <v>20090507</v>
      </c>
      <c r="I399" s="72"/>
      <c r="J399" s="5"/>
    </row>
    <row r="400" spans="1:10" ht="15">
      <c r="A400" s="74">
        <v>370</v>
      </c>
      <c r="B400" s="18" t="s">
        <v>75</v>
      </c>
      <c r="C400" s="17" t="s">
        <v>2228</v>
      </c>
      <c r="D400" s="17" t="s">
        <v>76</v>
      </c>
      <c r="E400" s="72">
        <f>work!G400+work!H400</f>
        <v>2843995</v>
      </c>
      <c r="F400" s="72">
        <f>work!I400+work!J400</f>
        <v>93100</v>
      </c>
      <c r="H400" s="83">
        <v>20090408</v>
      </c>
      <c r="I400" s="72"/>
      <c r="J400" s="5"/>
    </row>
    <row r="401" spans="1:10" ht="15">
      <c r="A401" s="74">
        <v>371</v>
      </c>
      <c r="B401" s="18" t="s">
        <v>78</v>
      </c>
      <c r="C401" s="17" t="s">
        <v>2228</v>
      </c>
      <c r="D401" s="17" t="s">
        <v>391</v>
      </c>
      <c r="E401" s="72">
        <f>work!G401+work!H401</f>
        <v>227308</v>
      </c>
      <c r="F401" s="72">
        <f>work!I401+work!J401</f>
        <v>30325</v>
      </c>
      <c r="H401" s="83">
        <v>20090408</v>
      </c>
      <c r="I401" s="72"/>
      <c r="J401" s="5"/>
    </row>
    <row r="402" spans="1:10" ht="15">
      <c r="A402" s="74">
        <v>372</v>
      </c>
      <c r="B402" s="18" t="s">
        <v>80</v>
      </c>
      <c r="C402" s="17" t="s">
        <v>2228</v>
      </c>
      <c r="D402" s="17" t="s">
        <v>81</v>
      </c>
      <c r="E402" s="72">
        <f>work!G402+work!H402</f>
        <v>1145175</v>
      </c>
      <c r="F402" s="72">
        <f>work!I402+work!J402</f>
        <v>0</v>
      </c>
      <c r="H402" s="83">
        <v>20090408</v>
      </c>
      <c r="I402" s="72"/>
      <c r="J402" s="5"/>
    </row>
    <row r="403" spans="1:10" ht="15">
      <c r="A403" s="74">
        <v>373</v>
      </c>
      <c r="B403" s="18" t="s">
        <v>83</v>
      </c>
      <c r="C403" s="17" t="s">
        <v>2228</v>
      </c>
      <c r="D403" s="17" t="s">
        <v>84</v>
      </c>
      <c r="E403" s="72">
        <f>work!G403+work!H403</f>
        <v>68700</v>
      </c>
      <c r="F403" s="72">
        <f>work!I403+work!J403</f>
        <v>147500</v>
      </c>
      <c r="H403" s="83">
        <v>20090507</v>
      </c>
      <c r="I403" s="72"/>
      <c r="J403" s="5"/>
    </row>
    <row r="404" spans="1:10" ht="15">
      <c r="A404" s="74">
        <v>374</v>
      </c>
      <c r="B404" s="18" t="s">
        <v>86</v>
      </c>
      <c r="C404" s="17" t="s">
        <v>2228</v>
      </c>
      <c r="D404" s="17" t="s">
        <v>87</v>
      </c>
      <c r="E404" s="72">
        <f>work!G404+work!H404</f>
        <v>1122399</v>
      </c>
      <c r="F404" s="72">
        <f>work!I404+work!J404</f>
        <v>1079866</v>
      </c>
      <c r="H404" s="83">
        <v>20090408</v>
      </c>
      <c r="I404" s="72"/>
      <c r="J404" s="5"/>
    </row>
    <row r="405" spans="1:10" ht="15">
      <c r="A405" s="74">
        <v>375</v>
      </c>
      <c r="B405" s="18" t="s">
        <v>89</v>
      </c>
      <c r="C405" s="17" t="s">
        <v>2228</v>
      </c>
      <c r="D405" s="17" t="s">
        <v>90</v>
      </c>
      <c r="E405" s="72">
        <f>work!G405+work!H405</f>
        <v>153194</v>
      </c>
      <c r="F405" s="72">
        <f>work!I405+work!J405</f>
        <v>124700</v>
      </c>
      <c r="H405" s="83">
        <v>20090408</v>
      </c>
      <c r="I405" s="72"/>
      <c r="J405" s="5"/>
    </row>
    <row r="406" spans="1:10" ht="15">
      <c r="A406" s="74">
        <v>376</v>
      </c>
      <c r="B406" s="18" t="s">
        <v>93</v>
      </c>
      <c r="C406" s="17" t="s">
        <v>91</v>
      </c>
      <c r="D406" s="17" t="s">
        <v>94</v>
      </c>
      <c r="E406" s="72">
        <f>work!G406+work!H406</f>
        <v>26595</v>
      </c>
      <c r="F406" s="72">
        <f>work!I406+work!J406</f>
        <v>20300</v>
      </c>
      <c r="H406" s="83">
        <v>20090507</v>
      </c>
      <c r="I406" s="72"/>
      <c r="J406" s="5"/>
    </row>
    <row r="407" spans="1:10" ht="15">
      <c r="A407" s="74">
        <v>377</v>
      </c>
      <c r="B407" s="18" t="s">
        <v>96</v>
      </c>
      <c r="C407" s="17" t="s">
        <v>91</v>
      </c>
      <c r="D407" s="17" t="s">
        <v>97</v>
      </c>
      <c r="E407" s="72">
        <f>work!G407+work!H407</f>
        <v>1077753</v>
      </c>
      <c r="F407" s="72">
        <f>work!I407+work!J407</f>
        <v>0</v>
      </c>
      <c r="H407" s="83">
        <v>20090408</v>
      </c>
      <c r="I407" s="72"/>
      <c r="J407" s="5"/>
    </row>
    <row r="408" spans="1:10" ht="15">
      <c r="A408" s="74">
        <v>378</v>
      </c>
      <c r="B408" s="18" t="s">
        <v>99</v>
      </c>
      <c r="C408" s="17" t="s">
        <v>91</v>
      </c>
      <c r="D408" s="17" t="s">
        <v>100</v>
      </c>
      <c r="E408" s="72">
        <f>work!G408+work!H408</f>
        <v>94809</v>
      </c>
      <c r="F408" s="72">
        <f>work!I408+work!J408</f>
        <v>112123</v>
      </c>
      <c r="H408" s="83">
        <v>20090408</v>
      </c>
      <c r="I408" s="72"/>
      <c r="J408" s="5"/>
    </row>
    <row r="409" spans="1:10" ht="15">
      <c r="A409" s="74">
        <v>379</v>
      </c>
      <c r="B409" s="18" t="s">
        <v>102</v>
      </c>
      <c r="C409" s="17" t="s">
        <v>91</v>
      </c>
      <c r="D409" s="17" t="s">
        <v>103</v>
      </c>
      <c r="E409" s="72">
        <f>work!G409+work!H409</f>
        <v>820179</v>
      </c>
      <c r="F409" s="72">
        <f>work!I409+work!J409</f>
        <v>61976</v>
      </c>
      <c r="H409" s="83">
        <v>20090408</v>
      </c>
      <c r="I409" s="72"/>
      <c r="J409" s="5"/>
    </row>
    <row r="410" spans="1:10" ht="15">
      <c r="A410" s="74">
        <v>380</v>
      </c>
      <c r="B410" s="18" t="s">
        <v>105</v>
      </c>
      <c r="C410" s="17" t="s">
        <v>91</v>
      </c>
      <c r="D410" s="17" t="s">
        <v>106</v>
      </c>
      <c r="E410" s="72">
        <f>work!G410+work!H410</f>
        <v>3711016</v>
      </c>
      <c r="F410" s="72">
        <f>work!I410+work!J410</f>
        <v>4950</v>
      </c>
      <c r="H410" s="83">
        <v>20090408</v>
      </c>
      <c r="I410" s="72"/>
      <c r="J410" s="5"/>
    </row>
    <row r="411" spans="1:10" ht="15">
      <c r="A411" s="74">
        <v>381</v>
      </c>
      <c r="B411" s="18" t="s">
        <v>108</v>
      </c>
      <c r="C411" s="17" t="s">
        <v>91</v>
      </c>
      <c r="D411" s="17" t="s">
        <v>109</v>
      </c>
      <c r="E411" s="72">
        <f>work!G411+work!H411</f>
        <v>0</v>
      </c>
      <c r="F411" s="72">
        <f>work!I411+work!J411</f>
        <v>20686</v>
      </c>
      <c r="H411" s="83">
        <v>20090507</v>
      </c>
      <c r="I411" s="72"/>
      <c r="J411" s="5"/>
    </row>
    <row r="412" spans="1:10" ht="15">
      <c r="A412" s="74">
        <v>382</v>
      </c>
      <c r="B412" s="18" t="s">
        <v>111</v>
      </c>
      <c r="C412" s="17" t="s">
        <v>91</v>
      </c>
      <c r="D412" s="17" t="s">
        <v>112</v>
      </c>
      <c r="E412" s="72">
        <f>work!G412+work!H412</f>
        <v>599130</v>
      </c>
      <c r="F412" s="72">
        <f>work!I412+work!J412</f>
        <v>97841</v>
      </c>
      <c r="H412" s="83">
        <v>20090408</v>
      </c>
      <c r="I412" s="72"/>
      <c r="J412" s="5"/>
    </row>
    <row r="413" spans="1:10" ht="15">
      <c r="A413" s="74">
        <v>383</v>
      </c>
      <c r="B413" s="18" t="s">
        <v>114</v>
      </c>
      <c r="C413" s="17" t="s">
        <v>91</v>
      </c>
      <c r="D413" s="17" t="s">
        <v>115</v>
      </c>
      <c r="E413" s="72" t="e">
        <f>work!G413+work!H413</f>
        <v>#VALUE!</v>
      </c>
      <c r="F413" s="72" t="e">
        <f>work!I413+work!J413</f>
        <v>#VALUE!</v>
      </c>
      <c r="H413" s="83">
        <v>20090408</v>
      </c>
      <c r="I413" s="72"/>
      <c r="J413" s="5"/>
    </row>
    <row r="414" spans="1:10" ht="15">
      <c r="A414" s="74">
        <v>384</v>
      </c>
      <c r="B414" s="18" t="s">
        <v>117</v>
      </c>
      <c r="C414" s="17" t="s">
        <v>91</v>
      </c>
      <c r="D414" s="17" t="s">
        <v>118</v>
      </c>
      <c r="E414" s="72">
        <f>work!G414+work!H414</f>
        <v>211427</v>
      </c>
      <c r="F414" s="72">
        <f>work!I414+work!J414</f>
        <v>193100</v>
      </c>
      <c r="H414" s="83">
        <v>20090408</v>
      </c>
      <c r="I414" s="72"/>
      <c r="J414" s="5"/>
    </row>
    <row r="415" spans="1:10" ht="15">
      <c r="A415" s="74">
        <v>385</v>
      </c>
      <c r="B415" s="18" t="s">
        <v>120</v>
      </c>
      <c r="C415" s="17" t="s">
        <v>91</v>
      </c>
      <c r="D415" s="17" t="s">
        <v>121</v>
      </c>
      <c r="E415" s="72">
        <f>work!G415+work!H415</f>
        <v>395653</v>
      </c>
      <c r="F415" s="72">
        <f>work!I415+work!J415</f>
        <v>1719325</v>
      </c>
      <c r="H415" s="83">
        <v>20090408</v>
      </c>
      <c r="I415" s="72"/>
      <c r="J415" s="5"/>
    </row>
    <row r="416" spans="1:10" ht="15">
      <c r="A416" s="74">
        <v>386</v>
      </c>
      <c r="B416" s="18" t="s">
        <v>123</v>
      </c>
      <c r="C416" s="17" t="s">
        <v>91</v>
      </c>
      <c r="D416" s="17" t="s">
        <v>124</v>
      </c>
      <c r="E416" s="72">
        <f>work!G416+work!H416</f>
        <v>422617</v>
      </c>
      <c r="F416" s="72">
        <f>work!I416+work!J416</f>
        <v>109628</v>
      </c>
      <c r="H416" s="83">
        <v>20090408</v>
      </c>
      <c r="I416" s="72"/>
      <c r="J416" s="5"/>
    </row>
    <row r="417" spans="1:10" ht="15">
      <c r="A417" s="74">
        <v>387</v>
      </c>
      <c r="B417" s="18" t="s">
        <v>126</v>
      </c>
      <c r="C417" s="17" t="s">
        <v>91</v>
      </c>
      <c r="D417" s="17" t="s">
        <v>127</v>
      </c>
      <c r="E417" s="72">
        <f>work!G417+work!H417</f>
        <v>785682</v>
      </c>
      <c r="F417" s="72">
        <f>work!I417+work!J417</f>
        <v>1316384</v>
      </c>
      <c r="H417" s="83">
        <v>20090408</v>
      </c>
      <c r="I417" s="72"/>
      <c r="J417" s="5"/>
    </row>
    <row r="418" spans="1:10" ht="15">
      <c r="A418" s="74">
        <v>388</v>
      </c>
      <c r="B418" s="18" t="s">
        <v>129</v>
      </c>
      <c r="C418" s="17" t="s">
        <v>91</v>
      </c>
      <c r="D418" s="17" t="s">
        <v>130</v>
      </c>
      <c r="E418" s="72">
        <f>work!G418+work!H418</f>
        <v>1260810</v>
      </c>
      <c r="F418" s="72">
        <f>work!I418+work!J418</f>
        <v>416300</v>
      </c>
      <c r="H418" s="83">
        <v>20090408</v>
      </c>
      <c r="I418" s="72"/>
      <c r="J418" s="5"/>
    </row>
    <row r="419" spans="1:10" ht="15">
      <c r="A419" s="74">
        <v>389</v>
      </c>
      <c r="B419" s="18" t="s">
        <v>132</v>
      </c>
      <c r="C419" s="17" t="s">
        <v>91</v>
      </c>
      <c r="D419" s="17" t="s">
        <v>133</v>
      </c>
      <c r="E419" s="72">
        <f>work!G419+work!H419</f>
        <v>274930</v>
      </c>
      <c r="F419" s="72">
        <f>work!I419+work!J419</f>
        <v>49899</v>
      </c>
      <c r="H419" s="83">
        <v>20090507</v>
      </c>
      <c r="I419" s="72"/>
      <c r="J419" s="5"/>
    </row>
    <row r="420" spans="1:10" ht="15">
      <c r="A420" s="74">
        <v>390</v>
      </c>
      <c r="B420" s="18" t="s">
        <v>135</v>
      </c>
      <c r="C420" s="17" t="s">
        <v>91</v>
      </c>
      <c r="D420" s="17" t="s">
        <v>136</v>
      </c>
      <c r="E420" s="72">
        <f>work!G420+work!H420</f>
        <v>914936</v>
      </c>
      <c r="F420" s="72">
        <f>work!I420+work!J420</f>
        <v>27550</v>
      </c>
      <c r="H420" s="83">
        <v>20090408</v>
      </c>
      <c r="I420" s="72"/>
      <c r="J420" s="5"/>
    </row>
    <row r="421" spans="1:10" ht="15">
      <c r="A421" s="74">
        <v>391</v>
      </c>
      <c r="B421" s="18" t="s">
        <v>138</v>
      </c>
      <c r="C421" s="17" t="s">
        <v>91</v>
      </c>
      <c r="D421" s="17" t="s">
        <v>139</v>
      </c>
      <c r="E421" s="72">
        <f>work!G421+work!H421</f>
        <v>62942</v>
      </c>
      <c r="F421" s="72">
        <f>work!I421+work!J421</f>
        <v>58000</v>
      </c>
      <c r="H421" s="83">
        <v>20090408</v>
      </c>
      <c r="I421" s="72"/>
      <c r="J421" s="5"/>
    </row>
    <row r="422" spans="1:10" ht="15">
      <c r="A422" s="74">
        <v>392</v>
      </c>
      <c r="B422" s="18" t="s">
        <v>141</v>
      </c>
      <c r="C422" s="17" t="s">
        <v>91</v>
      </c>
      <c r="D422" s="17" t="s">
        <v>142</v>
      </c>
      <c r="E422" s="72">
        <f>work!G422+work!H422</f>
        <v>883288</v>
      </c>
      <c r="F422" s="72">
        <f>work!I422+work!J422</f>
        <v>2333600</v>
      </c>
      <c r="H422" s="83">
        <v>20090408</v>
      </c>
      <c r="I422" s="72"/>
      <c r="J422" s="5"/>
    </row>
    <row r="423" spans="1:10" ht="15">
      <c r="A423" s="74">
        <v>393</v>
      </c>
      <c r="B423" s="18" t="s">
        <v>144</v>
      </c>
      <c r="C423" s="17" t="s">
        <v>91</v>
      </c>
      <c r="D423" s="17" t="s">
        <v>145</v>
      </c>
      <c r="E423" s="72">
        <f>work!G423+work!H423</f>
        <v>540500</v>
      </c>
      <c r="F423" s="72">
        <f>work!I423+work!J423</f>
        <v>14900</v>
      </c>
      <c r="H423" s="83">
        <v>20090408</v>
      </c>
      <c r="I423" s="72"/>
      <c r="J423" s="5"/>
    </row>
    <row r="424" spans="1:10" ht="15">
      <c r="A424" s="74">
        <v>394</v>
      </c>
      <c r="B424" s="18" t="s">
        <v>147</v>
      </c>
      <c r="C424" s="17" t="s">
        <v>91</v>
      </c>
      <c r="D424" s="17" t="s">
        <v>148</v>
      </c>
      <c r="E424" s="72">
        <f>work!G424+work!H424</f>
        <v>176965</v>
      </c>
      <c r="F424" s="72">
        <f>work!I424+work!J424</f>
        <v>9500</v>
      </c>
      <c r="H424" s="83">
        <v>20090507</v>
      </c>
      <c r="I424" s="72"/>
      <c r="J424" s="5"/>
    </row>
    <row r="425" spans="1:10" ht="15">
      <c r="A425" s="74">
        <v>395</v>
      </c>
      <c r="B425" s="18" t="s">
        <v>150</v>
      </c>
      <c r="C425" s="17" t="s">
        <v>91</v>
      </c>
      <c r="D425" s="17" t="s">
        <v>151</v>
      </c>
      <c r="E425" s="72">
        <f>work!G425+work!H425</f>
        <v>28345</v>
      </c>
      <c r="F425" s="72">
        <f>work!I425+work!J425</f>
        <v>6000</v>
      </c>
      <c r="H425" s="65" t="s">
        <v>446</v>
      </c>
      <c r="I425" s="72"/>
      <c r="J425" s="5"/>
    </row>
    <row r="426" spans="1:10" ht="15">
      <c r="A426" s="74">
        <v>396</v>
      </c>
      <c r="B426" s="18" t="s">
        <v>153</v>
      </c>
      <c r="C426" s="17" t="s">
        <v>91</v>
      </c>
      <c r="D426" s="17" t="s">
        <v>154</v>
      </c>
      <c r="E426" s="72">
        <f>work!G426+work!H426</f>
        <v>1411224</v>
      </c>
      <c r="F426" s="72">
        <f>work!I426+work!J426</f>
        <v>112471</v>
      </c>
      <c r="H426" s="83">
        <v>20090408</v>
      </c>
      <c r="I426" s="72"/>
      <c r="J426" s="5"/>
    </row>
    <row r="427" spans="1:10" ht="15">
      <c r="A427" s="74">
        <v>397</v>
      </c>
      <c r="B427" s="18" t="s">
        <v>156</v>
      </c>
      <c r="C427" s="17" t="s">
        <v>91</v>
      </c>
      <c r="D427" s="17" t="s">
        <v>157</v>
      </c>
      <c r="E427" s="72">
        <f>work!G427+work!H427</f>
        <v>964278</v>
      </c>
      <c r="F427" s="72">
        <f>work!I427+work!J427</f>
        <v>1562479</v>
      </c>
      <c r="H427" s="83">
        <v>20090408</v>
      </c>
      <c r="I427" s="72"/>
      <c r="J427" s="5"/>
    </row>
    <row r="428" spans="1:10" ht="15">
      <c r="A428" s="74">
        <v>398</v>
      </c>
      <c r="B428" s="18" t="s">
        <v>159</v>
      </c>
      <c r="C428" s="17" t="s">
        <v>91</v>
      </c>
      <c r="D428" s="17" t="s">
        <v>160</v>
      </c>
      <c r="E428" s="72">
        <f>work!G428+work!H428</f>
        <v>199846</v>
      </c>
      <c r="F428" s="72">
        <f>work!I428+work!J428</f>
        <v>205650</v>
      </c>
      <c r="H428" s="83">
        <v>20090507</v>
      </c>
      <c r="I428" s="72"/>
      <c r="J428" s="5"/>
    </row>
    <row r="429" spans="1:10" ht="15">
      <c r="A429" s="74">
        <v>399</v>
      </c>
      <c r="B429" s="18" t="s">
        <v>162</v>
      </c>
      <c r="C429" s="17" t="s">
        <v>91</v>
      </c>
      <c r="D429" s="17" t="s">
        <v>163</v>
      </c>
      <c r="E429" s="72">
        <f>work!G429+work!H429</f>
        <v>289721</v>
      </c>
      <c r="F429" s="72">
        <f>work!I429+work!J429</f>
        <v>808575</v>
      </c>
      <c r="H429" s="83">
        <v>20090408</v>
      </c>
      <c r="I429" s="72"/>
      <c r="J429" s="5"/>
    </row>
    <row r="430" spans="1:10" ht="15">
      <c r="A430" s="74">
        <v>400</v>
      </c>
      <c r="B430" s="18" t="s">
        <v>165</v>
      </c>
      <c r="C430" s="17" t="s">
        <v>91</v>
      </c>
      <c r="D430" s="17" t="s">
        <v>166</v>
      </c>
      <c r="E430" s="72">
        <f>work!G430+work!H430</f>
        <v>328613</v>
      </c>
      <c r="F430" s="72">
        <f>work!I430+work!J430</f>
        <v>1571</v>
      </c>
      <c r="H430" s="65" t="s">
        <v>446</v>
      </c>
      <c r="I430" s="72"/>
      <c r="J430" s="5"/>
    </row>
    <row r="431" spans="1:10" ht="15">
      <c r="A431" s="74">
        <v>401</v>
      </c>
      <c r="B431" s="18" t="s">
        <v>168</v>
      </c>
      <c r="C431" s="17" t="s">
        <v>91</v>
      </c>
      <c r="D431" s="17" t="s">
        <v>169</v>
      </c>
      <c r="E431" s="72">
        <f>work!G431+work!H431</f>
        <v>190417</v>
      </c>
      <c r="F431" s="72">
        <f>work!I431+work!J431</f>
        <v>7300</v>
      </c>
      <c r="H431" s="83">
        <v>20090408</v>
      </c>
      <c r="I431" s="72"/>
      <c r="J431" s="5"/>
    </row>
    <row r="432" spans="1:10" ht="15">
      <c r="A432" s="74">
        <v>402</v>
      </c>
      <c r="B432" s="18" t="s">
        <v>171</v>
      </c>
      <c r="C432" s="17" t="s">
        <v>91</v>
      </c>
      <c r="D432" s="17" t="s">
        <v>172</v>
      </c>
      <c r="E432" s="72">
        <f>work!G432+work!H432</f>
        <v>662514</v>
      </c>
      <c r="F432" s="72">
        <f>work!I432+work!J432</f>
        <v>292411</v>
      </c>
      <c r="H432" s="83">
        <v>20090408</v>
      </c>
      <c r="I432" s="72"/>
      <c r="J432" s="5"/>
    </row>
    <row r="433" spans="1:10" ht="15">
      <c r="A433" s="74">
        <v>403</v>
      </c>
      <c r="B433" s="18" t="s">
        <v>174</v>
      </c>
      <c r="C433" s="17" t="s">
        <v>91</v>
      </c>
      <c r="D433" s="17" t="s">
        <v>175</v>
      </c>
      <c r="E433" s="72">
        <f>work!G433+work!H433</f>
        <v>58444</v>
      </c>
      <c r="F433" s="72">
        <f>work!I433+work!J433</f>
        <v>2000</v>
      </c>
      <c r="H433" s="83">
        <v>20090408</v>
      </c>
      <c r="I433" s="72"/>
      <c r="J433" s="5"/>
    </row>
    <row r="434" spans="1:10" ht="15">
      <c r="A434" s="74">
        <v>404</v>
      </c>
      <c r="B434" s="18" t="s">
        <v>177</v>
      </c>
      <c r="C434" s="17" t="s">
        <v>91</v>
      </c>
      <c r="D434" s="17" t="s">
        <v>178</v>
      </c>
      <c r="E434" s="72">
        <f>work!G434+work!H434</f>
        <v>1127296</v>
      </c>
      <c r="F434" s="72">
        <f>work!I434+work!J434</f>
        <v>4547602</v>
      </c>
      <c r="H434" s="83">
        <v>20090408</v>
      </c>
      <c r="I434" s="72"/>
      <c r="J434" s="5"/>
    </row>
    <row r="435" spans="1:10" ht="15">
      <c r="A435" s="74">
        <v>405</v>
      </c>
      <c r="B435" s="18" t="s">
        <v>180</v>
      </c>
      <c r="C435" s="17" t="s">
        <v>91</v>
      </c>
      <c r="D435" s="17" t="s">
        <v>181</v>
      </c>
      <c r="E435" s="72">
        <f>work!G435+work!H435</f>
        <v>572135</v>
      </c>
      <c r="F435" s="72">
        <f>work!I435+work!J435</f>
        <v>73080</v>
      </c>
      <c r="H435" s="83">
        <v>20090408</v>
      </c>
      <c r="I435" s="72"/>
      <c r="J435" s="5"/>
    </row>
    <row r="436" spans="1:10" ht="15">
      <c r="A436" s="74">
        <v>406</v>
      </c>
      <c r="B436" s="18" t="s">
        <v>183</v>
      </c>
      <c r="C436" s="17" t="s">
        <v>91</v>
      </c>
      <c r="D436" s="17" t="s">
        <v>184</v>
      </c>
      <c r="E436" s="72">
        <f>work!G436+work!H436</f>
        <v>594136</v>
      </c>
      <c r="F436" s="72">
        <f>work!I436+work!J436</f>
        <v>327212</v>
      </c>
      <c r="H436" s="83">
        <v>20090408</v>
      </c>
      <c r="I436" s="72"/>
      <c r="J436" s="5"/>
    </row>
    <row r="437" spans="1:10" ht="15">
      <c r="A437" s="74">
        <v>407</v>
      </c>
      <c r="B437" s="18" t="s">
        <v>186</v>
      </c>
      <c r="C437" s="17" t="s">
        <v>91</v>
      </c>
      <c r="D437" s="17" t="s">
        <v>187</v>
      </c>
      <c r="E437" s="72">
        <f>work!G437+work!H437</f>
        <v>345026</v>
      </c>
      <c r="F437" s="72">
        <f>work!I437+work!J437</f>
        <v>316060</v>
      </c>
      <c r="H437" s="83">
        <v>20090408</v>
      </c>
      <c r="I437" s="72"/>
      <c r="J437" s="5"/>
    </row>
    <row r="438" spans="1:10" ht="15">
      <c r="A438" s="74">
        <v>408</v>
      </c>
      <c r="B438" s="18" t="s">
        <v>189</v>
      </c>
      <c r="C438" s="17" t="s">
        <v>91</v>
      </c>
      <c r="D438" s="17" t="s">
        <v>190</v>
      </c>
      <c r="E438" s="72">
        <f>work!G438+work!H438</f>
        <v>39019</v>
      </c>
      <c r="F438" s="72">
        <f>work!I438+work!J438</f>
        <v>362366</v>
      </c>
      <c r="H438" s="83">
        <v>20090408</v>
      </c>
      <c r="I438" s="72"/>
      <c r="J438" s="5"/>
    </row>
    <row r="439" spans="1:10" ht="15">
      <c r="A439" s="74">
        <v>409</v>
      </c>
      <c r="B439" s="18" t="s">
        <v>192</v>
      </c>
      <c r="C439" s="17" t="s">
        <v>91</v>
      </c>
      <c r="D439" s="17" t="s">
        <v>193</v>
      </c>
      <c r="E439" s="72">
        <f>work!G439+work!H439</f>
        <v>115319</v>
      </c>
      <c r="F439" s="72">
        <f>work!I439+work!J439</f>
        <v>66305</v>
      </c>
      <c r="H439" s="83">
        <v>20090408</v>
      </c>
      <c r="I439" s="72"/>
      <c r="J439" s="5"/>
    </row>
    <row r="440" spans="1:10" ht="15">
      <c r="A440" s="74">
        <v>410</v>
      </c>
      <c r="B440" s="18" t="s">
        <v>195</v>
      </c>
      <c r="C440" s="17" t="s">
        <v>91</v>
      </c>
      <c r="D440" s="17" t="s">
        <v>196</v>
      </c>
      <c r="E440" s="72">
        <f>work!G440+work!H440</f>
        <v>334171</v>
      </c>
      <c r="F440" s="72">
        <f>work!I440+work!J440</f>
        <v>140710</v>
      </c>
      <c r="H440" s="83">
        <v>20090408</v>
      </c>
      <c r="I440" s="72"/>
      <c r="J440" s="5"/>
    </row>
    <row r="441" spans="1:10" ht="15">
      <c r="A441" s="74">
        <v>411</v>
      </c>
      <c r="B441" s="18" t="s">
        <v>198</v>
      </c>
      <c r="C441" s="17" t="s">
        <v>91</v>
      </c>
      <c r="D441" s="17" t="s">
        <v>199</v>
      </c>
      <c r="E441" s="72">
        <f>work!G441+work!H441</f>
        <v>804671</v>
      </c>
      <c r="F441" s="72">
        <f>work!I441+work!J441</f>
        <v>108495</v>
      </c>
      <c r="H441" s="83">
        <v>20090408</v>
      </c>
      <c r="I441" s="72"/>
      <c r="J441" s="5"/>
    </row>
    <row r="442" spans="1:10" ht="15">
      <c r="A442" s="74">
        <v>412</v>
      </c>
      <c r="B442" s="18" t="s">
        <v>201</v>
      </c>
      <c r="C442" s="17" t="s">
        <v>91</v>
      </c>
      <c r="D442" s="17" t="s">
        <v>202</v>
      </c>
      <c r="E442" s="72">
        <f>work!G442+work!H442</f>
        <v>1090</v>
      </c>
      <c r="F442" s="72">
        <f>work!I442+work!J442</f>
        <v>0</v>
      </c>
      <c r="H442" s="83">
        <v>20090408</v>
      </c>
      <c r="I442" s="72"/>
      <c r="J442" s="5"/>
    </row>
    <row r="443" spans="1:10" ht="15">
      <c r="A443" s="74">
        <v>413</v>
      </c>
      <c r="B443" s="18" t="s">
        <v>204</v>
      </c>
      <c r="C443" s="17" t="s">
        <v>91</v>
      </c>
      <c r="D443" s="17" t="s">
        <v>962</v>
      </c>
      <c r="E443" s="72">
        <f>work!G443+work!H443</f>
        <v>467278</v>
      </c>
      <c r="F443" s="72">
        <f>work!I443+work!J443</f>
        <v>9500</v>
      </c>
      <c r="H443" s="83">
        <v>20090408</v>
      </c>
      <c r="I443" s="72"/>
      <c r="J443" s="5"/>
    </row>
    <row r="444" spans="1:10" ht="15">
      <c r="A444" s="74">
        <v>414</v>
      </c>
      <c r="B444" s="18" t="s">
        <v>206</v>
      </c>
      <c r="C444" s="17" t="s">
        <v>91</v>
      </c>
      <c r="D444" s="17" t="s">
        <v>207</v>
      </c>
      <c r="E444" s="72">
        <f>work!G444+work!H444</f>
        <v>61180</v>
      </c>
      <c r="F444" s="72">
        <f>work!I444+work!J444</f>
        <v>500</v>
      </c>
      <c r="H444" s="83">
        <v>20090408</v>
      </c>
      <c r="I444" s="72"/>
      <c r="J444" s="5"/>
    </row>
    <row r="445" spans="1:10" ht="15">
      <c r="A445" s="74">
        <v>415</v>
      </c>
      <c r="B445" s="18" t="s">
        <v>210</v>
      </c>
      <c r="C445" s="17" t="s">
        <v>208</v>
      </c>
      <c r="D445" s="17" t="s">
        <v>211</v>
      </c>
      <c r="E445" s="72">
        <f>work!G445+work!H445</f>
        <v>447650</v>
      </c>
      <c r="F445" s="72">
        <f>work!I445+work!J445</f>
        <v>0</v>
      </c>
      <c r="H445" s="83">
        <v>20090507</v>
      </c>
      <c r="I445" s="72"/>
      <c r="J445" s="5"/>
    </row>
    <row r="446" spans="1:10" ht="15">
      <c r="A446" s="74">
        <v>416</v>
      </c>
      <c r="B446" s="18" t="s">
        <v>213</v>
      </c>
      <c r="C446" s="17" t="s">
        <v>208</v>
      </c>
      <c r="D446" s="17" t="s">
        <v>214</v>
      </c>
      <c r="E446" s="72">
        <f>work!G446+work!H446</f>
        <v>713402</v>
      </c>
      <c r="F446" s="72">
        <f>work!I446+work!J446</f>
        <v>0</v>
      </c>
      <c r="H446" s="83">
        <v>20090408</v>
      </c>
      <c r="I446" s="72"/>
      <c r="J446" s="5"/>
    </row>
    <row r="447" spans="1:10" ht="15">
      <c r="A447" s="74">
        <v>417</v>
      </c>
      <c r="B447" s="18" t="s">
        <v>216</v>
      </c>
      <c r="C447" s="17" t="s">
        <v>208</v>
      </c>
      <c r="D447" s="17" t="s">
        <v>217</v>
      </c>
      <c r="E447" s="72">
        <f>work!G447+work!H447</f>
        <v>724650</v>
      </c>
      <c r="F447" s="72">
        <f>work!I447+work!J447</f>
        <v>147300</v>
      </c>
      <c r="H447" s="83">
        <v>20090408</v>
      </c>
      <c r="I447" s="72"/>
      <c r="J447" s="5"/>
    </row>
    <row r="448" spans="1:10" ht="15">
      <c r="A448" s="74">
        <v>418</v>
      </c>
      <c r="B448" s="18" t="s">
        <v>219</v>
      </c>
      <c r="C448" s="17" t="s">
        <v>208</v>
      </c>
      <c r="D448" s="17" t="s">
        <v>220</v>
      </c>
      <c r="E448" s="72">
        <f>work!G448+work!H448</f>
        <v>416521</v>
      </c>
      <c r="F448" s="72">
        <f>work!I448+work!J448</f>
        <v>64564</v>
      </c>
      <c r="H448" s="83">
        <v>20090408</v>
      </c>
      <c r="I448" s="72"/>
      <c r="J448" s="5"/>
    </row>
    <row r="449" spans="1:10" ht="15">
      <c r="A449" s="74">
        <v>419</v>
      </c>
      <c r="B449" s="18" t="s">
        <v>222</v>
      </c>
      <c r="C449" s="17" t="s">
        <v>208</v>
      </c>
      <c r="D449" s="17" t="s">
        <v>223</v>
      </c>
      <c r="E449" s="72">
        <f>work!G449+work!H449</f>
        <v>1287182</v>
      </c>
      <c r="F449" s="72">
        <f>work!I449+work!J449</f>
        <v>1</v>
      </c>
      <c r="H449" s="83">
        <v>20090408</v>
      </c>
      <c r="I449" s="72"/>
      <c r="J449" s="5"/>
    </row>
    <row r="450" spans="1:10" ht="15">
      <c r="A450" s="74">
        <v>420</v>
      </c>
      <c r="B450" s="18" t="s">
        <v>226</v>
      </c>
      <c r="C450" s="17" t="s">
        <v>208</v>
      </c>
      <c r="D450" s="17" t="s">
        <v>227</v>
      </c>
      <c r="E450" s="72">
        <f>work!G450+work!H450</f>
        <v>1693786</v>
      </c>
      <c r="F450" s="72">
        <f>work!I450+work!J450</f>
        <v>1750337</v>
      </c>
      <c r="H450" s="83">
        <v>20090408</v>
      </c>
      <c r="I450" s="72"/>
      <c r="J450" s="5"/>
    </row>
    <row r="451" spans="1:10" ht="15">
      <c r="A451" s="74">
        <v>421</v>
      </c>
      <c r="B451" s="18" t="s">
        <v>229</v>
      </c>
      <c r="C451" s="17" t="s">
        <v>208</v>
      </c>
      <c r="D451" s="17" t="s">
        <v>1557</v>
      </c>
      <c r="E451" s="72">
        <f>work!G451+work!H451</f>
        <v>2689574</v>
      </c>
      <c r="F451" s="72">
        <f>work!I451+work!J451</f>
        <v>1990408</v>
      </c>
      <c r="H451" s="83">
        <v>20090408</v>
      </c>
      <c r="I451" s="72"/>
      <c r="J451" s="5"/>
    </row>
    <row r="452" spans="1:10" ht="15">
      <c r="A452" s="74">
        <v>422</v>
      </c>
      <c r="B452" s="18" t="s">
        <v>232</v>
      </c>
      <c r="C452" s="17" t="s">
        <v>208</v>
      </c>
      <c r="D452" s="17" t="s">
        <v>233</v>
      </c>
      <c r="E452" s="72">
        <f>work!G452+work!H452</f>
        <v>6600</v>
      </c>
      <c r="F452" s="72">
        <f>work!I452+work!J452</f>
        <v>13075</v>
      </c>
      <c r="H452" s="83">
        <v>20090507</v>
      </c>
      <c r="I452" s="72"/>
      <c r="J452" s="5"/>
    </row>
    <row r="453" spans="1:10" ht="15">
      <c r="A453" s="74">
        <v>423</v>
      </c>
      <c r="B453" s="18" t="s">
        <v>235</v>
      </c>
      <c r="C453" s="17" t="s">
        <v>208</v>
      </c>
      <c r="D453" s="17" t="s">
        <v>236</v>
      </c>
      <c r="E453" s="72">
        <f>work!G453+work!H453</f>
        <v>1299907</v>
      </c>
      <c r="F453" s="72">
        <f>work!I453+work!J453</f>
        <v>0</v>
      </c>
      <c r="H453" s="83">
        <v>20090408</v>
      </c>
      <c r="I453" s="72"/>
      <c r="J453" s="5"/>
    </row>
    <row r="454" spans="1:10" ht="15">
      <c r="A454" s="74">
        <v>424</v>
      </c>
      <c r="B454" s="18" t="s">
        <v>238</v>
      </c>
      <c r="C454" s="17" t="s">
        <v>208</v>
      </c>
      <c r="D454" s="17" t="s">
        <v>239</v>
      </c>
      <c r="E454" s="72">
        <f>work!G454+work!H454</f>
        <v>68357</v>
      </c>
      <c r="F454" s="72">
        <f>work!I454+work!J454</f>
        <v>0</v>
      </c>
      <c r="H454" s="83">
        <v>20090507</v>
      </c>
      <c r="I454" s="72"/>
      <c r="J454" s="5"/>
    </row>
    <row r="455" spans="1:10" ht="15">
      <c r="A455" s="74">
        <v>425</v>
      </c>
      <c r="B455" s="18" t="s">
        <v>241</v>
      </c>
      <c r="C455" s="17" t="s">
        <v>208</v>
      </c>
      <c r="D455" s="17" t="s">
        <v>242</v>
      </c>
      <c r="E455" s="72">
        <f>work!G455+work!H455</f>
        <v>3058716</v>
      </c>
      <c r="F455" s="72">
        <f>work!I455+work!J455</f>
        <v>132626</v>
      </c>
      <c r="H455" s="83">
        <v>20090408</v>
      </c>
      <c r="I455" s="72"/>
      <c r="J455" s="5"/>
    </row>
    <row r="456" spans="1:10" ht="15">
      <c r="A456" s="74">
        <v>426</v>
      </c>
      <c r="B456" s="18" t="s">
        <v>244</v>
      </c>
      <c r="C456" s="17" t="s">
        <v>208</v>
      </c>
      <c r="D456" s="17" t="s">
        <v>245</v>
      </c>
      <c r="E456" s="72">
        <f>work!G456+work!H456</f>
        <v>1005943</v>
      </c>
      <c r="F456" s="72">
        <f>work!I456+work!J456</f>
        <v>140626</v>
      </c>
      <c r="H456" s="83">
        <v>20090507</v>
      </c>
      <c r="I456" s="72"/>
      <c r="J456" s="5"/>
    </row>
    <row r="457" spans="1:10" ht="15">
      <c r="A457" s="74">
        <v>427</v>
      </c>
      <c r="B457" s="18" t="s">
        <v>247</v>
      </c>
      <c r="C457" s="17" t="s">
        <v>208</v>
      </c>
      <c r="D457" s="17" t="s">
        <v>248</v>
      </c>
      <c r="E457" s="72">
        <f>work!G457+work!H457</f>
        <v>15546</v>
      </c>
      <c r="F457" s="72">
        <f>work!I457+work!J457</f>
        <v>2000</v>
      </c>
      <c r="H457" s="83">
        <v>20090408</v>
      </c>
      <c r="I457" s="72"/>
      <c r="J457" s="5"/>
    </row>
    <row r="458" spans="1:10" ht="15">
      <c r="A458" s="74">
        <v>428</v>
      </c>
      <c r="B458" s="18" t="s">
        <v>250</v>
      </c>
      <c r="C458" s="17" t="s">
        <v>208</v>
      </c>
      <c r="D458" s="17" t="s">
        <v>251</v>
      </c>
      <c r="E458" s="72">
        <f>work!G458+work!H458</f>
        <v>6926398</v>
      </c>
      <c r="F458" s="72">
        <f>work!I458+work!J458</f>
        <v>1567799</v>
      </c>
      <c r="H458" s="83">
        <v>20090408</v>
      </c>
      <c r="I458" s="72"/>
      <c r="J458" s="5"/>
    </row>
    <row r="459" spans="1:10" ht="15">
      <c r="A459" s="74">
        <v>429</v>
      </c>
      <c r="B459" s="18" t="s">
        <v>253</v>
      </c>
      <c r="C459" s="17" t="s">
        <v>208</v>
      </c>
      <c r="D459" s="17" t="s">
        <v>254</v>
      </c>
      <c r="E459" s="72">
        <f>work!G459+work!H459</f>
        <v>489366</v>
      </c>
      <c r="F459" s="72">
        <f>work!I459+work!J459</f>
        <v>0</v>
      </c>
      <c r="H459" s="83">
        <v>20090408</v>
      </c>
      <c r="I459" s="72"/>
      <c r="J459" s="5"/>
    </row>
    <row r="460" spans="1:10" ht="15">
      <c r="A460" s="74">
        <v>430</v>
      </c>
      <c r="B460" s="18" t="s">
        <v>256</v>
      </c>
      <c r="C460" s="17" t="s">
        <v>208</v>
      </c>
      <c r="D460" s="17" t="s">
        <v>257</v>
      </c>
      <c r="E460" s="72">
        <f>work!G460+work!H460</f>
        <v>1094712</v>
      </c>
      <c r="F460" s="72">
        <f>work!I460+work!J460</f>
        <v>738575</v>
      </c>
      <c r="H460" s="83">
        <v>20090408</v>
      </c>
      <c r="I460" s="72"/>
      <c r="J460" s="5"/>
    </row>
    <row r="461" spans="1:10" ht="15">
      <c r="A461" s="74">
        <v>431</v>
      </c>
      <c r="B461" s="18" t="s">
        <v>259</v>
      </c>
      <c r="C461" s="17" t="s">
        <v>208</v>
      </c>
      <c r="D461" s="17" t="s">
        <v>260</v>
      </c>
      <c r="E461" s="72">
        <f>work!G461+work!H461</f>
        <v>3330735</v>
      </c>
      <c r="F461" s="72">
        <f>work!I461+work!J461</f>
        <v>0</v>
      </c>
      <c r="H461" s="83">
        <v>20090507</v>
      </c>
      <c r="I461" s="72"/>
      <c r="J461" s="5"/>
    </row>
    <row r="462" spans="1:10" ht="15">
      <c r="A462" s="74">
        <v>432</v>
      </c>
      <c r="B462" s="18" t="s">
        <v>262</v>
      </c>
      <c r="C462" s="17" t="s">
        <v>208</v>
      </c>
      <c r="D462" s="17" t="s">
        <v>263</v>
      </c>
      <c r="E462" s="72">
        <f>work!G462+work!H462</f>
        <v>763808</v>
      </c>
      <c r="F462" s="72">
        <f>work!I462+work!J462</f>
        <v>351928</v>
      </c>
      <c r="H462" s="83">
        <v>20090408</v>
      </c>
      <c r="I462" s="72"/>
      <c r="J462" s="5"/>
    </row>
    <row r="463" spans="1:10" ht="15">
      <c r="A463" s="74">
        <v>433</v>
      </c>
      <c r="B463" s="18" t="s">
        <v>265</v>
      </c>
      <c r="C463" s="17" t="s">
        <v>208</v>
      </c>
      <c r="D463" s="17" t="s">
        <v>266</v>
      </c>
      <c r="E463" s="72">
        <f>work!G463+work!H463</f>
        <v>342451</v>
      </c>
      <c r="F463" s="72">
        <f>work!I463+work!J463</f>
        <v>0</v>
      </c>
      <c r="H463" s="83">
        <v>20090408</v>
      </c>
      <c r="I463" s="72"/>
      <c r="J463" s="5"/>
    </row>
    <row r="464" spans="1:10" ht="15">
      <c r="A464" s="74">
        <v>434</v>
      </c>
      <c r="B464" s="18" t="s">
        <v>268</v>
      </c>
      <c r="C464" s="17" t="s">
        <v>208</v>
      </c>
      <c r="D464" s="17" t="s">
        <v>44</v>
      </c>
      <c r="E464" s="72">
        <f>work!G464+work!H464</f>
        <v>641600</v>
      </c>
      <c r="F464" s="72">
        <f>work!I464+work!J464</f>
        <v>2666</v>
      </c>
      <c r="H464" s="83">
        <v>20090507</v>
      </c>
      <c r="I464" s="72"/>
      <c r="J464" s="5"/>
    </row>
    <row r="465" spans="1:10" ht="15">
      <c r="A465" s="74">
        <v>435</v>
      </c>
      <c r="B465" s="18" t="s">
        <v>270</v>
      </c>
      <c r="C465" s="17" t="s">
        <v>208</v>
      </c>
      <c r="D465" s="17" t="s">
        <v>271</v>
      </c>
      <c r="E465" s="72">
        <f>work!G465+work!H465</f>
        <v>15070</v>
      </c>
      <c r="F465" s="72">
        <f>work!I465+work!J465</f>
        <v>0</v>
      </c>
      <c r="H465" s="83">
        <v>20090408</v>
      </c>
      <c r="I465" s="72"/>
      <c r="J465" s="5"/>
    </row>
    <row r="466" spans="1:10" ht="15">
      <c r="A466" s="74">
        <v>436</v>
      </c>
      <c r="B466" s="18" t="s">
        <v>273</v>
      </c>
      <c r="C466" s="17" t="s">
        <v>208</v>
      </c>
      <c r="D466" s="17" t="s">
        <v>274</v>
      </c>
      <c r="E466" s="72">
        <f>work!G466+work!H466</f>
        <v>66804</v>
      </c>
      <c r="F466" s="72">
        <f>work!I466+work!J466</f>
        <v>0</v>
      </c>
      <c r="H466" s="83">
        <v>20090408</v>
      </c>
      <c r="I466" s="72"/>
      <c r="J466" s="5"/>
    </row>
    <row r="467" spans="1:10" ht="15">
      <c r="A467" s="74">
        <v>437</v>
      </c>
      <c r="B467" s="18" t="s">
        <v>276</v>
      </c>
      <c r="C467" s="17" t="s">
        <v>208</v>
      </c>
      <c r="D467" s="17" t="s">
        <v>277</v>
      </c>
      <c r="E467" s="72">
        <f>work!G467+work!H467</f>
        <v>238944</v>
      </c>
      <c r="F467" s="72">
        <f>work!I467+work!J467</f>
        <v>115606</v>
      </c>
      <c r="H467" s="83">
        <v>20090507</v>
      </c>
      <c r="I467" s="72"/>
      <c r="J467" s="5"/>
    </row>
    <row r="468" spans="1:10" ht="15">
      <c r="A468" s="74">
        <v>438</v>
      </c>
      <c r="B468" s="18" t="s">
        <v>279</v>
      </c>
      <c r="C468" s="17" t="s">
        <v>208</v>
      </c>
      <c r="D468" s="17" t="s">
        <v>280</v>
      </c>
      <c r="E468" s="72">
        <f>work!G468+work!H468</f>
        <v>1084441</v>
      </c>
      <c r="F468" s="72">
        <f>work!I468+work!J468</f>
        <v>21950</v>
      </c>
      <c r="H468" s="83">
        <v>20090408</v>
      </c>
      <c r="I468" s="72"/>
      <c r="J468" s="5"/>
    </row>
    <row r="469" spans="1:10" ht="15">
      <c r="A469" s="74">
        <v>439</v>
      </c>
      <c r="B469" s="18" t="s">
        <v>282</v>
      </c>
      <c r="C469" s="17" t="s">
        <v>208</v>
      </c>
      <c r="D469" s="17" t="s">
        <v>283</v>
      </c>
      <c r="E469" s="72">
        <f>work!G469+work!H469</f>
        <v>665203</v>
      </c>
      <c r="F469" s="72">
        <f>work!I469+work!J469</f>
        <v>32503</v>
      </c>
      <c r="H469" s="83">
        <v>20090408</v>
      </c>
      <c r="I469" s="72"/>
      <c r="J469" s="5"/>
    </row>
    <row r="470" spans="1:10" ht="15">
      <c r="A470" s="74">
        <v>440</v>
      </c>
      <c r="B470" s="18" t="s">
        <v>285</v>
      </c>
      <c r="C470" s="17" t="s">
        <v>208</v>
      </c>
      <c r="D470" s="17" t="s">
        <v>286</v>
      </c>
      <c r="E470" s="72">
        <f>work!G470+work!H470</f>
        <v>114812</v>
      </c>
      <c r="F470" s="72">
        <f>work!I470+work!J470</f>
        <v>19058</v>
      </c>
      <c r="H470" s="83">
        <v>20090507</v>
      </c>
      <c r="I470" s="72"/>
      <c r="J470" s="5"/>
    </row>
    <row r="471" spans="1:10" ht="15">
      <c r="A471" s="74">
        <v>441</v>
      </c>
      <c r="B471" s="18" t="s">
        <v>288</v>
      </c>
      <c r="C471" s="17" t="s">
        <v>208</v>
      </c>
      <c r="D471" s="17" t="s">
        <v>289</v>
      </c>
      <c r="E471" s="72">
        <f>work!G471+work!H471</f>
        <v>870655</v>
      </c>
      <c r="F471" s="72">
        <f>work!I471+work!J471</f>
        <v>0</v>
      </c>
      <c r="H471" s="83">
        <v>20090408</v>
      </c>
      <c r="I471" s="72"/>
      <c r="J471" s="5"/>
    </row>
    <row r="472" spans="1:10" ht="15">
      <c r="A472" s="74">
        <v>442</v>
      </c>
      <c r="B472" s="18" t="s">
        <v>291</v>
      </c>
      <c r="C472" s="17" t="s">
        <v>208</v>
      </c>
      <c r="D472" s="17" t="s">
        <v>292</v>
      </c>
      <c r="E472" s="72">
        <f>work!G472+work!H472</f>
        <v>730950</v>
      </c>
      <c r="F472" s="72">
        <f>work!I472+work!J472</f>
        <v>43700</v>
      </c>
      <c r="H472" s="83">
        <v>20090507</v>
      </c>
      <c r="I472" s="72"/>
      <c r="J472" s="5"/>
    </row>
    <row r="473" spans="1:10" ht="15">
      <c r="A473" s="74">
        <v>443</v>
      </c>
      <c r="B473" s="18" t="s">
        <v>294</v>
      </c>
      <c r="C473" s="17" t="s">
        <v>208</v>
      </c>
      <c r="D473" s="17" t="s">
        <v>295</v>
      </c>
      <c r="E473" s="72">
        <f>work!G473+work!H473</f>
        <v>20195</v>
      </c>
      <c r="F473" s="72">
        <f>work!I473+work!J473</f>
        <v>0</v>
      </c>
      <c r="H473" s="83">
        <v>20090408</v>
      </c>
      <c r="I473" s="72"/>
      <c r="J473" s="5"/>
    </row>
    <row r="474" spans="1:10" ht="15">
      <c r="A474" s="74">
        <v>444</v>
      </c>
      <c r="B474" s="18" t="s">
        <v>297</v>
      </c>
      <c r="C474" s="17" t="s">
        <v>208</v>
      </c>
      <c r="D474" s="17" t="s">
        <v>298</v>
      </c>
      <c r="E474" s="72">
        <f>work!G474+work!H474</f>
        <v>999922</v>
      </c>
      <c r="F474" s="72">
        <f>work!I474+work!J474</f>
        <v>174903</v>
      </c>
      <c r="H474" s="83">
        <v>20090507</v>
      </c>
      <c r="I474" s="72"/>
      <c r="J474" s="5"/>
    </row>
    <row r="475" spans="1:10" ht="15">
      <c r="A475" s="74">
        <v>445</v>
      </c>
      <c r="B475" s="18" t="s">
        <v>300</v>
      </c>
      <c r="C475" s="17" t="s">
        <v>208</v>
      </c>
      <c r="D475" s="17" t="s">
        <v>301</v>
      </c>
      <c r="E475" s="72">
        <f>work!G475+work!H475</f>
        <v>126375</v>
      </c>
      <c r="F475" s="72">
        <f>work!I475+work!J475</f>
        <v>75000</v>
      </c>
      <c r="H475" s="83">
        <v>20090408</v>
      </c>
      <c r="I475" s="72"/>
      <c r="J475" s="5"/>
    </row>
    <row r="476" spans="1:10" ht="15">
      <c r="A476" s="74">
        <v>446</v>
      </c>
      <c r="B476" s="18" t="s">
        <v>303</v>
      </c>
      <c r="C476" s="17" t="s">
        <v>208</v>
      </c>
      <c r="D476" s="17" t="s">
        <v>304</v>
      </c>
      <c r="E476" s="72">
        <f>work!G476+work!H476</f>
        <v>0</v>
      </c>
      <c r="F476" s="72">
        <f>work!I476+work!J476</f>
        <v>321208</v>
      </c>
      <c r="H476" s="83">
        <v>20090408</v>
      </c>
      <c r="I476" s="72"/>
      <c r="J476" s="5"/>
    </row>
    <row r="477" spans="1:10" ht="15">
      <c r="A477" s="74">
        <v>447</v>
      </c>
      <c r="B477" s="18" t="s">
        <v>306</v>
      </c>
      <c r="C477" s="17" t="s">
        <v>208</v>
      </c>
      <c r="D477" s="17" t="s">
        <v>307</v>
      </c>
      <c r="E477" s="72">
        <f>work!G477+work!H477</f>
        <v>2377642</v>
      </c>
      <c r="F477" s="72">
        <f>work!I477+work!J477</f>
        <v>88645</v>
      </c>
      <c r="H477" s="83">
        <v>20090408</v>
      </c>
      <c r="I477" s="72"/>
      <c r="J477" s="5"/>
    </row>
    <row r="478" spans="1:10" ht="15">
      <c r="A478" s="74">
        <v>448</v>
      </c>
      <c r="B478" s="18" t="s">
        <v>310</v>
      </c>
      <c r="C478" s="17" t="s">
        <v>308</v>
      </c>
      <c r="D478" s="17" t="s">
        <v>311</v>
      </c>
      <c r="E478" s="72">
        <f>work!G478+work!H478</f>
        <v>118936</v>
      </c>
      <c r="F478" s="72">
        <f>work!I478+work!J478</f>
        <v>10000</v>
      </c>
      <c r="H478" s="83">
        <v>20090408</v>
      </c>
      <c r="I478" s="72"/>
      <c r="J478" s="5"/>
    </row>
    <row r="479" spans="1:10" ht="15">
      <c r="A479" s="74">
        <v>449</v>
      </c>
      <c r="B479" s="18" t="s">
        <v>313</v>
      </c>
      <c r="C479" s="17" t="s">
        <v>308</v>
      </c>
      <c r="D479" s="17" t="s">
        <v>314</v>
      </c>
      <c r="E479" s="72">
        <f>work!G479+work!H479</f>
        <v>1019323</v>
      </c>
      <c r="F479" s="72">
        <f>work!I479+work!J479</f>
        <v>2393462</v>
      </c>
      <c r="H479" s="83">
        <v>20090408</v>
      </c>
      <c r="I479" s="72"/>
      <c r="J479" s="5"/>
    </row>
    <row r="480" spans="1:10" ht="15">
      <c r="A480" s="74">
        <v>450</v>
      </c>
      <c r="B480" s="18" t="s">
        <v>316</v>
      </c>
      <c r="C480" s="17" t="s">
        <v>308</v>
      </c>
      <c r="D480" s="17" t="s">
        <v>317</v>
      </c>
      <c r="E480" s="72">
        <f>work!G480+work!H480</f>
        <v>69429</v>
      </c>
      <c r="F480" s="72">
        <f>work!I480+work!J480</f>
        <v>0</v>
      </c>
      <c r="H480" s="83">
        <v>20090408</v>
      </c>
      <c r="I480" s="72"/>
      <c r="J480" s="5"/>
    </row>
    <row r="481" spans="1:10" ht="15">
      <c r="A481" s="74">
        <v>451</v>
      </c>
      <c r="B481" s="18" t="s">
        <v>319</v>
      </c>
      <c r="C481" s="17" t="s">
        <v>308</v>
      </c>
      <c r="D481" s="17" t="s">
        <v>320</v>
      </c>
      <c r="E481" s="72">
        <f>work!G481+work!H481</f>
        <v>365325</v>
      </c>
      <c r="F481" s="72">
        <f>work!I481+work!J481</f>
        <v>55068</v>
      </c>
      <c r="H481" s="83">
        <v>20090507</v>
      </c>
      <c r="I481" s="72"/>
      <c r="J481" s="5"/>
    </row>
    <row r="482" spans="1:10" ht="15">
      <c r="A482" s="74">
        <v>452</v>
      </c>
      <c r="B482" s="18" t="s">
        <v>322</v>
      </c>
      <c r="C482" s="17" t="s">
        <v>308</v>
      </c>
      <c r="D482" s="17" t="s">
        <v>323</v>
      </c>
      <c r="E482" s="72">
        <f>work!G482+work!H482</f>
        <v>86505</v>
      </c>
      <c r="F482" s="72">
        <f>work!I482+work!J482</f>
        <v>42700</v>
      </c>
      <c r="H482" s="83">
        <v>20090408</v>
      </c>
      <c r="I482" s="72"/>
      <c r="J482" s="5"/>
    </row>
    <row r="483" spans="1:10" ht="15">
      <c r="A483" s="74">
        <v>453</v>
      </c>
      <c r="B483" s="18" t="s">
        <v>325</v>
      </c>
      <c r="C483" s="17" t="s">
        <v>308</v>
      </c>
      <c r="D483" s="17" t="s">
        <v>326</v>
      </c>
      <c r="E483" s="72">
        <f>work!G483+work!H483</f>
        <v>73148</v>
      </c>
      <c r="F483" s="72">
        <f>work!I483+work!J483</f>
        <v>68595</v>
      </c>
      <c r="H483" s="83">
        <v>20090408</v>
      </c>
      <c r="I483" s="72"/>
      <c r="J483" s="5"/>
    </row>
    <row r="484" spans="1:10" ht="15">
      <c r="A484" s="74">
        <v>454</v>
      </c>
      <c r="B484" s="18" t="s">
        <v>328</v>
      </c>
      <c r="C484" s="17" t="s">
        <v>308</v>
      </c>
      <c r="D484" s="17" t="s">
        <v>329</v>
      </c>
      <c r="E484" s="72">
        <f>work!G484+work!H484</f>
        <v>905600</v>
      </c>
      <c r="F484" s="72">
        <f>work!I484+work!J484</f>
        <v>793806</v>
      </c>
      <c r="H484" s="83">
        <v>20090408</v>
      </c>
      <c r="I484" s="72"/>
      <c r="J484" s="5"/>
    </row>
    <row r="485" spans="1:10" ht="15">
      <c r="A485" s="74">
        <v>455</v>
      </c>
      <c r="B485" s="18" t="s">
        <v>331</v>
      </c>
      <c r="C485" s="17" t="s">
        <v>308</v>
      </c>
      <c r="D485" s="17" t="s">
        <v>332</v>
      </c>
      <c r="E485" s="72">
        <f>work!G485+work!H485</f>
        <v>747142</v>
      </c>
      <c r="F485" s="72">
        <f>work!I485+work!J485</f>
        <v>945089</v>
      </c>
      <c r="H485" s="83">
        <v>20090507</v>
      </c>
      <c r="I485" s="72"/>
      <c r="J485" s="5"/>
    </row>
    <row r="486" spans="1:10" ht="15">
      <c r="A486" s="74">
        <v>456</v>
      </c>
      <c r="B486" s="18" t="s">
        <v>334</v>
      </c>
      <c r="C486" s="17" t="s">
        <v>308</v>
      </c>
      <c r="D486" s="17" t="s">
        <v>335</v>
      </c>
      <c r="E486" s="72">
        <f>work!G486+work!H486</f>
        <v>147187</v>
      </c>
      <c r="F486" s="72">
        <f>work!I486+work!J486</f>
        <v>19900</v>
      </c>
      <c r="H486" s="83">
        <v>20090408</v>
      </c>
      <c r="I486" s="72"/>
      <c r="J486" s="5"/>
    </row>
    <row r="487" spans="1:10" ht="15">
      <c r="A487" s="74">
        <v>457</v>
      </c>
      <c r="B487" s="18" t="s">
        <v>337</v>
      </c>
      <c r="C487" s="17" t="s">
        <v>308</v>
      </c>
      <c r="D487" s="17" t="s">
        <v>338</v>
      </c>
      <c r="E487" s="72">
        <f>work!G487+work!H487</f>
        <v>14549</v>
      </c>
      <c r="F487" s="72">
        <f>work!I487+work!J487</f>
        <v>98500</v>
      </c>
      <c r="H487" s="83">
        <v>20090507</v>
      </c>
      <c r="I487" s="72"/>
      <c r="J487" s="5"/>
    </row>
    <row r="488" spans="1:10" ht="15">
      <c r="A488" s="74">
        <v>458</v>
      </c>
      <c r="B488" s="18" t="s">
        <v>340</v>
      </c>
      <c r="C488" s="17" t="s">
        <v>308</v>
      </c>
      <c r="D488" s="17" t="s">
        <v>341</v>
      </c>
      <c r="E488" s="72">
        <f>work!G488+work!H488</f>
        <v>1040216</v>
      </c>
      <c r="F488" s="72">
        <f>work!I488+work!J488</f>
        <v>52613</v>
      </c>
      <c r="H488" s="83">
        <v>20090408</v>
      </c>
      <c r="I488" s="72"/>
      <c r="J488" s="5"/>
    </row>
    <row r="489" spans="1:10" ht="15">
      <c r="A489" s="74">
        <v>459</v>
      </c>
      <c r="B489" s="18" t="s">
        <v>343</v>
      </c>
      <c r="C489" s="17" t="s">
        <v>308</v>
      </c>
      <c r="D489" s="17" t="s">
        <v>344</v>
      </c>
      <c r="E489" s="72">
        <f>work!G489+work!H489</f>
        <v>144821</v>
      </c>
      <c r="F489" s="72">
        <f>work!I489+work!J489</f>
        <v>1261437</v>
      </c>
      <c r="H489" s="83">
        <v>20090408</v>
      </c>
      <c r="I489" s="72"/>
      <c r="J489" s="5"/>
    </row>
    <row r="490" spans="1:10" ht="15">
      <c r="A490" s="74">
        <v>460</v>
      </c>
      <c r="B490" s="18" t="s">
        <v>346</v>
      </c>
      <c r="C490" s="17" t="s">
        <v>308</v>
      </c>
      <c r="D490" s="17" t="s">
        <v>347</v>
      </c>
      <c r="E490" s="72">
        <f>work!G490+work!H490</f>
        <v>88185</v>
      </c>
      <c r="F490" s="72">
        <f>work!I490+work!J490</f>
        <v>25900</v>
      </c>
      <c r="H490" s="83">
        <v>20090408</v>
      </c>
      <c r="I490" s="72"/>
      <c r="J490" s="5"/>
    </row>
    <row r="491" spans="1:10" ht="15">
      <c r="A491" s="74">
        <v>461</v>
      </c>
      <c r="B491" s="18" t="s">
        <v>349</v>
      </c>
      <c r="C491" s="17" t="s">
        <v>308</v>
      </c>
      <c r="D491" s="17" t="s">
        <v>350</v>
      </c>
      <c r="E491" s="72">
        <f>work!G491+work!H491</f>
        <v>1515409</v>
      </c>
      <c r="F491" s="72">
        <f>work!I491+work!J491</f>
        <v>1040977</v>
      </c>
      <c r="H491" s="83">
        <v>20090507</v>
      </c>
      <c r="I491" s="72"/>
      <c r="J491" s="5"/>
    </row>
    <row r="492" spans="1:10" ht="15">
      <c r="A492" s="74">
        <v>462</v>
      </c>
      <c r="B492" s="18" t="s">
        <v>352</v>
      </c>
      <c r="C492" s="17" t="s">
        <v>308</v>
      </c>
      <c r="D492" s="17" t="s">
        <v>353</v>
      </c>
      <c r="E492" s="72">
        <f>work!G492+work!H492</f>
        <v>707558</v>
      </c>
      <c r="F492" s="72">
        <f>work!I492+work!J492</f>
        <v>3175850</v>
      </c>
      <c r="H492" s="83">
        <v>20090507</v>
      </c>
      <c r="I492" s="72"/>
      <c r="J492" s="5"/>
    </row>
    <row r="493" spans="1:10" ht="15">
      <c r="A493" s="74">
        <v>463</v>
      </c>
      <c r="B493" s="18" t="s">
        <v>355</v>
      </c>
      <c r="C493" s="17" t="s">
        <v>308</v>
      </c>
      <c r="D493" s="17" t="s">
        <v>2058</v>
      </c>
      <c r="E493" s="72">
        <f>work!G493+work!H493</f>
        <v>198010</v>
      </c>
      <c r="F493" s="72">
        <f>work!I493+work!J493</f>
        <v>88410</v>
      </c>
      <c r="H493" s="83">
        <v>20090408</v>
      </c>
      <c r="I493" s="72"/>
      <c r="J493" s="5"/>
    </row>
    <row r="494" spans="1:10" ht="15">
      <c r="A494" s="74">
        <v>464</v>
      </c>
      <c r="B494" s="18" t="s">
        <v>359</v>
      </c>
      <c r="C494" s="17" t="s">
        <v>357</v>
      </c>
      <c r="D494" s="17" t="s">
        <v>360</v>
      </c>
      <c r="E494" s="72">
        <f>work!G494+work!H494</f>
        <v>11500</v>
      </c>
      <c r="F494" s="72">
        <f>work!I494+work!J494</f>
        <v>0</v>
      </c>
      <c r="H494" s="83">
        <v>20090408</v>
      </c>
      <c r="I494" s="72"/>
      <c r="J494" s="5"/>
    </row>
    <row r="495" spans="1:10" ht="15">
      <c r="A495" s="74">
        <v>465</v>
      </c>
      <c r="B495" s="18" t="s">
        <v>362</v>
      </c>
      <c r="C495" s="17" t="s">
        <v>357</v>
      </c>
      <c r="D495" s="17" t="s">
        <v>363</v>
      </c>
      <c r="E495" s="72">
        <f>work!G495+work!H495</f>
        <v>19100</v>
      </c>
      <c r="F495" s="72">
        <f>work!I495+work!J495</f>
        <v>0</v>
      </c>
      <c r="H495" s="83">
        <v>20090408</v>
      </c>
      <c r="I495" s="72"/>
      <c r="J495" s="5"/>
    </row>
    <row r="496" spans="1:10" ht="15">
      <c r="A496" s="74">
        <v>466</v>
      </c>
      <c r="B496" s="18" t="s">
        <v>365</v>
      </c>
      <c r="C496" s="17" t="s">
        <v>357</v>
      </c>
      <c r="D496" s="17" t="s">
        <v>366</v>
      </c>
      <c r="E496" s="72">
        <f>work!G496+work!H496</f>
        <v>31474</v>
      </c>
      <c r="F496" s="72">
        <f>work!I496+work!J496</f>
        <v>1000</v>
      </c>
      <c r="H496" s="83">
        <v>20090408</v>
      </c>
      <c r="I496" s="72"/>
      <c r="J496" s="5"/>
    </row>
    <row r="497" spans="1:10" ht="15">
      <c r="A497" s="74">
        <v>467</v>
      </c>
      <c r="B497" s="18" t="s">
        <v>368</v>
      </c>
      <c r="C497" s="17" t="s">
        <v>357</v>
      </c>
      <c r="D497" s="17" t="s">
        <v>369</v>
      </c>
      <c r="E497" s="72">
        <f>work!G497+work!H497</f>
        <v>21250</v>
      </c>
      <c r="F497" s="72">
        <f>work!I497+work!J497</f>
        <v>0</v>
      </c>
      <c r="H497" s="83">
        <v>20090408</v>
      </c>
      <c r="I497" s="72"/>
      <c r="J497" s="5"/>
    </row>
    <row r="498" spans="1:10" ht="15">
      <c r="A498" s="74">
        <v>468</v>
      </c>
      <c r="B498" s="18" t="s">
        <v>371</v>
      </c>
      <c r="C498" s="17" t="s">
        <v>357</v>
      </c>
      <c r="D498" s="17" t="s">
        <v>372</v>
      </c>
      <c r="E498" s="72">
        <f>work!G498+work!H498</f>
        <v>3000</v>
      </c>
      <c r="F498" s="72">
        <f>work!I498+work!J498</f>
        <v>28900</v>
      </c>
      <c r="H498" s="83">
        <v>20090408</v>
      </c>
      <c r="I498" s="72"/>
      <c r="J498" s="5"/>
    </row>
    <row r="499" spans="1:10" ht="15">
      <c r="A499" s="74">
        <v>469</v>
      </c>
      <c r="B499" s="18" t="s">
        <v>374</v>
      </c>
      <c r="C499" s="17" t="s">
        <v>357</v>
      </c>
      <c r="D499" s="17" t="s">
        <v>375</v>
      </c>
      <c r="E499" s="72">
        <f>work!G499+work!H499</f>
        <v>16200</v>
      </c>
      <c r="F499" s="72">
        <f>work!I499+work!J499</f>
        <v>750</v>
      </c>
      <c r="H499" s="83">
        <v>20090408</v>
      </c>
      <c r="I499" s="72"/>
      <c r="J499" s="5"/>
    </row>
    <row r="500" spans="1:10" ht="15">
      <c r="A500" s="74">
        <v>470</v>
      </c>
      <c r="B500" s="18" t="s">
        <v>377</v>
      </c>
      <c r="C500" s="17" t="s">
        <v>357</v>
      </c>
      <c r="D500" s="17" t="s">
        <v>378</v>
      </c>
      <c r="E500" s="72">
        <f>work!G500+work!H500</f>
        <v>15854</v>
      </c>
      <c r="F500" s="72">
        <f>work!I500+work!J500</f>
        <v>7500</v>
      </c>
      <c r="H500" s="83">
        <v>20090408</v>
      </c>
      <c r="I500" s="72"/>
      <c r="J500" s="5"/>
    </row>
    <row r="501" spans="1:10" ht="15">
      <c r="A501" s="74">
        <v>471</v>
      </c>
      <c r="B501" s="18" t="s">
        <v>380</v>
      </c>
      <c r="C501" s="17" t="s">
        <v>357</v>
      </c>
      <c r="D501" s="17" t="s">
        <v>381</v>
      </c>
      <c r="E501" s="72">
        <f>work!G501+work!H501</f>
        <v>99762</v>
      </c>
      <c r="F501" s="72">
        <f>work!I501+work!J501</f>
        <v>144165</v>
      </c>
      <c r="H501" s="83">
        <v>20090408</v>
      </c>
      <c r="I501" s="72"/>
      <c r="J501" s="5"/>
    </row>
    <row r="502" spans="1:10" ht="15">
      <c r="A502" s="74">
        <v>472</v>
      </c>
      <c r="B502" s="18" t="s">
        <v>383</v>
      </c>
      <c r="C502" s="17" t="s">
        <v>357</v>
      </c>
      <c r="D502" s="17" t="s">
        <v>384</v>
      </c>
      <c r="E502" s="72">
        <f>work!G502+work!H502</f>
        <v>33700</v>
      </c>
      <c r="F502" s="72">
        <f>work!I502+work!J502</f>
        <v>52665</v>
      </c>
      <c r="H502" s="83">
        <v>20090408</v>
      </c>
      <c r="I502" s="72"/>
      <c r="J502" s="5"/>
    </row>
    <row r="503" spans="1:10" ht="15">
      <c r="A503" s="74">
        <v>473</v>
      </c>
      <c r="B503" s="18" t="s">
        <v>386</v>
      </c>
      <c r="C503" s="17" t="s">
        <v>357</v>
      </c>
      <c r="D503" s="17" t="s">
        <v>387</v>
      </c>
      <c r="E503" s="72">
        <f>work!G503+work!H503</f>
        <v>74175</v>
      </c>
      <c r="F503" s="72">
        <f>work!I503+work!J503</f>
        <v>138639</v>
      </c>
      <c r="H503" s="83">
        <v>20090408</v>
      </c>
      <c r="I503" s="72"/>
      <c r="J503" s="5"/>
    </row>
    <row r="504" spans="1:10" ht="15">
      <c r="A504" s="74">
        <v>474</v>
      </c>
      <c r="B504" s="18" t="s">
        <v>389</v>
      </c>
      <c r="C504" s="17" t="s">
        <v>357</v>
      </c>
      <c r="D504" s="17" t="s">
        <v>395</v>
      </c>
      <c r="E504" s="72">
        <f>work!G504+work!H504</f>
        <v>373370</v>
      </c>
      <c r="F504" s="72">
        <f>work!I504+work!J504</f>
        <v>24900</v>
      </c>
      <c r="H504" s="83">
        <v>20090408</v>
      </c>
      <c r="I504" s="72"/>
      <c r="J504" s="5"/>
    </row>
    <row r="505" spans="1:10" ht="15">
      <c r="A505" s="74">
        <v>475</v>
      </c>
      <c r="B505" s="18" t="s">
        <v>397</v>
      </c>
      <c r="C505" s="17" t="s">
        <v>357</v>
      </c>
      <c r="D505" s="17" t="s">
        <v>398</v>
      </c>
      <c r="E505" s="72">
        <f>work!G505+work!H505</f>
        <v>30290</v>
      </c>
      <c r="F505" s="72">
        <f>work!I505+work!J505</f>
        <v>50</v>
      </c>
      <c r="H505" s="83">
        <v>20090408</v>
      </c>
      <c r="I505" s="72"/>
      <c r="J505" s="5"/>
    </row>
    <row r="506" spans="1:10" ht="15">
      <c r="A506" s="74">
        <v>476</v>
      </c>
      <c r="B506" s="18" t="s">
        <v>400</v>
      </c>
      <c r="C506" s="17" t="s">
        <v>357</v>
      </c>
      <c r="D506" s="17" t="s">
        <v>401</v>
      </c>
      <c r="E506" s="72">
        <f>work!G506+work!H506</f>
        <v>62601</v>
      </c>
      <c r="F506" s="72">
        <f>work!I506+work!J506</f>
        <v>86216</v>
      </c>
      <c r="H506" s="83">
        <v>20090408</v>
      </c>
      <c r="I506" s="72"/>
      <c r="J506" s="5"/>
    </row>
    <row r="507" spans="1:10" ht="15">
      <c r="A507" s="74">
        <v>477</v>
      </c>
      <c r="B507" s="18" t="s">
        <v>403</v>
      </c>
      <c r="C507" s="17" t="s">
        <v>357</v>
      </c>
      <c r="D507" s="17" t="s">
        <v>404</v>
      </c>
      <c r="E507" s="72">
        <f>work!G507+work!H507</f>
        <v>462025</v>
      </c>
      <c r="F507" s="72">
        <f>work!I507+work!J507</f>
        <v>371986</v>
      </c>
      <c r="H507" s="83">
        <v>20090408</v>
      </c>
      <c r="I507" s="72"/>
      <c r="J507" s="5"/>
    </row>
    <row r="508" spans="1:10" ht="15">
      <c r="A508" s="74">
        <v>478</v>
      </c>
      <c r="B508" s="18" t="s">
        <v>406</v>
      </c>
      <c r="C508" s="17" t="s">
        <v>357</v>
      </c>
      <c r="D508" s="17" t="s">
        <v>407</v>
      </c>
      <c r="E508" s="72">
        <f>work!G508+work!H508</f>
        <v>125890</v>
      </c>
      <c r="F508" s="72">
        <f>work!I508+work!J508</f>
        <v>57000</v>
      </c>
      <c r="H508" s="83">
        <v>20090408</v>
      </c>
      <c r="I508" s="72"/>
      <c r="J508" s="5"/>
    </row>
    <row r="509" spans="1:10" ht="15">
      <c r="A509" s="74">
        <v>479</v>
      </c>
      <c r="B509" s="18" t="s">
        <v>410</v>
      </c>
      <c r="C509" s="17" t="s">
        <v>408</v>
      </c>
      <c r="D509" s="17" t="s">
        <v>411</v>
      </c>
      <c r="E509" s="72">
        <f>work!G509+work!H509</f>
        <v>243496</v>
      </c>
      <c r="F509" s="72">
        <f>work!I509+work!J509</f>
        <v>407622</v>
      </c>
      <c r="H509" s="83">
        <v>20090408</v>
      </c>
      <c r="I509" s="72"/>
      <c r="J509" s="5"/>
    </row>
    <row r="510" spans="1:10" ht="15">
      <c r="A510" s="74">
        <v>480</v>
      </c>
      <c r="B510" s="18" t="s">
        <v>413</v>
      </c>
      <c r="C510" s="17" t="s">
        <v>408</v>
      </c>
      <c r="D510" s="17" t="s">
        <v>414</v>
      </c>
      <c r="E510" s="72">
        <f>work!G510+work!H510</f>
        <v>1533859</v>
      </c>
      <c r="F510" s="72">
        <f>work!I510+work!J510</f>
        <v>219627</v>
      </c>
      <c r="H510" s="83">
        <v>20090408</v>
      </c>
      <c r="I510" s="72"/>
      <c r="J510" s="5"/>
    </row>
    <row r="511" spans="1:10" ht="15">
      <c r="A511" s="74">
        <v>481</v>
      </c>
      <c r="B511" s="18" t="s">
        <v>416</v>
      </c>
      <c r="C511" s="17" t="s">
        <v>408</v>
      </c>
      <c r="D511" s="17" t="s">
        <v>417</v>
      </c>
      <c r="E511" s="72">
        <f>work!G511+work!H511</f>
        <v>1161670</v>
      </c>
      <c r="F511" s="72">
        <f>work!I511+work!J511</f>
        <v>428700</v>
      </c>
      <c r="H511" s="83">
        <v>20090507</v>
      </c>
      <c r="I511" s="72"/>
      <c r="J511" s="5"/>
    </row>
    <row r="512" spans="1:10" ht="15">
      <c r="A512" s="74">
        <v>482</v>
      </c>
      <c r="B512" s="18" t="s">
        <v>419</v>
      </c>
      <c r="C512" s="17" t="s">
        <v>408</v>
      </c>
      <c r="D512" s="17" t="s">
        <v>420</v>
      </c>
      <c r="E512" s="72">
        <f>work!G512+work!H512</f>
        <v>163112</v>
      </c>
      <c r="F512" s="72">
        <f>work!I512+work!J512</f>
        <v>121310</v>
      </c>
      <c r="H512" s="83">
        <v>20090408</v>
      </c>
      <c r="I512" s="72"/>
      <c r="J512" s="5"/>
    </row>
    <row r="513" spans="1:10" ht="15">
      <c r="A513" s="74">
        <v>483</v>
      </c>
      <c r="B513" s="18" t="s">
        <v>422</v>
      </c>
      <c r="C513" s="17" t="s">
        <v>408</v>
      </c>
      <c r="D513" s="17" t="s">
        <v>423</v>
      </c>
      <c r="E513" s="72">
        <f>work!G513+work!H513</f>
        <v>499974</v>
      </c>
      <c r="F513" s="72">
        <f>work!I513+work!J513</f>
        <v>436408</v>
      </c>
      <c r="H513" s="83">
        <v>20090507</v>
      </c>
      <c r="I513" s="72"/>
      <c r="J513" s="5"/>
    </row>
    <row r="514" spans="1:10" ht="15">
      <c r="A514" s="74">
        <v>484</v>
      </c>
      <c r="B514" s="18" t="s">
        <v>425</v>
      </c>
      <c r="C514" s="17" t="s">
        <v>408</v>
      </c>
      <c r="D514" s="17" t="s">
        <v>426</v>
      </c>
      <c r="E514" s="72">
        <f>work!G514+work!H514</f>
        <v>1028583</v>
      </c>
      <c r="F514" s="72">
        <f>work!I514+work!J514</f>
        <v>904366</v>
      </c>
      <c r="H514" s="83">
        <v>20090507</v>
      </c>
      <c r="I514" s="72"/>
      <c r="J514" s="5"/>
    </row>
    <row r="515" spans="1:10" ht="15">
      <c r="A515" s="74">
        <v>485</v>
      </c>
      <c r="B515" s="18" t="s">
        <v>428</v>
      </c>
      <c r="C515" s="17" t="s">
        <v>408</v>
      </c>
      <c r="D515" s="17" t="s">
        <v>429</v>
      </c>
      <c r="E515" s="72">
        <f>work!G515+work!H515</f>
        <v>0</v>
      </c>
      <c r="F515" s="72">
        <f>work!I515+work!J515</f>
        <v>0</v>
      </c>
      <c r="H515" s="83">
        <v>20090507</v>
      </c>
      <c r="I515" s="72"/>
      <c r="J515" s="5"/>
    </row>
    <row r="516" spans="1:10" ht="15">
      <c r="A516" s="74">
        <v>486</v>
      </c>
      <c r="B516" s="18" t="s">
        <v>432</v>
      </c>
      <c r="C516" s="17" t="s">
        <v>408</v>
      </c>
      <c r="D516" s="17" t="s">
        <v>1382</v>
      </c>
      <c r="E516" s="72">
        <f>work!G516+work!H516</f>
        <v>4133958</v>
      </c>
      <c r="F516" s="72">
        <f>work!I516+work!J516</f>
        <v>11014246</v>
      </c>
      <c r="H516" s="83">
        <v>20090408</v>
      </c>
      <c r="I516" s="72"/>
      <c r="J516" s="5"/>
    </row>
    <row r="517" spans="1:10" ht="15">
      <c r="A517" s="74">
        <v>487</v>
      </c>
      <c r="B517" s="18" t="s">
        <v>434</v>
      </c>
      <c r="C517" s="17" t="s">
        <v>408</v>
      </c>
      <c r="D517" s="17" t="s">
        <v>451</v>
      </c>
      <c r="E517" s="72">
        <f>work!G517+work!H517</f>
        <v>178779</v>
      </c>
      <c r="F517" s="72">
        <f>work!I517+work!J517</f>
        <v>1871800</v>
      </c>
      <c r="H517" s="83">
        <v>20090408</v>
      </c>
      <c r="I517" s="72"/>
      <c r="J517" s="5"/>
    </row>
    <row r="518" spans="1:10" ht="15">
      <c r="A518" s="74">
        <v>488</v>
      </c>
      <c r="B518" s="18" t="s">
        <v>453</v>
      </c>
      <c r="C518" s="17" t="s">
        <v>408</v>
      </c>
      <c r="D518" s="17" t="s">
        <v>454</v>
      </c>
      <c r="E518" s="72">
        <f>work!G518+work!H518</f>
        <v>1766810</v>
      </c>
      <c r="F518" s="72">
        <f>work!I518+work!J518</f>
        <v>1189074</v>
      </c>
      <c r="H518" s="83">
        <v>20090507</v>
      </c>
      <c r="I518" s="72"/>
      <c r="J518" s="5"/>
    </row>
    <row r="519" spans="1:10" ht="15">
      <c r="A519" s="74">
        <v>489</v>
      </c>
      <c r="B519" s="18" t="s">
        <v>456</v>
      </c>
      <c r="C519" s="17" t="s">
        <v>408</v>
      </c>
      <c r="D519" s="17" t="s">
        <v>457</v>
      </c>
      <c r="E519" s="72">
        <f>work!G519+work!H519</f>
        <v>244502</v>
      </c>
      <c r="F519" s="72">
        <f>work!I519+work!J519</f>
        <v>1300</v>
      </c>
      <c r="H519" s="83">
        <v>20090408</v>
      </c>
      <c r="I519" s="72"/>
      <c r="J519" s="5"/>
    </row>
    <row r="520" spans="1:10" ht="15">
      <c r="A520" s="74">
        <v>490</v>
      </c>
      <c r="B520" s="18" t="s">
        <v>459</v>
      </c>
      <c r="C520" s="17" t="s">
        <v>408</v>
      </c>
      <c r="D520" s="17" t="s">
        <v>460</v>
      </c>
      <c r="E520" s="72" t="e">
        <f>work!G520+work!H520</f>
        <v>#VALUE!</v>
      </c>
      <c r="F520" s="72" t="e">
        <f>work!I520+work!J520</f>
        <v>#VALUE!</v>
      </c>
      <c r="H520" s="83">
        <v>20090408</v>
      </c>
      <c r="I520" s="72"/>
      <c r="J520" s="5"/>
    </row>
    <row r="521" spans="1:10" ht="15">
      <c r="A521" s="74">
        <v>491</v>
      </c>
      <c r="B521" s="18" t="s">
        <v>462</v>
      </c>
      <c r="C521" s="17" t="s">
        <v>408</v>
      </c>
      <c r="D521" s="17" t="s">
        <v>463</v>
      </c>
      <c r="E521" s="72">
        <f>work!G521+work!H521</f>
        <v>1072474</v>
      </c>
      <c r="F521" s="72">
        <f>work!I521+work!J521</f>
        <v>78027</v>
      </c>
      <c r="H521" s="83">
        <v>20090507</v>
      </c>
      <c r="I521" s="72"/>
      <c r="J521" s="5"/>
    </row>
    <row r="522" spans="1:10" ht="15">
      <c r="A522" s="74">
        <v>492</v>
      </c>
      <c r="B522" s="18" t="s">
        <v>465</v>
      </c>
      <c r="C522" s="17" t="s">
        <v>408</v>
      </c>
      <c r="D522" s="17" t="s">
        <v>466</v>
      </c>
      <c r="E522" s="72">
        <f>work!G522+work!H522</f>
        <v>4800</v>
      </c>
      <c r="F522" s="72">
        <f>work!I522+work!J522</f>
        <v>400</v>
      </c>
      <c r="H522" s="83">
        <v>20090408</v>
      </c>
      <c r="I522" s="72"/>
      <c r="J522" s="5"/>
    </row>
    <row r="523" spans="1:10" ht="15">
      <c r="A523" s="74">
        <v>493</v>
      </c>
      <c r="B523" s="18" t="s">
        <v>468</v>
      </c>
      <c r="C523" s="17" t="s">
        <v>408</v>
      </c>
      <c r="D523" s="17" t="s">
        <v>392</v>
      </c>
      <c r="E523" s="72">
        <f>work!G523+work!H523</f>
        <v>1534460</v>
      </c>
      <c r="F523" s="72">
        <f>work!I523+work!J523</f>
        <v>254975</v>
      </c>
      <c r="H523" s="83">
        <v>20090507</v>
      </c>
      <c r="I523" s="72"/>
      <c r="J523" s="5"/>
    </row>
    <row r="524" spans="1:10" ht="15">
      <c r="A524" s="74">
        <v>494</v>
      </c>
      <c r="B524" s="18" t="s">
        <v>470</v>
      </c>
      <c r="C524" s="17" t="s">
        <v>408</v>
      </c>
      <c r="D524" s="17" t="s">
        <v>471</v>
      </c>
      <c r="E524" s="72">
        <f>work!G524+work!H524</f>
        <v>679095</v>
      </c>
      <c r="F524" s="72">
        <f>work!I524+work!J524</f>
        <v>3656</v>
      </c>
      <c r="H524" s="83">
        <v>20090507</v>
      </c>
      <c r="I524" s="72"/>
      <c r="J524" s="5"/>
    </row>
    <row r="525" spans="1:10" ht="15">
      <c r="A525" s="74">
        <v>495</v>
      </c>
      <c r="B525" s="18" t="s">
        <v>473</v>
      </c>
      <c r="C525" s="17" t="s">
        <v>408</v>
      </c>
      <c r="D525" s="17" t="s">
        <v>474</v>
      </c>
      <c r="E525" s="72">
        <f>work!G525+work!H525</f>
        <v>23365</v>
      </c>
      <c r="F525" s="72">
        <f>work!I525+work!J525</f>
        <v>1500</v>
      </c>
      <c r="H525" s="83">
        <v>20090408</v>
      </c>
      <c r="I525" s="72"/>
      <c r="J525" s="5"/>
    </row>
    <row r="526" spans="1:10" ht="15">
      <c r="A526" s="74">
        <v>496</v>
      </c>
      <c r="B526" s="18" t="s">
        <v>476</v>
      </c>
      <c r="C526" s="17" t="s">
        <v>408</v>
      </c>
      <c r="D526" s="17" t="s">
        <v>477</v>
      </c>
      <c r="E526" s="72">
        <f>work!G526+work!H526</f>
        <v>265866</v>
      </c>
      <c r="F526" s="72">
        <f>work!I526+work!J526</f>
        <v>228539</v>
      </c>
      <c r="H526" s="83">
        <v>20090408</v>
      </c>
      <c r="I526" s="72"/>
      <c r="J526" s="5"/>
    </row>
    <row r="527" spans="1:10" ht="15">
      <c r="A527" s="74">
        <v>497</v>
      </c>
      <c r="B527" s="18" t="s">
        <v>479</v>
      </c>
      <c r="C527" s="17" t="s">
        <v>408</v>
      </c>
      <c r="D527" s="17" t="s">
        <v>393</v>
      </c>
      <c r="E527" s="72">
        <f>work!G527+work!H527</f>
        <v>23956</v>
      </c>
      <c r="F527" s="72">
        <f>work!I527+work!J527</f>
        <v>1600</v>
      </c>
      <c r="H527" s="83">
        <v>20090408</v>
      </c>
      <c r="I527" s="72"/>
      <c r="J527" s="5"/>
    </row>
    <row r="528" spans="1:10" ht="15">
      <c r="A528" s="74">
        <v>498</v>
      </c>
      <c r="B528" s="18" t="s">
        <v>481</v>
      </c>
      <c r="C528" s="17" t="s">
        <v>408</v>
      </c>
      <c r="D528" s="17" t="s">
        <v>482</v>
      </c>
      <c r="E528" s="72">
        <f>work!G528+work!H528</f>
        <v>618312</v>
      </c>
      <c r="F528" s="72">
        <f>work!I528+work!J528</f>
        <v>543651</v>
      </c>
      <c r="H528" s="83">
        <v>20090408</v>
      </c>
      <c r="I528" s="72"/>
      <c r="J528" s="5"/>
    </row>
    <row r="529" spans="1:10" ht="15">
      <c r="A529" s="74">
        <v>499</v>
      </c>
      <c r="B529" s="18" t="s">
        <v>484</v>
      </c>
      <c r="C529" s="17" t="s">
        <v>408</v>
      </c>
      <c r="D529" s="17" t="s">
        <v>485</v>
      </c>
      <c r="E529" s="72">
        <f>work!G529+work!H529</f>
        <v>403235</v>
      </c>
      <c r="F529" s="72">
        <f>work!I529+work!J529</f>
        <v>6950</v>
      </c>
      <c r="H529" s="83">
        <v>20090408</v>
      </c>
      <c r="I529" s="72"/>
      <c r="J529" s="5"/>
    </row>
    <row r="530" spans="1:10" ht="15">
      <c r="A530" s="74">
        <v>500</v>
      </c>
      <c r="B530" s="18" t="s">
        <v>488</v>
      </c>
      <c r="C530" s="17" t="s">
        <v>486</v>
      </c>
      <c r="D530" s="17" t="s">
        <v>489</v>
      </c>
      <c r="E530" s="72">
        <f>work!G530+work!H530</f>
        <v>27100</v>
      </c>
      <c r="F530" s="72">
        <f>work!I530+work!J530</f>
        <v>25340</v>
      </c>
      <c r="H530" s="83">
        <v>20090408</v>
      </c>
      <c r="I530" s="72"/>
      <c r="J530" s="5"/>
    </row>
    <row r="531" spans="1:10" ht="15">
      <c r="A531" s="74">
        <v>501</v>
      </c>
      <c r="B531" s="18" t="s">
        <v>491</v>
      </c>
      <c r="C531" s="17" t="s">
        <v>486</v>
      </c>
      <c r="D531" s="17" t="s">
        <v>492</v>
      </c>
      <c r="E531" s="72">
        <f>work!G531+work!H531</f>
        <v>91161</v>
      </c>
      <c r="F531" s="72">
        <f>work!I531+work!J531</f>
        <v>21100</v>
      </c>
      <c r="H531" s="83">
        <v>20090408</v>
      </c>
      <c r="I531" s="72"/>
      <c r="J531" s="5"/>
    </row>
    <row r="532" spans="1:10" ht="15">
      <c r="A532" s="74">
        <v>502</v>
      </c>
      <c r="B532" s="18" t="s">
        <v>494</v>
      </c>
      <c r="C532" s="17" t="s">
        <v>486</v>
      </c>
      <c r="D532" s="17" t="s">
        <v>495</v>
      </c>
      <c r="E532" s="72">
        <f>work!G532+work!H532</f>
        <v>57297</v>
      </c>
      <c r="F532" s="72">
        <f>work!I532+work!J532</f>
        <v>20950</v>
      </c>
      <c r="H532" s="83">
        <v>20090408</v>
      </c>
      <c r="I532" s="72"/>
      <c r="J532" s="5"/>
    </row>
    <row r="533" spans="1:10" ht="15">
      <c r="A533" s="74">
        <v>503</v>
      </c>
      <c r="B533" s="18" t="s">
        <v>497</v>
      </c>
      <c r="C533" s="17" t="s">
        <v>486</v>
      </c>
      <c r="D533" s="17" t="s">
        <v>498</v>
      </c>
      <c r="E533" s="72">
        <f>work!G533+work!H533</f>
        <v>101601</v>
      </c>
      <c r="F533" s="72">
        <f>work!I533+work!J533</f>
        <v>164210</v>
      </c>
      <c r="H533" s="83">
        <v>20090408</v>
      </c>
      <c r="I533" s="72"/>
      <c r="J533" s="5"/>
    </row>
    <row r="534" spans="1:10" ht="15">
      <c r="A534" s="74">
        <v>504</v>
      </c>
      <c r="B534" s="18" t="s">
        <v>500</v>
      </c>
      <c r="C534" s="17" t="s">
        <v>486</v>
      </c>
      <c r="D534" s="17" t="s">
        <v>501</v>
      </c>
      <c r="E534" s="72">
        <f>work!G534+work!H534</f>
        <v>54611</v>
      </c>
      <c r="F534" s="72">
        <f>work!I534+work!J534</f>
        <v>28748</v>
      </c>
      <c r="H534" s="83">
        <v>20090408</v>
      </c>
      <c r="I534" s="72"/>
      <c r="J534" s="5"/>
    </row>
    <row r="535" spans="1:10" ht="15">
      <c r="A535" s="74">
        <v>505</v>
      </c>
      <c r="B535" s="18" t="s">
        <v>503</v>
      </c>
      <c r="C535" s="17" t="s">
        <v>486</v>
      </c>
      <c r="D535" s="17" t="s">
        <v>504</v>
      </c>
      <c r="E535" s="72">
        <f>work!G535+work!H535</f>
        <v>19660</v>
      </c>
      <c r="F535" s="72">
        <f>work!I535+work!J535</f>
        <v>32400</v>
      </c>
      <c r="H535" s="83">
        <v>20090507</v>
      </c>
      <c r="I535" s="72"/>
      <c r="J535" s="5"/>
    </row>
    <row r="536" spans="1:10" ht="15">
      <c r="A536" s="74">
        <v>506</v>
      </c>
      <c r="B536" s="18" t="s">
        <v>506</v>
      </c>
      <c r="C536" s="17" t="s">
        <v>486</v>
      </c>
      <c r="D536" s="17" t="s">
        <v>507</v>
      </c>
      <c r="E536" s="72">
        <f>work!G536+work!H536</f>
        <v>86755</v>
      </c>
      <c r="F536" s="72">
        <f>work!I536+work!J536</f>
        <v>24050</v>
      </c>
      <c r="H536" s="83">
        <v>20090507</v>
      </c>
      <c r="I536" s="72"/>
      <c r="J536" s="5"/>
    </row>
    <row r="537" spans="1:10" ht="15">
      <c r="A537" s="74">
        <v>507</v>
      </c>
      <c r="B537" s="18" t="s">
        <v>509</v>
      </c>
      <c r="C537" s="17" t="s">
        <v>486</v>
      </c>
      <c r="D537" s="17" t="s">
        <v>510</v>
      </c>
      <c r="E537" s="72">
        <f>work!G537+work!H537</f>
        <v>35421</v>
      </c>
      <c r="F537" s="72">
        <f>work!I537+work!J537</f>
        <v>5075</v>
      </c>
      <c r="H537" s="83">
        <v>20090507</v>
      </c>
      <c r="I537" s="72"/>
      <c r="J537" s="5"/>
    </row>
    <row r="538" spans="1:10" ht="15">
      <c r="A538" s="74">
        <v>508</v>
      </c>
      <c r="B538" s="18" t="s">
        <v>512</v>
      </c>
      <c r="C538" s="17" t="s">
        <v>486</v>
      </c>
      <c r="D538" s="17" t="s">
        <v>513</v>
      </c>
      <c r="E538" s="72">
        <f>work!G538+work!H538</f>
        <v>25974</v>
      </c>
      <c r="F538" s="72">
        <f>work!I538+work!J538</f>
        <v>25690</v>
      </c>
      <c r="H538" s="83">
        <v>20090507</v>
      </c>
      <c r="I538" s="72"/>
      <c r="J538" s="5"/>
    </row>
    <row r="539" spans="1:10" ht="15">
      <c r="A539" s="74">
        <v>509</v>
      </c>
      <c r="B539" s="18" t="s">
        <v>515</v>
      </c>
      <c r="C539" s="17" t="s">
        <v>486</v>
      </c>
      <c r="D539" s="17" t="s">
        <v>516</v>
      </c>
      <c r="E539" s="72">
        <f>work!G539+work!H539</f>
        <v>65864</v>
      </c>
      <c r="F539" s="72">
        <f>work!I539+work!J539</f>
        <v>93250</v>
      </c>
      <c r="H539" s="83">
        <v>20090507</v>
      </c>
      <c r="I539" s="72"/>
      <c r="J539" s="5"/>
    </row>
    <row r="540" spans="1:10" ht="15">
      <c r="A540" s="74">
        <v>510</v>
      </c>
      <c r="B540" s="18" t="s">
        <v>518</v>
      </c>
      <c r="C540" s="17" t="s">
        <v>486</v>
      </c>
      <c r="D540" s="17" t="s">
        <v>519</v>
      </c>
      <c r="E540" s="72">
        <f>work!G540+work!H540</f>
        <v>401666</v>
      </c>
      <c r="F540" s="72">
        <f>work!I540+work!J540</f>
        <v>37700</v>
      </c>
      <c r="H540" s="83">
        <v>20090507</v>
      </c>
      <c r="I540" s="72"/>
      <c r="J540" s="5"/>
    </row>
    <row r="541" spans="1:10" ht="15">
      <c r="A541" s="74">
        <v>511</v>
      </c>
      <c r="B541" s="18" t="s">
        <v>521</v>
      </c>
      <c r="C541" s="17" t="s">
        <v>486</v>
      </c>
      <c r="D541" s="17" t="s">
        <v>522</v>
      </c>
      <c r="E541" s="72">
        <f>work!G541+work!H541</f>
        <v>548536</v>
      </c>
      <c r="F541" s="72">
        <f>work!I541+work!J541</f>
        <v>98460</v>
      </c>
      <c r="H541" s="83">
        <v>20090507</v>
      </c>
      <c r="I541" s="72"/>
      <c r="J541" s="5"/>
    </row>
    <row r="542" spans="1:10" ht="15">
      <c r="A542" s="74">
        <v>512</v>
      </c>
      <c r="B542" s="18" t="s">
        <v>524</v>
      </c>
      <c r="C542" s="17" t="s">
        <v>486</v>
      </c>
      <c r="D542" s="17" t="s">
        <v>525</v>
      </c>
      <c r="E542" s="72">
        <f>work!G542+work!H542</f>
        <v>57850</v>
      </c>
      <c r="F542" s="72">
        <f>work!I542+work!J542</f>
        <v>15500</v>
      </c>
      <c r="H542" s="83">
        <v>20090408</v>
      </c>
      <c r="I542" s="72"/>
      <c r="J542" s="5"/>
    </row>
    <row r="543" spans="1:10" ht="15">
      <c r="A543" s="74">
        <v>513</v>
      </c>
      <c r="B543" s="18" t="s">
        <v>527</v>
      </c>
      <c r="C543" s="17" t="s">
        <v>486</v>
      </c>
      <c r="D543" s="17" t="s">
        <v>528</v>
      </c>
      <c r="E543" s="72">
        <f>work!G543+work!H543</f>
        <v>132435</v>
      </c>
      <c r="F543" s="72">
        <f>work!I543+work!J543</f>
        <v>1200</v>
      </c>
      <c r="H543" s="83">
        <v>20090507</v>
      </c>
      <c r="I543" s="72"/>
      <c r="J543" s="5"/>
    </row>
    <row r="544" spans="1:10" ht="15">
      <c r="A544" s="74">
        <v>514</v>
      </c>
      <c r="B544" s="18" t="s">
        <v>530</v>
      </c>
      <c r="C544" s="17" t="s">
        <v>486</v>
      </c>
      <c r="D544" s="17" t="s">
        <v>531</v>
      </c>
      <c r="E544" s="72">
        <f>work!G544+work!H544</f>
        <v>323143</v>
      </c>
      <c r="F544" s="72">
        <f>work!I544+work!J544</f>
        <v>277349</v>
      </c>
      <c r="H544" s="83">
        <v>20090408</v>
      </c>
      <c r="I544" s="72"/>
      <c r="J544" s="5"/>
    </row>
    <row r="545" spans="1:10" ht="15">
      <c r="A545" s="74">
        <v>515</v>
      </c>
      <c r="B545" s="18" t="s">
        <v>533</v>
      </c>
      <c r="C545" s="17" t="s">
        <v>486</v>
      </c>
      <c r="D545" s="17" t="s">
        <v>534</v>
      </c>
      <c r="E545" s="72">
        <f>work!G545+work!H545</f>
        <v>23950</v>
      </c>
      <c r="F545" s="72">
        <f>work!I545+work!J545</f>
        <v>1000</v>
      </c>
      <c r="H545" s="83">
        <v>20090507</v>
      </c>
      <c r="I545" s="72"/>
      <c r="J545" s="5"/>
    </row>
    <row r="546" spans="1:10" ht="15">
      <c r="A546" s="74">
        <v>516</v>
      </c>
      <c r="B546" s="18" t="s">
        <v>536</v>
      </c>
      <c r="C546" s="17" t="s">
        <v>486</v>
      </c>
      <c r="D546" s="17" t="s">
        <v>537</v>
      </c>
      <c r="E546" s="72">
        <f>work!G546+work!H546</f>
        <v>16900</v>
      </c>
      <c r="F546" s="72">
        <f>work!I546+work!J546</f>
        <v>25000</v>
      </c>
      <c r="H546" s="83">
        <v>20090408</v>
      </c>
      <c r="I546" s="72"/>
      <c r="J546" s="5"/>
    </row>
    <row r="547" spans="1:10" ht="15">
      <c r="A547" s="74">
        <v>517</v>
      </c>
      <c r="B547" s="18" t="s">
        <v>539</v>
      </c>
      <c r="C547" s="17" t="s">
        <v>486</v>
      </c>
      <c r="D547" s="17" t="s">
        <v>540</v>
      </c>
      <c r="E547" s="72">
        <f>work!G547+work!H547</f>
        <v>779876</v>
      </c>
      <c r="F547" s="72">
        <f>work!I547+work!J547</f>
        <v>452850</v>
      </c>
      <c r="H547" s="83">
        <v>20090507</v>
      </c>
      <c r="I547" s="72"/>
      <c r="J547" s="5"/>
    </row>
    <row r="548" spans="1:10" ht="15">
      <c r="A548" s="74">
        <v>518</v>
      </c>
      <c r="B548" s="18" t="s">
        <v>542</v>
      </c>
      <c r="C548" s="17" t="s">
        <v>486</v>
      </c>
      <c r="D548" s="17" t="s">
        <v>543</v>
      </c>
      <c r="E548" s="72">
        <f>work!G548+work!H548</f>
        <v>55243</v>
      </c>
      <c r="F548" s="72">
        <f>work!I548+work!J548</f>
        <v>0</v>
      </c>
      <c r="H548" s="83">
        <v>20090408</v>
      </c>
      <c r="I548" s="72"/>
      <c r="J548" s="5"/>
    </row>
    <row r="549" spans="1:10" ht="15">
      <c r="A549" s="74">
        <v>519</v>
      </c>
      <c r="B549" s="18" t="s">
        <v>545</v>
      </c>
      <c r="C549" s="17" t="s">
        <v>486</v>
      </c>
      <c r="D549" s="17" t="s">
        <v>546</v>
      </c>
      <c r="E549" s="72">
        <f>work!G549+work!H549</f>
        <v>5500</v>
      </c>
      <c r="F549" s="72">
        <f>work!I549+work!J549</f>
        <v>274328</v>
      </c>
      <c r="H549" s="83">
        <v>20090507</v>
      </c>
      <c r="I549" s="72"/>
      <c r="J549" s="5"/>
    </row>
    <row r="550" spans="1:10" ht="15">
      <c r="A550" s="74">
        <v>520</v>
      </c>
      <c r="B550" s="18" t="s">
        <v>548</v>
      </c>
      <c r="C550" s="17" t="s">
        <v>486</v>
      </c>
      <c r="D550" s="17" t="s">
        <v>549</v>
      </c>
      <c r="E550" s="72">
        <f>work!G550+work!H550</f>
        <v>11325</v>
      </c>
      <c r="F550" s="72">
        <f>work!I550+work!J550</f>
        <v>24800</v>
      </c>
      <c r="H550" s="83">
        <v>20090408</v>
      </c>
      <c r="I550" s="72"/>
      <c r="J550" s="5"/>
    </row>
    <row r="551" spans="1:10" ht="15">
      <c r="A551" s="74">
        <v>521</v>
      </c>
      <c r="B551" s="18" t="s">
        <v>551</v>
      </c>
      <c r="C551" s="17" t="s">
        <v>486</v>
      </c>
      <c r="D551" s="17" t="s">
        <v>561</v>
      </c>
      <c r="E551" s="72">
        <f>work!G551+work!H551</f>
        <v>527571</v>
      </c>
      <c r="F551" s="72">
        <f>work!I551+work!J551</f>
        <v>67630</v>
      </c>
      <c r="H551" s="83">
        <v>20090507</v>
      </c>
      <c r="I551" s="72"/>
      <c r="J551" s="5"/>
    </row>
    <row r="552" spans="1:10" ht="15">
      <c r="A552" s="74">
        <v>522</v>
      </c>
      <c r="B552" s="18" t="s">
        <v>563</v>
      </c>
      <c r="C552" s="17" t="s">
        <v>486</v>
      </c>
      <c r="D552" s="17" t="s">
        <v>564</v>
      </c>
      <c r="E552" s="72">
        <f>work!G552+work!H552</f>
        <v>0</v>
      </c>
      <c r="F552" s="72">
        <f>work!I552+work!J552</f>
        <v>0</v>
      </c>
      <c r="H552" s="65" t="s">
        <v>446</v>
      </c>
      <c r="I552" s="72"/>
      <c r="J552" s="5"/>
    </row>
    <row r="553" spans="1:10" ht="15">
      <c r="A553" s="74">
        <v>523</v>
      </c>
      <c r="B553" s="18" t="s">
        <v>566</v>
      </c>
      <c r="C553" s="17" t="s">
        <v>486</v>
      </c>
      <c r="D553" s="17" t="s">
        <v>567</v>
      </c>
      <c r="E553" s="72">
        <f>work!G553+work!H553</f>
        <v>137830</v>
      </c>
      <c r="F553" s="72">
        <f>work!I553+work!J553</f>
        <v>184443</v>
      </c>
      <c r="H553" s="83">
        <v>20090408</v>
      </c>
      <c r="I553" s="72"/>
      <c r="J553" s="5"/>
    </row>
    <row r="554" spans="1:10" ht="15">
      <c r="A554" s="74">
        <v>524</v>
      </c>
      <c r="B554" s="18" t="s">
        <v>568</v>
      </c>
      <c r="C554" s="17" t="s">
        <v>569</v>
      </c>
      <c r="D554" s="17" t="s">
        <v>571</v>
      </c>
      <c r="E554" s="72">
        <f>work!G554+work!H554</f>
        <v>65529</v>
      </c>
      <c r="F554" s="72">
        <f>work!I554+work!J554</f>
        <v>0</v>
      </c>
      <c r="H554" s="83">
        <v>20090507</v>
      </c>
      <c r="I554" s="72"/>
      <c r="J554" s="5"/>
    </row>
    <row r="555" spans="1:10" ht="15">
      <c r="A555" s="74">
        <v>525</v>
      </c>
      <c r="B555" s="18" t="s">
        <v>572</v>
      </c>
      <c r="C555" s="17" t="s">
        <v>569</v>
      </c>
      <c r="D555" s="17" t="s">
        <v>574</v>
      </c>
      <c r="E555" s="72">
        <f>work!G555+work!H555</f>
        <v>349989</v>
      </c>
      <c r="F555" s="72">
        <f>work!I555+work!J555</f>
        <v>114800</v>
      </c>
      <c r="H555" s="83">
        <v>20090408</v>
      </c>
      <c r="I555" s="72"/>
      <c r="J555" s="5"/>
    </row>
    <row r="556" spans="1:10" ht="15">
      <c r="A556" s="74">
        <v>526</v>
      </c>
      <c r="B556" s="18" t="s">
        <v>575</v>
      </c>
      <c r="C556" s="17" t="s">
        <v>569</v>
      </c>
      <c r="D556" s="17" t="s">
        <v>577</v>
      </c>
      <c r="E556" s="72">
        <f>work!G556+work!H556</f>
        <v>1248494</v>
      </c>
      <c r="F556" s="72">
        <f>work!I556+work!J556</f>
        <v>217770</v>
      </c>
      <c r="H556" s="83">
        <v>20090408</v>
      </c>
      <c r="I556" s="72"/>
      <c r="J556" s="5"/>
    </row>
    <row r="557" spans="1:10" ht="15">
      <c r="A557" s="74">
        <v>527</v>
      </c>
      <c r="B557" s="18" t="s">
        <v>578</v>
      </c>
      <c r="C557" s="17" t="s">
        <v>569</v>
      </c>
      <c r="D557" s="17" t="s">
        <v>580</v>
      </c>
      <c r="E557" s="72">
        <f>work!G557+work!H557</f>
        <v>1887316</v>
      </c>
      <c r="F557" s="72">
        <f>work!I557+work!J557</f>
        <v>1841520</v>
      </c>
      <c r="H557" s="83">
        <v>20090507</v>
      </c>
      <c r="I557" s="72"/>
      <c r="J557" s="5"/>
    </row>
    <row r="558" spans="1:10" ht="15">
      <c r="A558" s="74">
        <v>528</v>
      </c>
      <c r="B558" s="18" t="s">
        <v>581</v>
      </c>
      <c r="C558" s="17" t="s">
        <v>569</v>
      </c>
      <c r="D558" s="17" t="s">
        <v>583</v>
      </c>
      <c r="E558" s="72">
        <f>work!G558+work!H558</f>
        <v>221081</v>
      </c>
      <c r="F558" s="72">
        <f>work!I558+work!J558</f>
        <v>7242</v>
      </c>
      <c r="H558" s="83">
        <v>20090408</v>
      </c>
      <c r="I558" s="72"/>
      <c r="J558" s="5"/>
    </row>
    <row r="559" spans="1:10" ht="15">
      <c r="A559" s="74">
        <v>529</v>
      </c>
      <c r="B559" s="18" t="s">
        <v>584</v>
      </c>
      <c r="C559" s="17" t="s">
        <v>569</v>
      </c>
      <c r="D559" s="17" t="s">
        <v>586</v>
      </c>
      <c r="E559" s="72">
        <f>work!G559+work!H559</f>
        <v>1434020</v>
      </c>
      <c r="F559" s="72">
        <f>work!I559+work!J559</f>
        <v>30200</v>
      </c>
      <c r="H559" s="83">
        <v>20090408</v>
      </c>
      <c r="I559" s="72"/>
      <c r="J559" s="5"/>
    </row>
    <row r="560" spans="1:10" ht="15">
      <c r="A560" s="74">
        <v>530</v>
      </c>
      <c r="B560" s="18" t="s">
        <v>587</v>
      </c>
      <c r="C560" s="17" t="s">
        <v>569</v>
      </c>
      <c r="D560" s="17" t="s">
        <v>589</v>
      </c>
      <c r="E560" s="72">
        <f>work!G560+work!H560</f>
        <v>124348</v>
      </c>
      <c r="F560" s="72">
        <f>work!I560+work!J560</f>
        <v>44484</v>
      </c>
      <c r="H560" s="83">
        <v>20090408</v>
      </c>
      <c r="I560" s="72"/>
      <c r="J560" s="5"/>
    </row>
    <row r="561" spans="1:10" ht="15">
      <c r="A561" s="74">
        <v>531</v>
      </c>
      <c r="B561" s="18" t="s">
        <v>590</v>
      </c>
      <c r="C561" s="17" t="s">
        <v>569</v>
      </c>
      <c r="D561" s="17" t="s">
        <v>592</v>
      </c>
      <c r="E561" s="72">
        <f>work!G561+work!H561</f>
        <v>346680</v>
      </c>
      <c r="F561" s="72">
        <f>work!I561+work!J561</f>
        <v>35100</v>
      </c>
      <c r="H561" s="83">
        <v>20090408</v>
      </c>
      <c r="I561" s="72"/>
      <c r="J561" s="5"/>
    </row>
    <row r="562" spans="1:10" ht="15">
      <c r="A562" s="74">
        <v>532</v>
      </c>
      <c r="B562" s="18" t="s">
        <v>593</v>
      </c>
      <c r="C562" s="17" t="s">
        <v>569</v>
      </c>
      <c r="D562" s="17" t="s">
        <v>595</v>
      </c>
      <c r="E562" s="72">
        <f>work!G562+work!H562</f>
        <v>440640</v>
      </c>
      <c r="F562" s="72">
        <f>work!I562+work!J562</f>
        <v>830956</v>
      </c>
      <c r="H562" s="83">
        <v>20090408</v>
      </c>
      <c r="I562" s="72"/>
      <c r="J562" s="5"/>
    </row>
    <row r="563" spans="1:10" ht="15">
      <c r="A563" s="74">
        <v>533</v>
      </c>
      <c r="B563" s="18" t="s">
        <v>596</v>
      </c>
      <c r="C563" s="17" t="s">
        <v>569</v>
      </c>
      <c r="D563" s="17" t="s">
        <v>598</v>
      </c>
      <c r="E563" s="72">
        <f>work!G563+work!H563</f>
        <v>240782</v>
      </c>
      <c r="F563" s="72">
        <f>work!I563+work!J563</f>
        <v>253190</v>
      </c>
      <c r="H563" s="83">
        <v>20090408</v>
      </c>
      <c r="I563" s="72"/>
      <c r="J563" s="5"/>
    </row>
    <row r="564" spans="1:10" ht="15">
      <c r="A564" s="74">
        <v>534</v>
      </c>
      <c r="B564" s="18" t="s">
        <v>599</v>
      </c>
      <c r="C564" s="17" t="s">
        <v>569</v>
      </c>
      <c r="D564" s="17" t="s">
        <v>601</v>
      </c>
      <c r="E564" s="72">
        <f>work!G564+work!H564</f>
        <v>253768</v>
      </c>
      <c r="F564" s="72">
        <f>work!I564+work!J564</f>
        <v>87254</v>
      </c>
      <c r="H564" s="83">
        <v>20090507</v>
      </c>
      <c r="I564" s="72"/>
      <c r="J564" s="5"/>
    </row>
    <row r="565" spans="1:10" ht="15">
      <c r="A565" s="74">
        <v>535</v>
      </c>
      <c r="B565" s="18" t="s">
        <v>602</v>
      </c>
      <c r="C565" s="17" t="s">
        <v>569</v>
      </c>
      <c r="D565" s="17" t="s">
        <v>604</v>
      </c>
      <c r="E565" s="72">
        <f>work!G565+work!H565</f>
        <v>900877</v>
      </c>
      <c r="F565" s="72">
        <f>work!I565+work!J565</f>
        <v>32650</v>
      </c>
      <c r="H565" s="83">
        <v>20090408</v>
      </c>
      <c r="I565" s="72"/>
      <c r="J565" s="5"/>
    </row>
    <row r="566" spans="1:10" ht="15">
      <c r="A566" s="74">
        <v>536</v>
      </c>
      <c r="B566" s="18" t="s">
        <v>605</v>
      </c>
      <c r="C566" s="17" t="s">
        <v>569</v>
      </c>
      <c r="D566" s="17" t="s">
        <v>607</v>
      </c>
      <c r="E566" s="72">
        <f>work!G566+work!H566</f>
        <v>1015788</v>
      </c>
      <c r="F566" s="72">
        <f>work!I566+work!J566</f>
        <v>250600</v>
      </c>
      <c r="H566" s="83">
        <v>20090408</v>
      </c>
      <c r="I566" s="72"/>
      <c r="J566" s="5"/>
    </row>
    <row r="567" spans="1:10" ht="15">
      <c r="A567" s="74">
        <v>537</v>
      </c>
      <c r="B567" s="18" t="s">
        <v>608</v>
      </c>
      <c r="C567" s="17" t="s">
        <v>569</v>
      </c>
      <c r="D567" s="17" t="s">
        <v>610</v>
      </c>
      <c r="E567" s="72">
        <f>work!G567+work!H567</f>
        <v>655311</v>
      </c>
      <c r="F567" s="72">
        <f>work!I567+work!J567</f>
        <v>31200</v>
      </c>
      <c r="H567" s="83">
        <v>20090507</v>
      </c>
      <c r="I567" s="72"/>
      <c r="J567" s="5"/>
    </row>
    <row r="568" spans="1:10" ht="15">
      <c r="A568" s="74">
        <v>538</v>
      </c>
      <c r="B568" s="18" t="s">
        <v>611</v>
      </c>
      <c r="C568" s="17" t="s">
        <v>569</v>
      </c>
      <c r="D568" s="17" t="s">
        <v>613</v>
      </c>
      <c r="E568" s="72">
        <f>work!G568+work!H568</f>
        <v>118804</v>
      </c>
      <c r="F568" s="72">
        <f>work!I568+work!J568</f>
        <v>28810</v>
      </c>
      <c r="H568" s="83">
        <v>20090408</v>
      </c>
      <c r="I568" s="72"/>
      <c r="J568" s="5"/>
    </row>
    <row r="569" spans="1:10" ht="15">
      <c r="A569" s="74">
        <v>539</v>
      </c>
      <c r="B569" s="18" t="s">
        <v>614</v>
      </c>
      <c r="C569" s="17" t="s">
        <v>569</v>
      </c>
      <c r="D569" s="17" t="s">
        <v>616</v>
      </c>
      <c r="E569" s="72">
        <f>work!G569+work!H569</f>
        <v>1306483</v>
      </c>
      <c r="F569" s="72">
        <f>work!I569+work!J569</f>
        <v>4300</v>
      </c>
      <c r="H569" s="83">
        <v>20090408</v>
      </c>
      <c r="I569" s="72"/>
      <c r="J569" s="5"/>
    </row>
    <row r="570" spans="1:10" ht="15">
      <c r="A570" s="74">
        <v>540</v>
      </c>
      <c r="B570" s="18" t="s">
        <v>617</v>
      </c>
      <c r="C570" s="17" t="s">
        <v>569</v>
      </c>
      <c r="D570" s="17" t="s">
        <v>1078</v>
      </c>
      <c r="E570" s="72">
        <f>work!G570+work!H570</f>
        <v>183841</v>
      </c>
      <c r="F570" s="72">
        <f>work!I570+work!J570</f>
        <v>1167157</v>
      </c>
      <c r="H570" s="83">
        <v>20090507</v>
      </c>
      <c r="I570" s="72"/>
      <c r="J570" s="5"/>
    </row>
    <row r="571" spans="1:10" ht="15">
      <c r="A571" s="74">
        <v>541</v>
      </c>
      <c r="B571" s="18" t="s">
        <v>619</v>
      </c>
      <c r="C571" s="17" t="s">
        <v>569</v>
      </c>
      <c r="D571" s="17" t="s">
        <v>621</v>
      </c>
      <c r="E571" s="72">
        <f>work!G571+work!H571</f>
        <v>2711187</v>
      </c>
      <c r="F571" s="72">
        <f>work!I571+work!J571</f>
        <v>100800</v>
      </c>
      <c r="H571" s="83">
        <v>20090507</v>
      </c>
      <c r="I571" s="72"/>
      <c r="J571" s="5"/>
    </row>
    <row r="572" spans="1:10" ht="15">
      <c r="A572" s="74">
        <v>542</v>
      </c>
      <c r="B572" s="18" t="s">
        <v>622</v>
      </c>
      <c r="C572" s="17" t="s">
        <v>569</v>
      </c>
      <c r="D572" s="17" t="s">
        <v>1549</v>
      </c>
      <c r="E572" s="72">
        <f>work!G572+work!H572</f>
        <v>652218</v>
      </c>
      <c r="F572" s="72">
        <f>work!I572+work!J572</f>
        <v>528682</v>
      </c>
      <c r="H572" s="83">
        <v>20090408</v>
      </c>
      <c r="I572" s="72"/>
      <c r="J572" s="5"/>
    </row>
    <row r="573" spans="1:10" ht="15">
      <c r="A573" s="74">
        <v>543</v>
      </c>
      <c r="B573" s="18" t="s">
        <v>624</v>
      </c>
      <c r="C573" s="17" t="s">
        <v>569</v>
      </c>
      <c r="D573" s="17" t="s">
        <v>626</v>
      </c>
      <c r="E573" s="72">
        <f>work!G573+work!H573</f>
        <v>1818719</v>
      </c>
      <c r="F573" s="72">
        <f>work!I573+work!J573</f>
        <v>62650</v>
      </c>
      <c r="H573" s="83">
        <v>20090507</v>
      </c>
      <c r="I573" s="72"/>
      <c r="J573" s="5"/>
    </row>
    <row r="574" spans="1:10" ht="15">
      <c r="A574" s="74">
        <v>544</v>
      </c>
      <c r="B574" s="18" t="s">
        <v>627</v>
      </c>
      <c r="C574" s="17" t="s">
        <v>569</v>
      </c>
      <c r="D574" s="17" t="s">
        <v>629</v>
      </c>
      <c r="E574" s="72" t="e">
        <f>work!G574+work!H574</f>
        <v>#VALUE!</v>
      </c>
      <c r="F574" s="72" t="e">
        <f>work!I574+work!J574</f>
        <v>#VALUE!</v>
      </c>
      <c r="H574" s="83">
        <v>20090408</v>
      </c>
      <c r="I574" s="72"/>
      <c r="J574" s="5"/>
    </row>
    <row r="575" spans="1:10" ht="15">
      <c r="A575" s="74">
        <v>545</v>
      </c>
      <c r="B575" s="18" t="s">
        <v>630</v>
      </c>
      <c r="C575" s="17" t="s">
        <v>634</v>
      </c>
      <c r="D575" s="17" t="s">
        <v>636</v>
      </c>
      <c r="E575" s="72">
        <f>work!G575+work!H575</f>
        <v>0</v>
      </c>
      <c r="F575" s="72">
        <f>work!I575+work!J575</f>
        <v>103401</v>
      </c>
      <c r="H575" s="83">
        <v>20090507</v>
      </c>
      <c r="I575" s="72"/>
      <c r="J575" s="5"/>
    </row>
    <row r="576" spans="1:10" ht="15">
      <c r="A576" s="74">
        <v>546</v>
      </c>
      <c r="B576" s="18" t="s">
        <v>631</v>
      </c>
      <c r="C576" s="17" t="s">
        <v>634</v>
      </c>
      <c r="D576" s="17" t="s">
        <v>639</v>
      </c>
      <c r="E576" s="72">
        <f>work!G576+work!H576</f>
        <v>25072</v>
      </c>
      <c r="F576" s="72">
        <f>work!I576+work!J576</f>
        <v>26100</v>
      </c>
      <c r="H576" s="83">
        <v>20090507</v>
      </c>
      <c r="I576" s="72"/>
      <c r="J576" s="5"/>
    </row>
    <row r="577" spans="1:10" ht="15">
      <c r="A577" s="74">
        <v>547</v>
      </c>
      <c r="B577" s="18" t="s">
        <v>632</v>
      </c>
      <c r="C577" s="17" t="s">
        <v>634</v>
      </c>
      <c r="D577" s="17" t="s">
        <v>642</v>
      </c>
      <c r="E577" s="72">
        <f>work!G577+work!H577</f>
        <v>55881</v>
      </c>
      <c r="F577" s="72">
        <f>work!I577+work!J577</f>
        <v>4805</v>
      </c>
      <c r="H577" s="83">
        <v>20090507</v>
      </c>
      <c r="I577" s="72"/>
      <c r="J577" s="5"/>
    </row>
    <row r="578" spans="1:10" ht="15">
      <c r="A578" s="74">
        <v>548</v>
      </c>
      <c r="B578" s="18" t="s">
        <v>633</v>
      </c>
      <c r="C578" s="17" t="s">
        <v>634</v>
      </c>
      <c r="D578" s="17" t="s">
        <v>645</v>
      </c>
      <c r="E578" s="72">
        <f>work!G578+work!H578</f>
        <v>151730</v>
      </c>
      <c r="F578" s="72">
        <f>work!I578+work!J578</f>
        <v>220190</v>
      </c>
      <c r="H578" s="83">
        <v>20090507</v>
      </c>
      <c r="I578" s="72"/>
      <c r="J578" s="5"/>
    </row>
    <row r="579" spans="1:10" ht="15">
      <c r="A579" s="74">
        <v>549</v>
      </c>
      <c r="B579" s="18" t="s">
        <v>637</v>
      </c>
      <c r="C579" s="17" t="s">
        <v>634</v>
      </c>
      <c r="D579" s="17" t="s">
        <v>1382</v>
      </c>
      <c r="E579" s="72">
        <f>work!G579+work!H579</f>
        <v>89685</v>
      </c>
      <c r="F579" s="72">
        <f>work!I579+work!J579</f>
        <v>54300</v>
      </c>
      <c r="H579" s="83">
        <v>20090408</v>
      </c>
      <c r="I579" s="72"/>
      <c r="J579" s="5"/>
    </row>
    <row r="580" spans="1:10" ht="15">
      <c r="A580" s="74">
        <v>550</v>
      </c>
      <c r="B580" s="18" t="s">
        <v>640</v>
      </c>
      <c r="C580" s="17" t="s">
        <v>634</v>
      </c>
      <c r="D580" s="17" t="s">
        <v>650</v>
      </c>
      <c r="E580" s="72">
        <f>work!G580+work!H580</f>
        <v>10481</v>
      </c>
      <c r="F580" s="72">
        <f>work!I580+work!J580</f>
        <v>24390</v>
      </c>
      <c r="H580" s="83">
        <v>20090507</v>
      </c>
      <c r="I580" s="72"/>
      <c r="J580" s="5"/>
    </row>
    <row r="581" spans="1:10" ht="15">
      <c r="A581" s="74">
        <v>551</v>
      </c>
      <c r="B581" s="18" t="s">
        <v>643</v>
      </c>
      <c r="C581" s="17" t="s">
        <v>634</v>
      </c>
      <c r="D581" s="17" t="s">
        <v>1277</v>
      </c>
      <c r="E581" s="72">
        <f>work!G581+work!H581</f>
        <v>116050</v>
      </c>
      <c r="F581" s="72">
        <f>work!I581+work!J581</f>
        <v>0</v>
      </c>
      <c r="H581" s="83">
        <v>20090408</v>
      </c>
      <c r="I581" s="72"/>
      <c r="J581" s="5"/>
    </row>
    <row r="582" spans="1:10" ht="15">
      <c r="A582" s="74">
        <v>552</v>
      </c>
      <c r="B582" s="18" t="s">
        <v>646</v>
      </c>
      <c r="C582" s="17" t="s">
        <v>634</v>
      </c>
      <c r="D582" s="17" t="s">
        <v>655</v>
      </c>
      <c r="E582" s="72">
        <f>work!G582+work!H582</f>
        <v>587065</v>
      </c>
      <c r="F582" s="72">
        <f>work!I582+work!J582</f>
        <v>206312</v>
      </c>
      <c r="H582" s="83">
        <v>20090408</v>
      </c>
      <c r="I582" s="72"/>
      <c r="J582" s="5"/>
    </row>
    <row r="583" spans="1:10" ht="15">
      <c r="A583" s="74">
        <v>553</v>
      </c>
      <c r="B583" s="18" t="s">
        <v>648</v>
      </c>
      <c r="C583" s="17" t="s">
        <v>634</v>
      </c>
      <c r="D583" s="17" t="s">
        <v>658</v>
      </c>
      <c r="E583" s="72">
        <f>work!G583+work!H583</f>
        <v>8485</v>
      </c>
      <c r="F583" s="72">
        <f>work!I583+work!J583</f>
        <v>0</v>
      </c>
      <c r="H583" s="83">
        <v>20090507</v>
      </c>
      <c r="I583" s="72"/>
      <c r="J583" s="5"/>
    </row>
    <row r="584" spans="1:10" ht="15">
      <c r="A584" s="74">
        <v>554</v>
      </c>
      <c r="B584" s="18" t="s">
        <v>651</v>
      </c>
      <c r="C584" s="17" t="s">
        <v>634</v>
      </c>
      <c r="D584" s="17" t="s">
        <v>661</v>
      </c>
      <c r="E584" s="72">
        <f>work!G584+work!H584</f>
        <v>35299</v>
      </c>
      <c r="F584" s="72">
        <f>work!I584+work!J584</f>
        <v>0</v>
      </c>
      <c r="H584" s="83">
        <v>20090507</v>
      </c>
      <c r="I584" s="72"/>
      <c r="J584" s="5"/>
    </row>
    <row r="585" spans="1:10" ht="15">
      <c r="A585" s="74">
        <v>555</v>
      </c>
      <c r="B585" s="18" t="s">
        <v>653</v>
      </c>
      <c r="C585" s="17" t="s">
        <v>634</v>
      </c>
      <c r="D585" s="17" t="s">
        <v>664</v>
      </c>
      <c r="E585" s="72">
        <f>work!G585+work!H585</f>
        <v>44720</v>
      </c>
      <c r="F585" s="72">
        <f>work!I585+work!J585</f>
        <v>8100</v>
      </c>
      <c r="H585" s="83">
        <v>20090408</v>
      </c>
      <c r="I585" s="72"/>
      <c r="J585" s="5"/>
    </row>
    <row r="586" spans="1:10" ht="15">
      <c r="A586" s="74">
        <v>556</v>
      </c>
      <c r="B586" s="18" t="s">
        <v>656</v>
      </c>
      <c r="C586" s="17" t="s">
        <v>634</v>
      </c>
      <c r="D586" s="17" t="s">
        <v>667</v>
      </c>
      <c r="E586" s="72">
        <f>work!G586+work!H586</f>
        <v>225780</v>
      </c>
      <c r="F586" s="72">
        <f>work!I586+work!J586</f>
        <v>128170</v>
      </c>
      <c r="H586" s="83">
        <v>20090408</v>
      </c>
      <c r="I586" s="72"/>
      <c r="J586" s="5"/>
    </row>
    <row r="587" spans="1:10" ht="15">
      <c r="A587" s="74">
        <v>557</v>
      </c>
      <c r="B587" s="18" t="s">
        <v>659</v>
      </c>
      <c r="C587" s="17" t="s">
        <v>634</v>
      </c>
      <c r="D587" s="17" t="s">
        <v>670</v>
      </c>
      <c r="E587" s="72">
        <f>work!G587+work!H587</f>
        <v>93205</v>
      </c>
      <c r="F587" s="72">
        <f>work!I587+work!J587</f>
        <v>7975</v>
      </c>
      <c r="H587" s="83">
        <v>20090408</v>
      </c>
      <c r="I587" s="72"/>
      <c r="J587" s="5"/>
    </row>
    <row r="588" spans="1:10" ht="15">
      <c r="A588" s="74">
        <v>558</v>
      </c>
      <c r="B588" s="18" t="s">
        <v>662</v>
      </c>
      <c r="C588" s="17" t="s">
        <v>634</v>
      </c>
      <c r="D588" s="17" t="s">
        <v>673</v>
      </c>
      <c r="E588" s="72">
        <f>work!G588+work!H588</f>
        <v>22125</v>
      </c>
      <c r="F588" s="72">
        <f>work!I588+work!J588</f>
        <v>48950</v>
      </c>
      <c r="H588" s="83">
        <v>20090408</v>
      </c>
      <c r="I588" s="72"/>
      <c r="J588" s="5"/>
    </row>
    <row r="589" spans="1:10" ht="15">
      <c r="A589" s="74">
        <v>559</v>
      </c>
      <c r="B589" s="18" t="s">
        <v>665</v>
      </c>
      <c r="C589" s="17" t="s">
        <v>634</v>
      </c>
      <c r="D589" s="17" t="s">
        <v>676</v>
      </c>
      <c r="E589" s="72">
        <f>work!G589+work!H589</f>
        <v>33528</v>
      </c>
      <c r="F589" s="72">
        <f>work!I589+work!J589</f>
        <v>16924</v>
      </c>
      <c r="H589" s="83">
        <v>20090408</v>
      </c>
      <c r="I589" s="72"/>
      <c r="J589" s="5"/>
    </row>
    <row r="590" spans="1:10" ht="15">
      <c r="A590" s="74">
        <v>560</v>
      </c>
      <c r="B590" s="18" t="s">
        <v>668</v>
      </c>
      <c r="C590" s="17" t="s">
        <v>634</v>
      </c>
      <c r="D590" s="17" t="s">
        <v>1029</v>
      </c>
      <c r="E590" s="72">
        <f>work!G590+work!H590</f>
        <v>163182</v>
      </c>
      <c r="F590" s="72">
        <f>work!I590+work!J590</f>
        <v>9400</v>
      </c>
      <c r="H590" s="83">
        <v>20090408</v>
      </c>
      <c r="I590" s="72"/>
      <c r="J590" s="5"/>
    </row>
    <row r="591" spans="1:10" ht="15">
      <c r="A591" s="74">
        <v>561</v>
      </c>
      <c r="B591" s="18" t="s">
        <v>671</v>
      </c>
      <c r="C591" s="17" t="s">
        <v>634</v>
      </c>
      <c r="D591" s="17" t="s">
        <v>681</v>
      </c>
      <c r="E591" s="72">
        <f>work!G591+work!H591</f>
        <v>7300</v>
      </c>
      <c r="F591" s="72">
        <f>work!I591+work!J591</f>
        <v>1700</v>
      </c>
      <c r="H591" s="83">
        <v>20090408</v>
      </c>
      <c r="I591" s="72"/>
      <c r="J591" s="5"/>
    </row>
    <row r="592" spans="1:10" ht="15">
      <c r="A592" s="74">
        <v>562</v>
      </c>
      <c r="B592" s="75">
        <v>2118</v>
      </c>
      <c r="C592" s="17"/>
      <c r="D592" s="17" t="s">
        <v>559</v>
      </c>
      <c r="E592" s="72">
        <f>work!G592+work!H592</f>
        <v>0</v>
      </c>
      <c r="F592" s="72">
        <f>work!I592+work!J592</f>
        <v>0</v>
      </c>
      <c r="H592" s="65" t="s">
        <v>1991</v>
      </c>
      <c r="I592" s="72"/>
      <c r="J592" s="5"/>
    </row>
    <row r="593" spans="1:10" ht="15">
      <c r="A593" s="74">
        <v>563</v>
      </c>
      <c r="B593" s="18" t="s">
        <v>674</v>
      </c>
      <c r="C593" s="17" t="s">
        <v>634</v>
      </c>
      <c r="D593" s="17" t="s">
        <v>684</v>
      </c>
      <c r="E593" s="72">
        <f>work!G593+work!H593</f>
        <v>838633</v>
      </c>
      <c r="F593" s="72">
        <f>work!I593+work!J593</f>
        <v>101165</v>
      </c>
      <c r="H593" s="83">
        <v>20090408</v>
      </c>
      <c r="I593" s="72"/>
      <c r="J593" s="5"/>
    </row>
    <row r="594" spans="1:10" ht="15">
      <c r="A594" s="74">
        <v>564</v>
      </c>
      <c r="B594" s="18" t="s">
        <v>677</v>
      </c>
      <c r="C594" s="17" t="s">
        <v>634</v>
      </c>
      <c r="D594" s="17" t="s">
        <v>687</v>
      </c>
      <c r="E594" s="72">
        <f>work!G594+work!H594</f>
        <v>15632</v>
      </c>
      <c r="F594" s="72">
        <f>work!I594+work!J594</f>
        <v>15700</v>
      </c>
      <c r="H594" s="83">
        <v>20090408</v>
      </c>
      <c r="I594" s="72"/>
      <c r="J594" s="5"/>
    </row>
    <row r="595" spans="1:10" ht="15">
      <c r="A595" s="74">
        <v>565</v>
      </c>
      <c r="B595" s="18" t="s">
        <v>679</v>
      </c>
      <c r="C595" s="17" t="s">
        <v>634</v>
      </c>
      <c r="D595" s="17" t="s">
        <v>690</v>
      </c>
      <c r="E595" s="72">
        <f>work!G595+work!H595</f>
        <v>76424</v>
      </c>
      <c r="F595" s="72">
        <f>work!I595+work!J595</f>
        <v>53995</v>
      </c>
      <c r="H595" s="83">
        <v>20090408</v>
      </c>
      <c r="I595" s="72"/>
      <c r="J595" s="5"/>
    </row>
    <row r="596" spans="1:10" ht="15">
      <c r="A596" s="74">
        <v>566</v>
      </c>
      <c r="B596" s="18" t="s">
        <v>682</v>
      </c>
      <c r="C596" s="17" t="s">
        <v>634</v>
      </c>
      <c r="D596" s="17" t="s">
        <v>962</v>
      </c>
      <c r="E596" s="72">
        <f>work!G596+work!H596</f>
        <v>145079</v>
      </c>
      <c r="F596" s="72">
        <f>work!I596+work!J596</f>
        <v>65000</v>
      </c>
      <c r="H596" s="83">
        <v>20090408</v>
      </c>
      <c r="I596" s="72"/>
      <c r="J596" s="5"/>
    </row>
    <row r="597" spans="1:10" ht="15">
      <c r="A597" s="74">
        <v>567</v>
      </c>
      <c r="B597" s="18" t="s">
        <v>685</v>
      </c>
      <c r="C597" s="17" t="s">
        <v>634</v>
      </c>
      <c r="D597" s="17" t="s">
        <v>693</v>
      </c>
      <c r="E597" s="72">
        <f>work!G597+work!H597</f>
        <v>192220</v>
      </c>
      <c r="F597" s="72">
        <f>work!I597+work!J597</f>
        <v>298350</v>
      </c>
      <c r="H597" s="83">
        <v>20090507</v>
      </c>
      <c r="I597" s="72"/>
      <c r="J597" s="5"/>
    </row>
    <row r="598" spans="1:10" ht="15">
      <c r="A598" s="74">
        <v>568</v>
      </c>
      <c r="B598" s="18" t="s">
        <v>688</v>
      </c>
      <c r="C598" s="17"/>
      <c r="D598" s="77" t="s">
        <v>558</v>
      </c>
      <c r="E598" s="72">
        <f>work!G598+work!H598</f>
        <v>0</v>
      </c>
      <c r="F598" s="72">
        <f>work!I598+work!J598</f>
        <v>34090750</v>
      </c>
      <c r="H598" s="83">
        <v>20090408</v>
      </c>
      <c r="I598" s="72"/>
      <c r="J598" s="5"/>
    </row>
    <row r="599" spans="5:8" ht="15">
      <c r="E599" s="72"/>
      <c r="F599" s="72"/>
      <c r="H599" s="84"/>
    </row>
    <row r="601" ht="15">
      <c r="E601" s="72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November 2009</v>
      </c>
      <c r="B1" s="3"/>
      <c r="C1" s="3"/>
      <c r="D1" s="3"/>
      <c r="E1" s="2"/>
      <c r="F1" s="2"/>
      <c r="G1" s="13"/>
    </row>
    <row r="2" spans="1:7" ht="18">
      <c r="A2" s="6" t="s">
        <v>449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1/7/10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448</v>
      </c>
      <c r="B6" s="9" t="s">
        <v>554</v>
      </c>
      <c r="C6" s="26" t="s">
        <v>441</v>
      </c>
      <c r="D6" s="24" t="s">
        <v>435</v>
      </c>
      <c r="E6" s="24" t="s">
        <v>445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419075874</v>
      </c>
      <c r="D7" s="45">
        <f>SUM(top_20_ytd!D7+top_20_ytd!E7)</f>
        <v>315332290</v>
      </c>
      <c r="E7" s="45">
        <f>SUM(top_20_ytd!F7+top_20_ytd!G7)</f>
        <v>103743584</v>
      </c>
      <c r="G7" s="47"/>
    </row>
    <row r="8" spans="1:7" ht="15">
      <c r="A8" s="18" t="str">
        <f>top_20_ytd!A8</f>
        <v>Franklin Township</v>
      </c>
      <c r="B8" s="18" t="str">
        <f>top_20_ytd!B8</f>
        <v>Somerset</v>
      </c>
      <c r="C8" s="47">
        <f aca="true" t="shared" si="0" ref="C8:C26">D8+E8</f>
        <v>270042581</v>
      </c>
      <c r="D8" s="47">
        <f>SUM(top_20_ytd!D8+top_20_ytd!E8)</f>
        <v>25165973</v>
      </c>
      <c r="E8" s="47">
        <f>SUM(top_20_ytd!F8+top_20_ytd!G8)</f>
        <v>244876608</v>
      </c>
      <c r="G8" s="47"/>
    </row>
    <row r="9" spans="1:7" ht="15">
      <c r="A9" s="18" t="str">
        <f>top_20_ytd!A9</f>
        <v>Newark City</v>
      </c>
      <c r="B9" s="18" t="str">
        <f>top_20_ytd!B9</f>
        <v>Essex</v>
      </c>
      <c r="C9" s="47">
        <f t="shared" si="0"/>
        <v>196064789</v>
      </c>
      <c r="D9" s="47">
        <f>SUM(top_20_ytd!D9+top_20_ytd!E9)</f>
        <v>63163637</v>
      </c>
      <c r="E9" s="47">
        <f>SUM(top_20_ytd!F9+top_20_ytd!G9)</f>
        <v>132901152</v>
      </c>
      <c r="G9" s="47"/>
    </row>
    <row r="10" spans="1:7" ht="15">
      <c r="A10" s="18" t="str">
        <f>top_20_ytd!A10</f>
        <v>Woodbury City</v>
      </c>
      <c r="B10" s="18" t="str">
        <f>top_20_ytd!B10</f>
        <v>Gloucester</v>
      </c>
      <c r="C10" s="47">
        <f t="shared" si="0"/>
        <v>163475783</v>
      </c>
      <c r="D10" s="47">
        <f>SUM(top_20_ytd!D10+top_20_ytd!E10)</f>
        <v>1327134</v>
      </c>
      <c r="E10" s="47">
        <f>SUM(top_20_ytd!F10+top_20_ytd!G10)</f>
        <v>162148649</v>
      </c>
      <c r="G10" s="47"/>
    </row>
    <row r="11" spans="1:7" ht="15">
      <c r="A11" s="18" t="str">
        <f>top_20_ytd!A11</f>
        <v>Paterson City</v>
      </c>
      <c r="B11" s="18" t="str">
        <f>top_20_ytd!B11</f>
        <v>Passaic</v>
      </c>
      <c r="C11" s="47">
        <f t="shared" si="0"/>
        <v>147662611</v>
      </c>
      <c r="D11" s="47">
        <f>SUM(top_20_ytd!D11+top_20_ytd!E11)</f>
        <v>15920760</v>
      </c>
      <c r="E11" s="47">
        <f>SUM(top_20_ytd!F11+top_20_ytd!G11)</f>
        <v>131741851</v>
      </c>
      <c r="G11" s="47"/>
    </row>
    <row r="12" spans="1:7" ht="15">
      <c r="A12" s="18" t="str">
        <f>top_20_ytd!A12</f>
        <v>Toms River Township</v>
      </c>
      <c r="B12" s="18" t="str">
        <f>top_20_ytd!B12</f>
        <v>Ocean</v>
      </c>
      <c r="C12" s="47">
        <f t="shared" si="0"/>
        <v>98812723</v>
      </c>
      <c r="D12" s="47">
        <f>SUM(top_20_ytd!D12+top_20_ytd!E12)</f>
        <v>33821532</v>
      </c>
      <c r="E12" s="47">
        <f>SUM(top_20_ytd!F12+top_20_ytd!G12)</f>
        <v>64991191</v>
      </c>
      <c r="G12" s="47"/>
    </row>
    <row r="13" spans="1:7" ht="15">
      <c r="A13" s="18" t="str">
        <f>top_20_ytd!A13</f>
        <v>Lakewood Township</v>
      </c>
      <c r="B13" s="18" t="str">
        <f>top_20_ytd!B13</f>
        <v>Ocean</v>
      </c>
      <c r="C13" s="47">
        <f t="shared" si="0"/>
        <v>87743450</v>
      </c>
      <c r="D13" s="47">
        <f>SUM(top_20_ytd!D13+top_20_ytd!E13)</f>
        <v>56867185</v>
      </c>
      <c r="E13" s="47">
        <f>SUM(top_20_ytd!F13+top_20_ytd!G13)</f>
        <v>30876265</v>
      </c>
      <c r="G13" s="47"/>
    </row>
    <row r="14" spans="1:7" ht="15">
      <c r="A14" s="18" t="str">
        <f>top_20_ytd!A14</f>
        <v>Woodbridge Township</v>
      </c>
      <c r="B14" s="18" t="str">
        <f>top_20_ytd!B14</f>
        <v>Middlesex</v>
      </c>
      <c r="C14" s="47">
        <f t="shared" si="0"/>
        <v>84025162</v>
      </c>
      <c r="D14" s="47">
        <f>SUM(top_20_ytd!D14+top_20_ytd!E14)</f>
        <v>23767428</v>
      </c>
      <c r="E14" s="47">
        <f>SUM(top_20_ytd!F14+top_20_ytd!G14)</f>
        <v>60257734</v>
      </c>
      <c r="G14" s="47"/>
    </row>
    <row r="15" spans="1:7" ht="15">
      <c r="A15" s="18" t="str">
        <f>top_20_ytd!A15</f>
        <v>Plainsboro Township</v>
      </c>
      <c r="B15" s="18" t="str">
        <f>top_20_ytd!B15</f>
        <v>Middlesex</v>
      </c>
      <c r="C15" s="47">
        <f t="shared" si="0"/>
        <v>77965114</v>
      </c>
      <c r="D15" s="47">
        <f>SUM(top_20_ytd!D15+top_20_ytd!E15)</f>
        <v>6165601</v>
      </c>
      <c r="E15" s="47">
        <f>SUM(top_20_ytd!F15+top_20_ytd!G15)</f>
        <v>71799513</v>
      </c>
      <c r="G15" s="47"/>
    </row>
    <row r="16" spans="1:7" ht="15">
      <c r="A16" s="18" t="str">
        <f>top_20_ytd!A16</f>
        <v>Hopewell Township</v>
      </c>
      <c r="B16" s="18" t="str">
        <f>top_20_ytd!B16</f>
        <v>Mercer</v>
      </c>
      <c r="C16" s="47">
        <f t="shared" si="0"/>
        <v>76068977</v>
      </c>
      <c r="D16" s="47">
        <f>SUM(top_20_ytd!D16+top_20_ytd!E16)</f>
        <v>12785161</v>
      </c>
      <c r="E16" s="47">
        <f>SUM(top_20_ytd!F16+top_20_ytd!G16)</f>
        <v>63283816</v>
      </c>
      <c r="G16" s="47"/>
    </row>
    <row r="17" spans="1:7" ht="15">
      <c r="A17" s="18" t="str">
        <f>top_20_ytd!A17</f>
        <v>Union City</v>
      </c>
      <c r="B17" s="18" t="str">
        <f>top_20_ytd!B17</f>
        <v>Hudson</v>
      </c>
      <c r="C17" s="47">
        <f t="shared" si="0"/>
        <v>71412374</v>
      </c>
      <c r="D17" s="47">
        <f>SUM(top_20_ytd!D17+top_20_ytd!E17)</f>
        <v>39973639</v>
      </c>
      <c r="E17" s="47">
        <f>SUM(top_20_ytd!F17+top_20_ytd!G17)</f>
        <v>31438735</v>
      </c>
      <c r="G17" s="47"/>
    </row>
    <row r="18" spans="1:7" ht="15">
      <c r="A18" s="18" t="str">
        <f>top_20_ytd!A18</f>
        <v>South Brunswick Township</v>
      </c>
      <c r="B18" s="18" t="str">
        <f>top_20_ytd!B18</f>
        <v>Middlesex</v>
      </c>
      <c r="C18" s="47">
        <f t="shared" si="0"/>
        <v>71174061</v>
      </c>
      <c r="D18" s="47">
        <f>SUM(top_20_ytd!D18+top_20_ytd!E18)</f>
        <v>30292438</v>
      </c>
      <c r="E18" s="47">
        <f>SUM(top_20_ytd!F18+top_20_ytd!G18)</f>
        <v>40881623</v>
      </c>
      <c r="G18" s="47"/>
    </row>
    <row r="19" spans="1:7" ht="15">
      <c r="A19" s="18" t="str">
        <f>top_20_ytd!A19</f>
        <v>Princeton Township</v>
      </c>
      <c r="B19" s="18" t="str">
        <f>top_20_ytd!B19</f>
        <v>Mercer</v>
      </c>
      <c r="C19" s="47">
        <f t="shared" si="0"/>
        <v>70995492</v>
      </c>
      <c r="D19" s="47">
        <f>SUM(top_20_ytd!D19+top_20_ytd!E19)</f>
        <v>25455086</v>
      </c>
      <c r="E19" s="47">
        <f>SUM(top_20_ytd!F19+top_20_ytd!G19)</f>
        <v>45540406</v>
      </c>
      <c r="G19" s="47"/>
    </row>
    <row r="20" spans="1:7" ht="15">
      <c r="A20" s="18" t="str">
        <f>top_20_ytd!A20</f>
        <v>Elizabeth City</v>
      </c>
      <c r="B20" s="18" t="str">
        <f>top_20_ytd!B20</f>
        <v>Union</v>
      </c>
      <c r="C20" s="47">
        <f t="shared" si="0"/>
        <v>70685785</v>
      </c>
      <c r="D20" s="47">
        <f>SUM(top_20_ytd!D20+top_20_ytd!E20)</f>
        <v>23167980</v>
      </c>
      <c r="E20" s="47">
        <f>SUM(top_20_ytd!F20+top_20_ytd!G20)</f>
        <v>47517805</v>
      </c>
      <c r="G20" s="47"/>
    </row>
    <row r="21" spans="1:7" ht="15">
      <c r="A21" s="18" t="str">
        <f>top_20_ytd!A21</f>
        <v>Camden City</v>
      </c>
      <c r="B21" s="18" t="str">
        <f>top_20_ytd!B21</f>
        <v>Camden</v>
      </c>
      <c r="C21" s="47">
        <f t="shared" si="0"/>
        <v>70423137</v>
      </c>
      <c r="D21" s="47">
        <f>SUM(top_20_ytd!D21+top_20_ytd!E21)</f>
        <v>34749539</v>
      </c>
      <c r="E21" s="47">
        <f>SUM(top_20_ytd!F21+top_20_ytd!G21)</f>
        <v>35673598</v>
      </c>
      <c r="G21" s="47"/>
    </row>
    <row r="22" spans="1:7" ht="15">
      <c r="A22" s="18" t="str">
        <f>top_20_ytd!A22</f>
        <v>Monroe Township</v>
      </c>
      <c r="B22" s="18" t="str">
        <f>top_20_ytd!B22</f>
        <v>Middlesex</v>
      </c>
      <c r="C22" s="47">
        <f t="shared" si="0"/>
        <v>69688750</v>
      </c>
      <c r="D22" s="47">
        <f>SUM(top_20_ytd!D22+top_20_ytd!E22)</f>
        <v>51271617</v>
      </c>
      <c r="E22" s="47">
        <f>SUM(top_20_ytd!F22+top_20_ytd!G22)</f>
        <v>18417133</v>
      </c>
      <c r="G22" s="47"/>
    </row>
    <row r="23" spans="1:7" ht="15">
      <c r="A23" s="18" t="str">
        <f>top_20_ytd!A23</f>
        <v>Hoboken City</v>
      </c>
      <c r="B23" s="18" t="str">
        <f>top_20_ytd!B23</f>
        <v>Hudson</v>
      </c>
      <c r="C23" s="47">
        <f t="shared" si="0"/>
        <v>68807244</v>
      </c>
      <c r="D23" s="47">
        <f>SUM(top_20_ytd!D23+top_20_ytd!E23)</f>
        <v>60505564</v>
      </c>
      <c r="E23" s="47">
        <f>SUM(top_20_ytd!F23+top_20_ytd!G23)</f>
        <v>8301680</v>
      </c>
      <c r="G23" s="47"/>
    </row>
    <row r="24" spans="1:7" ht="15">
      <c r="A24" s="18" t="str">
        <f>top_20_ytd!A24</f>
        <v>Edison Township</v>
      </c>
      <c r="B24" s="18" t="str">
        <f>top_20_ytd!B24</f>
        <v>Middlesex</v>
      </c>
      <c r="C24" s="47">
        <f t="shared" si="0"/>
        <v>67752362</v>
      </c>
      <c r="D24" s="47">
        <f>SUM(top_20_ytd!D24+top_20_ytd!E24)</f>
        <v>27035533</v>
      </c>
      <c r="E24" s="47">
        <f>SUM(top_20_ytd!F24+top_20_ytd!G24)</f>
        <v>40716829</v>
      </c>
      <c r="G24" s="47"/>
    </row>
    <row r="25" spans="1:7" ht="15">
      <c r="A25" s="18" t="str">
        <f>top_20_ytd!A25</f>
        <v>Bridgewater Township</v>
      </c>
      <c r="B25" s="18" t="str">
        <f>top_20_ytd!B25</f>
        <v>Somerset</v>
      </c>
      <c r="C25" s="47">
        <f t="shared" si="0"/>
        <v>66914898</v>
      </c>
      <c r="D25" s="47">
        <f>SUM(top_20_ytd!D25+top_20_ytd!E25)</f>
        <v>13336111</v>
      </c>
      <c r="E25" s="47">
        <f>SUM(top_20_ytd!F25+top_20_ytd!G25)</f>
        <v>53578787</v>
      </c>
      <c r="G25" s="47"/>
    </row>
    <row r="26" spans="1:7" ht="15">
      <c r="A26" s="18" t="str">
        <f>top_20_ytd!A26</f>
        <v>Secaucus Town</v>
      </c>
      <c r="B26" s="18" t="str">
        <f>top_20_ytd!B26</f>
        <v>Hudson</v>
      </c>
      <c r="C26" s="47">
        <f t="shared" si="0"/>
        <v>66332808</v>
      </c>
      <c r="D26" s="47">
        <f>SUM(top_20_ytd!D26+top_20_ytd!E26)</f>
        <v>8135437</v>
      </c>
      <c r="E26" s="47">
        <f>SUM(top_20_ytd!F26+top_20_ytd!G26)</f>
        <v>58197371</v>
      </c>
      <c r="G26" s="47"/>
    </row>
    <row r="27" spans="1:5" ht="15">
      <c r="A27" s="18" t="s">
        <v>449</v>
      </c>
      <c r="B27" s="17"/>
      <c r="C27" s="51">
        <f>SUM(C7:C26)</f>
        <v>2315123975</v>
      </c>
      <c r="D27" s="51">
        <f>SUM(D7:D26)</f>
        <v>868239645</v>
      </c>
      <c r="E27" s="51">
        <f>SUM(E7:E26)</f>
        <v>1446884330</v>
      </c>
    </row>
    <row r="28" spans="1:5" ht="15">
      <c r="A28" s="18" t="s">
        <v>443</v>
      </c>
      <c r="C28" s="54">
        <f>D28+E28</f>
        <v>8768876384</v>
      </c>
      <c r="D28" s="28">
        <f>SUM(top_20_ytd!D28:E28)</f>
        <v>4091823782</v>
      </c>
      <c r="E28" s="28">
        <f>SUM(top_20_ytd!F28:G28)</f>
        <v>4677052602</v>
      </c>
    </row>
    <row r="29" spans="1:5" ht="15">
      <c r="A29" s="18" t="s">
        <v>450</v>
      </c>
      <c r="C29" s="43">
        <f>C27/C28</f>
        <v>0.26401603507882226</v>
      </c>
      <c r="D29" s="43">
        <f>D27/D28</f>
        <v>0.21218891410216648</v>
      </c>
      <c r="E29" s="43">
        <f>E27/E28</f>
        <v>0.3093581477747938</v>
      </c>
    </row>
    <row r="40" spans="1:7" ht="15">
      <c r="A40" s="18" t="s">
        <v>559</v>
      </c>
      <c r="B40" s="17" t="s">
        <v>634</v>
      </c>
      <c r="C40" s="47" t="s">
        <v>560</v>
      </c>
      <c r="D40" s="47">
        <v>0</v>
      </c>
      <c r="E40" s="47">
        <v>0</v>
      </c>
      <c r="G40" s="59">
        <v>562</v>
      </c>
    </row>
    <row r="41" spans="1:7" ht="15">
      <c r="A41" s="18" t="s">
        <v>1456</v>
      </c>
      <c r="B41" s="17" t="s">
        <v>1438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700</v>
      </c>
      <c r="B42" s="17" t="s">
        <v>694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1343</v>
      </c>
      <c r="B43" s="17" t="s">
        <v>1302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1331</v>
      </c>
      <c r="B44" s="17" t="s">
        <v>1302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329</v>
      </c>
      <c r="B45" s="17" t="s">
        <v>308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482</v>
      </c>
      <c r="B46" s="17" t="s">
        <v>408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580</v>
      </c>
      <c r="B47" s="17" t="s">
        <v>569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1232</v>
      </c>
      <c r="B48" s="17" t="s">
        <v>1208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1047</v>
      </c>
      <c r="B49" s="17" t="s">
        <v>975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242</v>
      </c>
      <c r="B50" s="17" t="s">
        <v>208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11</v>
      </c>
      <c r="B51" s="17" t="s">
        <v>2228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1399</v>
      </c>
      <c r="B52" s="17" t="s">
        <v>2154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909</v>
      </c>
      <c r="B53" s="17" t="s">
        <v>764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1020</v>
      </c>
      <c r="B54" s="17" t="s">
        <v>975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257</v>
      </c>
      <c r="B55" s="17" t="s">
        <v>208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160</v>
      </c>
      <c r="B56" s="17" t="s">
        <v>91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1382</v>
      </c>
      <c r="B57" s="17" t="s">
        <v>408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1537</v>
      </c>
      <c r="B58" s="17" t="s">
        <v>1475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426</v>
      </c>
      <c r="B59" s="17" t="s">
        <v>408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230</v>
      </c>
      <c r="B60" s="17" t="s">
        <v>208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1123</v>
      </c>
      <c r="B61" s="17" t="s">
        <v>1096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2215</v>
      </c>
      <c r="B62" s="17" t="s">
        <v>2154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394</v>
      </c>
      <c r="B63" s="17" t="s">
        <v>2154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2169</v>
      </c>
      <c r="B64" s="17" t="s">
        <v>2154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178</v>
      </c>
      <c r="B65" s="17" t="s">
        <v>91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903</v>
      </c>
      <c r="B66" s="17" t="s">
        <v>764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251</v>
      </c>
      <c r="B67" s="17" t="s">
        <v>208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196</v>
      </c>
      <c r="B68" s="17" t="s">
        <v>91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471</v>
      </c>
      <c r="B69" s="17" t="s">
        <v>408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1041</v>
      </c>
      <c r="B70" s="17" t="s">
        <v>975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1229</v>
      </c>
      <c r="B71" s="17" t="s">
        <v>1208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2153</v>
      </c>
      <c r="B72" s="17" t="s">
        <v>1553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730</v>
      </c>
      <c r="B73" s="17" t="s">
        <v>1553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1437</v>
      </c>
      <c r="B74" s="17" t="s">
        <v>1367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1253</v>
      </c>
      <c r="B75" s="17" t="s">
        <v>1208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1453</v>
      </c>
      <c r="B76" s="17" t="s">
        <v>1438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2276</v>
      </c>
      <c r="B77" s="17" t="s">
        <v>2228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1441</v>
      </c>
      <c r="B78" s="17" t="s">
        <v>1438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1250</v>
      </c>
      <c r="B79" s="17" t="s">
        <v>1208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1204</v>
      </c>
      <c r="B80" s="17" t="s">
        <v>1096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414</v>
      </c>
      <c r="B81" s="17" t="s">
        <v>408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2145</v>
      </c>
      <c r="B82" s="17" t="s">
        <v>1553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26</v>
      </c>
      <c r="B83" s="17" t="s">
        <v>2228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1301</v>
      </c>
      <c r="B84" s="17" t="s">
        <v>1257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815</v>
      </c>
      <c r="B85" s="17" t="s">
        <v>764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87</v>
      </c>
      <c r="B86" s="17" t="s">
        <v>2228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260</v>
      </c>
      <c r="B87" s="17" t="s">
        <v>208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1283</v>
      </c>
      <c r="B88" s="17" t="s">
        <v>1553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1141</v>
      </c>
      <c r="B89" s="17" t="s">
        <v>1096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1337</v>
      </c>
      <c r="B90" s="17" t="s">
        <v>1302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2181</v>
      </c>
      <c r="B91" s="17" t="s">
        <v>2154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1465</v>
      </c>
      <c r="B92" s="17" t="s">
        <v>1438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718</v>
      </c>
      <c r="B93" s="17" t="s">
        <v>694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2206</v>
      </c>
      <c r="B94" s="17" t="s">
        <v>2154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1425</v>
      </c>
      <c r="B95" s="17" t="s">
        <v>1367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1120</v>
      </c>
      <c r="B96" s="17" t="s">
        <v>1096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621</v>
      </c>
      <c r="B97" s="17" t="s">
        <v>569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1211</v>
      </c>
      <c r="B98" s="17" t="s">
        <v>1208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773</v>
      </c>
      <c r="B99" s="17" t="s">
        <v>764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2227</v>
      </c>
      <c r="B100" s="17" t="s">
        <v>2154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227</v>
      </c>
      <c r="B101" s="17" t="s">
        <v>208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347</v>
      </c>
      <c r="B102" s="17" t="s">
        <v>308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298</v>
      </c>
      <c r="B103" s="17" t="s">
        <v>208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118</v>
      </c>
      <c r="B104" s="17" t="s">
        <v>91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2148</v>
      </c>
      <c r="B105" s="17" t="s">
        <v>1553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2197</v>
      </c>
      <c r="B106" s="17" t="s">
        <v>2154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833</v>
      </c>
      <c r="B107" s="17" t="s">
        <v>764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44</v>
      </c>
      <c r="B108" s="17" t="s">
        <v>2228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17</v>
      </c>
      <c r="B109" s="17" t="s">
        <v>2228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962</v>
      </c>
      <c r="B110" s="17" t="s">
        <v>1367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918</v>
      </c>
      <c r="B111" s="17" t="s">
        <v>764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2285</v>
      </c>
      <c r="B112" s="17" t="s">
        <v>2228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703</v>
      </c>
      <c r="B113" s="17" t="s">
        <v>694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2166</v>
      </c>
      <c r="B114" s="17" t="s">
        <v>2154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1226</v>
      </c>
      <c r="B115" s="17" t="s">
        <v>1208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2209</v>
      </c>
      <c r="B116" s="17" t="s">
        <v>2154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1399</v>
      </c>
      <c r="B117" s="17" t="s">
        <v>1367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154</v>
      </c>
      <c r="B118" s="17" t="s">
        <v>91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1468</v>
      </c>
      <c r="B119" s="17" t="s">
        <v>1438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1235</v>
      </c>
      <c r="B120" s="17" t="s">
        <v>1208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307</v>
      </c>
      <c r="B121" s="17" t="s">
        <v>208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8</v>
      </c>
      <c r="B122" s="17" t="s">
        <v>2228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350</v>
      </c>
      <c r="B123" s="17" t="s">
        <v>308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332</v>
      </c>
      <c r="B124" s="17" t="s">
        <v>308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809</v>
      </c>
      <c r="B125" s="17" t="s">
        <v>764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1280</v>
      </c>
      <c r="B126" s="17" t="s">
        <v>1553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199</v>
      </c>
      <c r="B127" s="17" t="s">
        <v>91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950</v>
      </c>
      <c r="B128" s="17" t="s">
        <v>764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999</v>
      </c>
      <c r="B129" s="17" t="s">
        <v>975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953</v>
      </c>
      <c r="B130" s="17" t="s">
        <v>764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2203</v>
      </c>
      <c r="B131" s="17" t="s">
        <v>2154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727</v>
      </c>
      <c r="B132" s="17" t="s">
        <v>694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540</v>
      </c>
      <c r="B133" s="17" t="s">
        <v>486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53</v>
      </c>
      <c r="B134" s="17" t="s">
        <v>2228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821</v>
      </c>
      <c r="B135" s="17" t="s">
        <v>764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791</v>
      </c>
      <c r="B136" s="17" t="s">
        <v>764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35</v>
      </c>
      <c r="B137" s="17" t="s">
        <v>2228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2282</v>
      </c>
      <c r="B138" s="17" t="s">
        <v>2228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59</v>
      </c>
      <c r="B139" s="17" t="s">
        <v>2228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947</v>
      </c>
      <c r="B140" s="17" t="s">
        <v>764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1223</v>
      </c>
      <c r="B141" s="17" t="s">
        <v>1208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1238</v>
      </c>
      <c r="B142" s="17" t="s">
        <v>1208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181</v>
      </c>
      <c r="B143" s="17" t="s">
        <v>91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1274</v>
      </c>
      <c r="B144" s="17" t="s">
        <v>1302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1373</v>
      </c>
      <c r="B145" s="17" t="s">
        <v>1367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987</v>
      </c>
      <c r="B146" s="17" t="s">
        <v>975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1014</v>
      </c>
      <c r="B147" s="17" t="s">
        <v>975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2255</v>
      </c>
      <c r="B148" s="17" t="s">
        <v>2228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962</v>
      </c>
      <c r="B149" s="17" t="s">
        <v>1553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974</v>
      </c>
      <c r="B150" s="17" t="s">
        <v>764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1340</v>
      </c>
      <c r="B151" s="17" t="s">
        <v>1302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2237</v>
      </c>
      <c r="B152" s="17" t="s">
        <v>2228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2157</v>
      </c>
      <c r="B153" s="17" t="s">
        <v>2154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571</v>
      </c>
      <c r="B154" s="17" t="s">
        <v>569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163</v>
      </c>
      <c r="B155" s="17" t="s">
        <v>91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944</v>
      </c>
      <c r="B156" s="17" t="s">
        <v>764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863</v>
      </c>
      <c r="B157" s="17" t="s">
        <v>764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577</v>
      </c>
      <c r="B158" s="17" t="s">
        <v>569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824</v>
      </c>
      <c r="B159" s="17" t="s">
        <v>764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1431</v>
      </c>
      <c r="B160" s="17" t="s">
        <v>1367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1035</v>
      </c>
      <c r="B161" s="17" t="s">
        <v>975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936</v>
      </c>
      <c r="B162" s="17" t="s">
        <v>764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423</v>
      </c>
      <c r="B163" s="17" t="s">
        <v>408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172</v>
      </c>
      <c r="B164" s="17" t="s">
        <v>91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223</v>
      </c>
      <c r="B165" s="17" t="s">
        <v>208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900</v>
      </c>
      <c r="B166" s="17" t="s">
        <v>764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115</v>
      </c>
      <c r="B167" s="17" t="s">
        <v>91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44</v>
      </c>
      <c r="B168" s="17" t="s">
        <v>208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730</v>
      </c>
      <c r="B169" s="17" t="s">
        <v>694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1198</v>
      </c>
      <c r="B170" s="17" t="s">
        <v>1096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516</v>
      </c>
      <c r="B171" s="17" t="s">
        <v>486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2142</v>
      </c>
      <c r="B172" s="17" t="s">
        <v>1553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788</v>
      </c>
      <c r="B173" s="17" t="s">
        <v>764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1241</v>
      </c>
      <c r="B174" s="17" t="s">
        <v>1208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962</v>
      </c>
      <c r="B175" s="17" t="s">
        <v>91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2163</v>
      </c>
      <c r="B176" s="17" t="s">
        <v>2154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1289</v>
      </c>
      <c r="B177" s="17" t="s">
        <v>1257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145</v>
      </c>
      <c r="B178" s="17" t="s">
        <v>91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314</v>
      </c>
      <c r="B179" s="17" t="s">
        <v>308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1462</v>
      </c>
      <c r="B180" s="17" t="s">
        <v>1438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968</v>
      </c>
      <c r="B181" s="17" t="s">
        <v>764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1390</v>
      </c>
      <c r="B182" s="17" t="s">
        <v>1367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187</v>
      </c>
      <c r="B183" s="17" t="s">
        <v>91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142</v>
      </c>
      <c r="B184" s="17" t="s">
        <v>91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84</v>
      </c>
      <c r="B185" s="17" t="s">
        <v>2228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124</v>
      </c>
      <c r="B186" s="17" t="s">
        <v>91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742</v>
      </c>
      <c r="B187" s="17" t="s">
        <v>694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127</v>
      </c>
      <c r="B188" s="17" t="s">
        <v>91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65</v>
      </c>
      <c r="B189" s="17" t="s">
        <v>2228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121</v>
      </c>
      <c r="B190" s="17" t="s">
        <v>91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2124</v>
      </c>
      <c r="B191" s="17" t="s">
        <v>1553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604</v>
      </c>
      <c r="B192" s="17" t="s">
        <v>569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1298</v>
      </c>
      <c r="B193" s="17" t="s">
        <v>1257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2160</v>
      </c>
      <c r="B194" s="17" t="s">
        <v>2154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133</v>
      </c>
      <c r="B195" s="17" t="s">
        <v>91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912</v>
      </c>
      <c r="B196" s="17" t="s">
        <v>764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595</v>
      </c>
      <c r="B197" s="17" t="s">
        <v>569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245</v>
      </c>
      <c r="B198" s="17" t="s">
        <v>208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14</v>
      </c>
      <c r="B199" s="17" t="s">
        <v>2228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1023</v>
      </c>
      <c r="B200" s="17" t="s">
        <v>975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353</v>
      </c>
      <c r="B201" s="17" t="s">
        <v>308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739</v>
      </c>
      <c r="B202" s="17" t="s">
        <v>694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626</v>
      </c>
      <c r="B203" s="17" t="s">
        <v>569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567</v>
      </c>
      <c r="B204" s="17" t="s">
        <v>486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860</v>
      </c>
      <c r="B205" s="17" t="s">
        <v>764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2218</v>
      </c>
      <c r="B206" s="17" t="s">
        <v>2154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90</v>
      </c>
      <c r="B207" s="17" t="s">
        <v>2228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519</v>
      </c>
      <c r="B208" s="17" t="s">
        <v>486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1546</v>
      </c>
      <c r="B209" s="17" t="s">
        <v>1475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184</v>
      </c>
      <c r="B210" s="17" t="s">
        <v>91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782</v>
      </c>
      <c r="B211" s="17" t="s">
        <v>764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616</v>
      </c>
      <c r="B212" s="17" t="s">
        <v>569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1549</v>
      </c>
      <c r="B213" s="17" t="s">
        <v>569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1214</v>
      </c>
      <c r="B214" s="17" t="s">
        <v>1208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280</v>
      </c>
      <c r="B215" s="17" t="s">
        <v>208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1086</v>
      </c>
      <c r="B216" s="17" t="s">
        <v>975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1357</v>
      </c>
      <c r="B217" s="17" t="s">
        <v>1302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1366</v>
      </c>
      <c r="B218" s="17" t="s">
        <v>1302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933</v>
      </c>
      <c r="B219" s="17" t="s">
        <v>764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283</v>
      </c>
      <c r="B220" s="17" t="s">
        <v>208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190</v>
      </c>
      <c r="B221" s="17" t="s">
        <v>91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1474</v>
      </c>
      <c r="B222" s="17" t="s">
        <v>1438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2291</v>
      </c>
      <c r="B223" s="17" t="s">
        <v>2228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812</v>
      </c>
      <c r="B224" s="17" t="s">
        <v>764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263</v>
      </c>
      <c r="B225" s="17" t="s">
        <v>208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574</v>
      </c>
      <c r="B226" s="17" t="s">
        <v>569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1314</v>
      </c>
      <c r="B227" s="17" t="s">
        <v>1302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217</v>
      </c>
      <c r="B228" s="17" t="s">
        <v>208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106</v>
      </c>
      <c r="B229" s="17" t="s">
        <v>91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29</v>
      </c>
      <c r="B230" s="17" t="s">
        <v>2228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1382</v>
      </c>
      <c r="B231" s="17" t="s">
        <v>1367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1540</v>
      </c>
      <c r="B232" s="17" t="s">
        <v>1475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757</v>
      </c>
      <c r="B233" s="17" t="s">
        <v>694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857</v>
      </c>
      <c r="B234" s="17" t="s">
        <v>764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1459</v>
      </c>
      <c r="B235" s="17" t="s">
        <v>1438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830</v>
      </c>
      <c r="B236" s="17" t="s">
        <v>764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760</v>
      </c>
      <c r="B237" s="17" t="s">
        <v>694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1317</v>
      </c>
      <c r="B238" s="17" t="s">
        <v>1302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607</v>
      </c>
      <c r="B239" s="17" t="s">
        <v>569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76</v>
      </c>
      <c r="B240" s="17" t="s">
        <v>2228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130</v>
      </c>
      <c r="B241" s="17" t="s">
        <v>91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733</v>
      </c>
      <c r="B242" s="17" t="s">
        <v>694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1393</v>
      </c>
      <c r="B243" s="17" t="s">
        <v>1367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463</v>
      </c>
      <c r="B244" s="17" t="s">
        <v>408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2200</v>
      </c>
      <c r="B245" s="17" t="s">
        <v>2154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785</v>
      </c>
      <c r="B246" s="17" t="s">
        <v>764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454</v>
      </c>
      <c r="B247" s="17" t="s">
        <v>408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1099</v>
      </c>
      <c r="B248" s="17" t="s">
        <v>1096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939</v>
      </c>
      <c r="B249" s="17" t="s">
        <v>764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1354</v>
      </c>
      <c r="B250" s="17" t="s">
        <v>1302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451</v>
      </c>
      <c r="B251" s="17" t="s">
        <v>408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1111</v>
      </c>
      <c r="B252" s="17" t="s">
        <v>1096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1177</v>
      </c>
      <c r="B253" s="17" t="s">
        <v>1096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601</v>
      </c>
      <c r="B254" s="17" t="s">
        <v>569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112</v>
      </c>
      <c r="B255" s="17" t="s">
        <v>91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1493</v>
      </c>
      <c r="B256" s="17" t="s">
        <v>1475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839</v>
      </c>
      <c r="B257" s="17" t="s">
        <v>764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800</v>
      </c>
      <c r="B258" s="17" t="s">
        <v>764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1502</v>
      </c>
      <c r="B259" s="17" t="s">
        <v>1475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1328</v>
      </c>
      <c r="B260" s="17" t="s">
        <v>1302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1334</v>
      </c>
      <c r="B261" s="17" t="s">
        <v>1302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894</v>
      </c>
      <c r="B262" s="17" t="s">
        <v>764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148</v>
      </c>
      <c r="B263" s="17" t="s">
        <v>91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1147</v>
      </c>
      <c r="B264" s="17" t="s">
        <v>1096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736</v>
      </c>
      <c r="B265" s="17" t="s">
        <v>694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1376</v>
      </c>
      <c r="B266" s="17" t="s">
        <v>1367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2175</v>
      </c>
      <c r="B267" s="17" t="s">
        <v>2154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684</v>
      </c>
      <c r="B268" s="17" t="s">
        <v>634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1308</v>
      </c>
      <c r="B269" s="17" t="s">
        <v>1302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993</v>
      </c>
      <c r="B270" s="17" t="s">
        <v>975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1556</v>
      </c>
      <c r="B271" s="17" t="s">
        <v>1553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41</v>
      </c>
      <c r="B272" s="17" t="s">
        <v>2228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818</v>
      </c>
      <c r="B273" s="17" t="s">
        <v>764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891</v>
      </c>
      <c r="B274" s="17" t="s">
        <v>764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770</v>
      </c>
      <c r="B275" s="17" t="s">
        <v>764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645</v>
      </c>
      <c r="B276" s="17" t="s">
        <v>634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211</v>
      </c>
      <c r="B277" s="17" t="s">
        <v>208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697</v>
      </c>
      <c r="B278" s="17" t="s">
        <v>694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1078</v>
      </c>
      <c r="B279" s="17" t="s">
        <v>569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613</v>
      </c>
      <c r="B280" s="17" t="s">
        <v>569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2261</v>
      </c>
      <c r="B281" s="17" t="s">
        <v>2228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751</v>
      </c>
      <c r="B282" s="17" t="s">
        <v>694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411</v>
      </c>
      <c r="B283" s="17" t="s">
        <v>408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1062</v>
      </c>
      <c r="B284" s="17" t="s">
        <v>975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845</v>
      </c>
      <c r="B285" s="17" t="s">
        <v>764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254</v>
      </c>
      <c r="B286" s="17" t="s">
        <v>208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1396</v>
      </c>
      <c r="B287" s="17" t="s">
        <v>1367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341</v>
      </c>
      <c r="B288" s="17" t="s">
        <v>308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193</v>
      </c>
      <c r="B289" s="17" t="s">
        <v>91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326</v>
      </c>
      <c r="B290" s="17" t="s">
        <v>308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301</v>
      </c>
      <c r="B291" s="17" t="s">
        <v>208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1349</v>
      </c>
      <c r="B292" s="17" t="s">
        <v>1302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872</v>
      </c>
      <c r="B293" s="17" t="s">
        <v>764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292</v>
      </c>
      <c r="B294" s="17" t="s">
        <v>208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136</v>
      </c>
      <c r="B295" s="17" t="s">
        <v>91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589</v>
      </c>
      <c r="B296" s="17" t="s">
        <v>569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492</v>
      </c>
      <c r="B297" s="17" t="s">
        <v>486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924</v>
      </c>
      <c r="B298" s="17" t="s">
        <v>764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2184</v>
      </c>
      <c r="B299" s="17" t="s">
        <v>2154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1075</v>
      </c>
      <c r="B300" s="17" t="s">
        <v>975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965</v>
      </c>
      <c r="B301" s="17" t="s">
        <v>764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2129</v>
      </c>
      <c r="B302" s="17" t="s">
        <v>1553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956</v>
      </c>
      <c r="B303" s="17" t="s">
        <v>764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748</v>
      </c>
      <c r="B304" s="17" t="s">
        <v>694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827</v>
      </c>
      <c r="B305" s="17" t="s">
        <v>764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166</v>
      </c>
      <c r="B306" s="17" t="s">
        <v>91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1471</v>
      </c>
      <c r="B307" s="17" t="s">
        <v>1438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2252</v>
      </c>
      <c r="B308" s="17" t="s">
        <v>2228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1525</v>
      </c>
      <c r="B309" s="17" t="s">
        <v>1475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1450</v>
      </c>
      <c r="B310" s="17" t="s">
        <v>1438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1026</v>
      </c>
      <c r="B311" s="17" t="s">
        <v>975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417</v>
      </c>
      <c r="B312" s="17" t="s">
        <v>408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384</v>
      </c>
      <c r="B313" s="17" t="s">
        <v>357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1363</v>
      </c>
      <c r="B314" s="17" t="s">
        <v>1302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887</v>
      </c>
      <c r="B315" s="17" t="s">
        <v>764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1144</v>
      </c>
      <c r="B316" s="17" t="s">
        <v>1096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1089</v>
      </c>
      <c r="B317" s="17" t="s">
        <v>975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50</v>
      </c>
      <c r="B318" s="17" t="s">
        <v>2228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1478</v>
      </c>
      <c r="B319" s="17" t="s">
        <v>1475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344</v>
      </c>
      <c r="B320" s="17" t="s">
        <v>308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289</v>
      </c>
      <c r="B321" s="17" t="s">
        <v>208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2258</v>
      </c>
      <c r="B322" s="17" t="s">
        <v>2228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501</v>
      </c>
      <c r="B323" s="17" t="s">
        <v>486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848</v>
      </c>
      <c r="B324" s="17" t="s">
        <v>764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1220</v>
      </c>
      <c r="B325" s="17" t="s">
        <v>1208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62</v>
      </c>
      <c r="B326" s="17" t="s">
        <v>2228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236</v>
      </c>
      <c r="B327" s="17" t="s">
        <v>208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906</v>
      </c>
      <c r="B328" s="17" t="s">
        <v>764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767</v>
      </c>
      <c r="B329" s="17" t="s">
        <v>764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387</v>
      </c>
      <c r="B330" s="17" t="s">
        <v>357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1351</v>
      </c>
      <c r="B331" s="17" t="s">
        <v>1302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320</v>
      </c>
      <c r="B332" s="17" t="s">
        <v>308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927</v>
      </c>
      <c r="B333" s="17" t="s">
        <v>764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598</v>
      </c>
      <c r="B334" s="17" t="s">
        <v>569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1385</v>
      </c>
      <c r="B335" s="17" t="s">
        <v>1367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360</v>
      </c>
      <c r="B336" s="17" t="s">
        <v>357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1305</v>
      </c>
      <c r="B337" s="17" t="s">
        <v>1302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317</v>
      </c>
      <c r="B338" s="17" t="s">
        <v>308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2246</v>
      </c>
      <c r="B339" s="17" t="s">
        <v>2228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157</v>
      </c>
      <c r="B340" s="17" t="s">
        <v>91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391</v>
      </c>
      <c r="B341" s="17" t="s">
        <v>2228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477</v>
      </c>
      <c r="B342" s="17" t="s">
        <v>408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214</v>
      </c>
      <c r="B343" s="17" t="s">
        <v>208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1002</v>
      </c>
      <c r="B344" s="17" t="s">
        <v>975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1499</v>
      </c>
      <c r="B345" s="17" t="s">
        <v>1475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1044</v>
      </c>
      <c r="B346" s="17" t="s">
        <v>975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169</v>
      </c>
      <c r="B347" s="17" t="s">
        <v>91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797</v>
      </c>
      <c r="B348" s="17" t="s">
        <v>764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921</v>
      </c>
      <c r="B349" s="17" t="s">
        <v>764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103</v>
      </c>
      <c r="B350" s="17" t="s">
        <v>91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878</v>
      </c>
      <c r="B351" s="17" t="s">
        <v>764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779</v>
      </c>
      <c r="B352" s="17" t="s">
        <v>764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1150</v>
      </c>
      <c r="B353" s="17" t="s">
        <v>1096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836</v>
      </c>
      <c r="B354" s="17" t="s">
        <v>764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1180</v>
      </c>
      <c r="B355" s="17" t="s">
        <v>1096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2</v>
      </c>
      <c r="B356" s="17" t="s">
        <v>2228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1549</v>
      </c>
      <c r="B357" s="17" t="s">
        <v>1475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528</v>
      </c>
      <c r="B358" s="17" t="s">
        <v>486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531</v>
      </c>
      <c r="B359" s="17" t="s">
        <v>486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592</v>
      </c>
      <c r="B360" s="17" t="s">
        <v>569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1029</v>
      </c>
      <c r="B361" s="17" t="s">
        <v>975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996</v>
      </c>
      <c r="B362" s="17" t="s">
        <v>975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1277</v>
      </c>
      <c r="B363" s="17" t="s">
        <v>1367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266</v>
      </c>
      <c r="B364" s="17" t="s">
        <v>208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1320</v>
      </c>
      <c r="B365" s="17" t="s">
        <v>1302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381</v>
      </c>
      <c r="B366" s="17" t="s">
        <v>357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393</v>
      </c>
      <c r="B367" s="17" t="s">
        <v>408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485</v>
      </c>
      <c r="B368" s="17" t="s">
        <v>408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2279</v>
      </c>
      <c r="B369" s="17" t="s">
        <v>2228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1346</v>
      </c>
      <c r="B370" s="17" t="s">
        <v>1302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854</v>
      </c>
      <c r="B371" s="17" t="s">
        <v>764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510</v>
      </c>
      <c r="B372" s="17" t="s">
        <v>486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507</v>
      </c>
      <c r="B373" s="17" t="s">
        <v>486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561</v>
      </c>
      <c r="B374" s="17" t="s">
        <v>486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23</v>
      </c>
      <c r="B375" s="17" t="s">
        <v>2228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1379</v>
      </c>
      <c r="B376" s="17" t="s">
        <v>1367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803</v>
      </c>
      <c r="B377" s="17" t="s">
        <v>764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851</v>
      </c>
      <c r="B378" s="17" t="s">
        <v>764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68</v>
      </c>
      <c r="B379" s="17" t="s">
        <v>2228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869</v>
      </c>
      <c r="B380" s="17" t="s">
        <v>764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304</v>
      </c>
      <c r="B381" s="17" t="s">
        <v>208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1360</v>
      </c>
      <c r="B382" s="17" t="s">
        <v>1302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2224</v>
      </c>
      <c r="B383" s="17" t="s">
        <v>2154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94</v>
      </c>
      <c r="B384" s="17" t="s">
        <v>91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546</v>
      </c>
      <c r="B385" s="17" t="s">
        <v>486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32</v>
      </c>
      <c r="B386" s="17" t="s">
        <v>2228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667</v>
      </c>
      <c r="B387" s="17" t="s">
        <v>634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1159</v>
      </c>
      <c r="B388" s="17" t="s">
        <v>1096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1531</v>
      </c>
      <c r="B389" s="17" t="s">
        <v>1475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2267</v>
      </c>
      <c r="B390" s="17" t="s">
        <v>2228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522</v>
      </c>
      <c r="B391" s="17" t="s">
        <v>486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498</v>
      </c>
      <c r="B392" s="17" t="s">
        <v>486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277</v>
      </c>
      <c r="B393" s="17" t="s">
        <v>208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962</v>
      </c>
      <c r="B394" s="17" t="s">
        <v>634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47</v>
      </c>
      <c r="B395" s="17" t="s">
        <v>2228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2249</v>
      </c>
      <c r="B396" s="17" t="s">
        <v>2228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1032</v>
      </c>
      <c r="B397" s="17" t="s">
        <v>975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1108</v>
      </c>
      <c r="B398" s="17" t="s">
        <v>1096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693</v>
      </c>
      <c r="B399" s="17" t="s">
        <v>634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583</v>
      </c>
      <c r="B400" s="17" t="s">
        <v>569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962</v>
      </c>
      <c r="B401" s="17" t="s">
        <v>764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1105</v>
      </c>
      <c r="B402" s="17" t="s">
        <v>1096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959</v>
      </c>
      <c r="B403" s="17" t="s">
        <v>764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356</v>
      </c>
      <c r="B404" s="17" t="s">
        <v>308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866</v>
      </c>
      <c r="B405" s="17" t="s">
        <v>764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1522</v>
      </c>
      <c r="B406" s="17" t="s">
        <v>1475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335</v>
      </c>
      <c r="B407" s="17" t="s">
        <v>308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1005</v>
      </c>
      <c r="B408" s="17" t="s">
        <v>975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655</v>
      </c>
      <c r="B409" s="17" t="s">
        <v>634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401</v>
      </c>
      <c r="B410" s="17" t="s">
        <v>357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549</v>
      </c>
      <c r="B411" s="17" t="s">
        <v>486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2264</v>
      </c>
      <c r="B412" s="17" t="s">
        <v>2228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207</v>
      </c>
      <c r="B413" s="17" t="s">
        <v>91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1053</v>
      </c>
      <c r="B414" s="17" t="s">
        <v>975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466</v>
      </c>
      <c r="B415" s="17" t="s">
        <v>408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1496</v>
      </c>
      <c r="B416" s="17" t="s">
        <v>1475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2187</v>
      </c>
      <c r="B417" s="17" t="s">
        <v>2154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971</v>
      </c>
      <c r="B418" s="17" t="s">
        <v>764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897</v>
      </c>
      <c r="B419" s="17" t="s">
        <v>764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670</v>
      </c>
      <c r="B420" s="17" t="s">
        <v>634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2221</v>
      </c>
      <c r="B421" s="17" t="s">
        <v>2154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311</v>
      </c>
      <c r="B422" s="17" t="s">
        <v>308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1201</v>
      </c>
      <c r="B423" s="17" t="s">
        <v>1096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1132</v>
      </c>
      <c r="B424" s="17" t="s">
        <v>1096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881</v>
      </c>
      <c r="B425" s="17" t="s">
        <v>764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610</v>
      </c>
      <c r="B426" s="17" t="s">
        <v>569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274</v>
      </c>
      <c r="B427" s="17" t="s">
        <v>208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20</v>
      </c>
      <c r="B428" s="17" t="s">
        <v>2228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1382</v>
      </c>
      <c r="B429" s="17" t="s">
        <v>1475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806</v>
      </c>
      <c r="B430" s="17" t="s">
        <v>764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990</v>
      </c>
      <c r="B431" s="17" t="s">
        <v>975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392</v>
      </c>
      <c r="B432" s="17" t="s">
        <v>408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543</v>
      </c>
      <c r="B433" s="17" t="s">
        <v>486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504</v>
      </c>
      <c r="B434" s="17" t="s">
        <v>486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650</v>
      </c>
      <c r="B435" s="17" t="s">
        <v>634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295</v>
      </c>
      <c r="B436" s="17" t="s">
        <v>208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220</v>
      </c>
      <c r="B437" s="17" t="s">
        <v>208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2294</v>
      </c>
      <c r="B438" s="17" t="s">
        <v>2228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109</v>
      </c>
      <c r="B439" s="17" t="s">
        <v>91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2231</v>
      </c>
      <c r="B440" s="17" t="s">
        <v>2228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1192</v>
      </c>
      <c r="B441" s="17" t="s">
        <v>1096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1444</v>
      </c>
      <c r="B442" s="17" t="s">
        <v>1438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1247</v>
      </c>
      <c r="B443" s="17" t="s">
        <v>1208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2273</v>
      </c>
      <c r="B444" s="17" t="s">
        <v>2228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842</v>
      </c>
      <c r="B445" s="17" t="s">
        <v>764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1162</v>
      </c>
      <c r="B446" s="17" t="s">
        <v>1096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97</v>
      </c>
      <c r="B447" s="17" t="s">
        <v>91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1260</v>
      </c>
      <c r="B448" s="17" t="s">
        <v>1257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875</v>
      </c>
      <c r="B449" s="17" t="s">
        <v>764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323</v>
      </c>
      <c r="B450" s="17" t="s">
        <v>308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2243</v>
      </c>
      <c r="B451" s="17" t="s">
        <v>2228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395</v>
      </c>
      <c r="B452" s="17" t="s">
        <v>357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1311</v>
      </c>
      <c r="B453" s="17" t="s">
        <v>1302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100</v>
      </c>
      <c r="B454" s="17" t="s">
        <v>91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658</v>
      </c>
      <c r="B455" s="17" t="s">
        <v>634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586</v>
      </c>
      <c r="B456" s="17" t="s">
        <v>569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1078</v>
      </c>
      <c r="B457" s="17" t="s">
        <v>975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745</v>
      </c>
      <c r="B458" s="17" t="s">
        <v>694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794</v>
      </c>
      <c r="B459" s="17" t="s">
        <v>764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709</v>
      </c>
      <c r="B460" s="17" t="s">
        <v>694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1434</v>
      </c>
      <c r="B461" s="17" t="s">
        <v>1367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457</v>
      </c>
      <c r="B462" s="17" t="s">
        <v>408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429</v>
      </c>
      <c r="B463" s="17" t="s">
        <v>408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1114</v>
      </c>
      <c r="B464" s="17" t="s">
        <v>1096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1408</v>
      </c>
      <c r="B465" s="17" t="s">
        <v>1367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286</v>
      </c>
      <c r="B466" s="17" t="s">
        <v>208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1011</v>
      </c>
      <c r="B467" s="17" t="s">
        <v>975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1186</v>
      </c>
      <c r="B468" s="17" t="s">
        <v>1096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1029</v>
      </c>
      <c r="B469" s="17" t="s">
        <v>634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915</v>
      </c>
      <c r="B470" s="17" t="s">
        <v>764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673</v>
      </c>
      <c r="B471" s="17" t="s">
        <v>634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1008</v>
      </c>
      <c r="B472" s="17" t="s">
        <v>975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724</v>
      </c>
      <c r="B473" s="17" t="s">
        <v>694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676</v>
      </c>
      <c r="B474" s="17" t="s">
        <v>634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1411</v>
      </c>
      <c r="B475" s="17" t="s">
        <v>1367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407</v>
      </c>
      <c r="B476" s="17" t="s">
        <v>357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1056</v>
      </c>
      <c r="B477" s="17" t="s">
        <v>975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525</v>
      </c>
      <c r="B478" s="17" t="s">
        <v>486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233</v>
      </c>
      <c r="B479" s="17" t="s">
        <v>208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1072</v>
      </c>
      <c r="B480" s="17" t="s">
        <v>975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2240</v>
      </c>
      <c r="B481" s="17" t="s">
        <v>2228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776</v>
      </c>
      <c r="B482" s="17" t="s">
        <v>764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1286</v>
      </c>
      <c r="B483" s="17" t="s">
        <v>1257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2190</v>
      </c>
      <c r="B484" s="17" t="s">
        <v>2154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984</v>
      </c>
      <c r="B485" s="17" t="s">
        <v>975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2139</v>
      </c>
      <c r="B486" s="17" t="s">
        <v>1553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1138</v>
      </c>
      <c r="B487" s="17" t="s">
        <v>1096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2212</v>
      </c>
      <c r="B488" s="17" t="s">
        <v>2154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1325</v>
      </c>
      <c r="B489" s="17" t="s">
        <v>1302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1280</v>
      </c>
      <c r="B490" s="17" t="s">
        <v>1257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420</v>
      </c>
      <c r="B491" s="17" t="s">
        <v>408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1244</v>
      </c>
      <c r="B492" s="17" t="s">
        <v>1208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690</v>
      </c>
      <c r="B493" s="17" t="s">
        <v>634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1189</v>
      </c>
      <c r="B494" s="17" t="s">
        <v>1096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884</v>
      </c>
      <c r="B495" s="17" t="s">
        <v>764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1081</v>
      </c>
      <c r="B496" s="17" t="s">
        <v>975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1519</v>
      </c>
      <c r="B497" s="17" t="s">
        <v>1475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38</v>
      </c>
      <c r="B498" s="17" t="s">
        <v>2228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537</v>
      </c>
      <c r="B499" s="17" t="s">
        <v>486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338</v>
      </c>
      <c r="B500" s="17" t="s">
        <v>308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404</v>
      </c>
      <c r="B501" s="17" t="s">
        <v>357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1414</v>
      </c>
      <c r="B502" s="17" t="s">
        <v>1367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636</v>
      </c>
      <c r="B503" s="17" t="s">
        <v>634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1266</v>
      </c>
      <c r="B504" s="17" t="s">
        <v>1257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1171</v>
      </c>
      <c r="B505" s="17" t="s">
        <v>1096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239</v>
      </c>
      <c r="B506" s="17" t="s">
        <v>208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1217</v>
      </c>
      <c r="B507" s="17" t="s">
        <v>1208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139</v>
      </c>
      <c r="B508" s="17" t="s">
        <v>91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2132</v>
      </c>
      <c r="B509" s="17" t="s">
        <v>1553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1370</v>
      </c>
      <c r="B510" s="17" t="s">
        <v>1367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1183</v>
      </c>
      <c r="B511" s="17" t="s">
        <v>1096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1274</v>
      </c>
      <c r="B512" s="17" t="s">
        <v>1257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1263</v>
      </c>
      <c r="B513" s="17" t="s">
        <v>1257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2178</v>
      </c>
      <c r="B514" s="17" t="s">
        <v>2154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1552</v>
      </c>
      <c r="B515" s="17" t="s">
        <v>1475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81</v>
      </c>
      <c r="B516" s="17" t="s">
        <v>2228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5</v>
      </c>
      <c r="B517" s="17" t="s">
        <v>2228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1417</v>
      </c>
      <c r="B518" s="17" t="s">
        <v>1367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1165</v>
      </c>
      <c r="B519" s="17" t="s">
        <v>1096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715</v>
      </c>
      <c r="B520" s="17" t="s">
        <v>694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1382</v>
      </c>
      <c r="B521" s="17" t="s">
        <v>634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687</v>
      </c>
      <c r="B522" s="17" t="s">
        <v>634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1066</v>
      </c>
      <c r="B523" s="17" t="s">
        <v>975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1528</v>
      </c>
      <c r="B524" s="17" t="s">
        <v>1475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271</v>
      </c>
      <c r="B525" s="17" t="s">
        <v>208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447</v>
      </c>
      <c r="B526" s="17" t="s">
        <v>2228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390</v>
      </c>
      <c r="B527" s="17" t="s">
        <v>764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495</v>
      </c>
      <c r="B528" s="17" t="s">
        <v>486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1038</v>
      </c>
      <c r="B529" s="17" t="s">
        <v>975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1283</v>
      </c>
      <c r="B530" s="17" t="s">
        <v>1257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375</v>
      </c>
      <c r="B531" s="17" t="s">
        <v>357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2234</v>
      </c>
      <c r="B532" s="17" t="s">
        <v>2228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372</v>
      </c>
      <c r="B533" s="17" t="s">
        <v>357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681</v>
      </c>
      <c r="B534" s="17" t="s">
        <v>634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962</v>
      </c>
      <c r="B535" s="17" t="s">
        <v>975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1135</v>
      </c>
      <c r="B536" s="17" t="s">
        <v>1096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363</v>
      </c>
      <c r="B537" s="17" t="s">
        <v>357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706</v>
      </c>
      <c r="B538" s="17" t="s">
        <v>694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1069</v>
      </c>
      <c r="B539" s="17" t="s">
        <v>975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1516</v>
      </c>
      <c r="B540" s="17" t="s">
        <v>1475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1402</v>
      </c>
      <c r="B541" s="17" t="s">
        <v>1367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1168</v>
      </c>
      <c r="B542" s="17" t="s">
        <v>1096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2288</v>
      </c>
      <c r="B543" s="17" t="s">
        <v>2228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378</v>
      </c>
      <c r="B544" s="17" t="s">
        <v>357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754</v>
      </c>
      <c r="B545" s="17" t="s">
        <v>694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763</v>
      </c>
      <c r="B546" s="17" t="s">
        <v>694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1129</v>
      </c>
      <c r="B547" s="17" t="s">
        <v>1096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664</v>
      </c>
      <c r="B548" s="17" t="s">
        <v>634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978</v>
      </c>
      <c r="B549" s="17" t="s">
        <v>975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1092</v>
      </c>
      <c r="B550" s="17" t="s">
        <v>975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1277</v>
      </c>
      <c r="B551" s="17" t="s">
        <v>634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1490</v>
      </c>
      <c r="B552" s="17" t="s">
        <v>1475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721</v>
      </c>
      <c r="B553" s="17" t="s">
        <v>694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642</v>
      </c>
      <c r="B554" s="17" t="s">
        <v>634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513</v>
      </c>
      <c r="B555" s="17" t="s">
        <v>486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1481</v>
      </c>
      <c r="B556" s="17" t="s">
        <v>1475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1428</v>
      </c>
      <c r="B557" s="17" t="s">
        <v>1367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981</v>
      </c>
      <c r="B558" s="17" t="s">
        <v>975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1126</v>
      </c>
      <c r="B559" s="17" t="s">
        <v>1096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151</v>
      </c>
      <c r="B560" s="17" t="s">
        <v>91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1543</v>
      </c>
      <c r="B561" s="17" t="s">
        <v>1475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534</v>
      </c>
      <c r="B562" s="17" t="s">
        <v>486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1484</v>
      </c>
      <c r="B563" s="17" t="s">
        <v>1475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1156</v>
      </c>
      <c r="B564" s="17" t="s">
        <v>1096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1507</v>
      </c>
      <c r="B565" s="17" t="s">
        <v>1475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1422</v>
      </c>
      <c r="B566" s="17" t="s">
        <v>1367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1277</v>
      </c>
      <c r="B567" s="17" t="s">
        <v>1257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56</v>
      </c>
      <c r="B568" s="17" t="s">
        <v>2228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639</v>
      </c>
      <c r="B569" s="17" t="s">
        <v>634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398</v>
      </c>
      <c r="B570" s="17" t="s">
        <v>357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1510</v>
      </c>
      <c r="B571" s="17" t="s">
        <v>1475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1117</v>
      </c>
      <c r="B572" s="17" t="s">
        <v>1096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1174</v>
      </c>
      <c r="B573" s="17" t="s">
        <v>1096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248</v>
      </c>
      <c r="B574" s="17" t="s">
        <v>208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2172</v>
      </c>
      <c r="B575" s="17" t="s">
        <v>2154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2270</v>
      </c>
      <c r="B576" s="17" t="s">
        <v>2228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460</v>
      </c>
      <c r="B577" s="17" t="s">
        <v>408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369</v>
      </c>
      <c r="B578" s="17" t="s">
        <v>357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1269</v>
      </c>
      <c r="B579" s="17" t="s">
        <v>1257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1295</v>
      </c>
      <c r="B580" s="17" t="s">
        <v>1257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489</v>
      </c>
      <c r="B581" s="17" t="s">
        <v>486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661</v>
      </c>
      <c r="B582" s="17" t="s">
        <v>634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175</v>
      </c>
      <c r="B583" s="17" t="s">
        <v>91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71</v>
      </c>
      <c r="B584" s="17" t="s">
        <v>2228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930</v>
      </c>
      <c r="B585" s="17" t="s">
        <v>764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1059</v>
      </c>
      <c r="B586" s="17" t="s">
        <v>975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1256</v>
      </c>
      <c r="B587" s="17" t="s">
        <v>1208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474</v>
      </c>
      <c r="B588" s="17" t="s">
        <v>408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1487</v>
      </c>
      <c r="B589" s="17" t="s">
        <v>1475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1534</v>
      </c>
      <c r="B590" s="17" t="s">
        <v>1475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1050</v>
      </c>
      <c r="B591" s="17" t="s">
        <v>975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1447</v>
      </c>
      <c r="B592" s="17" t="s">
        <v>1438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1207</v>
      </c>
      <c r="B593" s="17" t="s">
        <v>1096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1513</v>
      </c>
      <c r="B594" s="17" t="s">
        <v>1475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1405</v>
      </c>
      <c r="B595" s="17" t="s">
        <v>1367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1102</v>
      </c>
      <c r="B596" s="17" t="s">
        <v>1096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1292</v>
      </c>
      <c r="B597" s="17" t="s">
        <v>1257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366</v>
      </c>
      <c r="B598" s="17" t="s">
        <v>357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712</v>
      </c>
      <c r="B599" s="17" t="s">
        <v>694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1095</v>
      </c>
      <c r="B600" s="17" t="s">
        <v>975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1153</v>
      </c>
      <c r="B601" s="17" t="s">
        <v>1096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1017</v>
      </c>
      <c r="B602" s="17" t="s">
        <v>975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202</v>
      </c>
      <c r="B603" s="17" t="s">
        <v>91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1195</v>
      </c>
      <c r="B604" s="17" t="s">
        <v>1096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564</v>
      </c>
      <c r="B605" s="17" t="s">
        <v>486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629</v>
      </c>
      <c r="B606" s="17" t="s">
        <v>569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558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November 2009</v>
      </c>
      <c r="B1" s="3"/>
      <c r="C1" s="3"/>
      <c r="D1" s="3"/>
      <c r="E1" s="3"/>
      <c r="F1" s="3"/>
    </row>
    <row r="2" spans="1:6" ht="15.75">
      <c r="A2" s="6" t="s">
        <v>449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1/7/10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448</v>
      </c>
      <c r="B6" s="9" t="s">
        <v>554</v>
      </c>
      <c r="C6" s="26" t="s">
        <v>441</v>
      </c>
      <c r="D6" s="24" t="s">
        <v>435</v>
      </c>
      <c r="E6" s="24" t="s">
        <v>445</v>
      </c>
      <c r="F6" s="34"/>
    </row>
    <row r="7" spans="1:8" ht="15.75" thickTop="1">
      <c r="A7" s="18" t="str">
        <f>top_20!A7</f>
        <v>Newark City</v>
      </c>
      <c r="B7" s="18" t="str">
        <f>top_20!B7</f>
        <v>Essex</v>
      </c>
      <c r="C7" s="76">
        <f>D7+E7</f>
        <v>41318761</v>
      </c>
      <c r="D7" s="45">
        <f>SUM(top_20!D7+top_20!E7)</f>
        <v>2004405</v>
      </c>
      <c r="E7" s="45">
        <f>SUM(top_20!F7+top_20!G7)</f>
        <v>39314356</v>
      </c>
      <c r="F7" s="27"/>
      <c r="H7" s="5"/>
    </row>
    <row r="8" spans="1:8" ht="15">
      <c r="A8" s="18" t="str">
        <f>top_20!A8</f>
        <v>Old Bridge Township</v>
      </c>
      <c r="B8" s="18" t="str">
        <f>top_20!B8</f>
        <v>Middlesex</v>
      </c>
      <c r="C8" s="51">
        <f aca="true" t="shared" si="0" ref="C8:C25">D8+E8</f>
        <v>18678264</v>
      </c>
      <c r="D8" s="47">
        <f>SUM(top_20!D8+top_20!E8)</f>
        <v>871939</v>
      </c>
      <c r="E8" s="47">
        <f>SUM(top_20!F8+top_20!G8)</f>
        <v>17806325</v>
      </c>
      <c r="F8" s="27"/>
      <c r="G8" s="5"/>
      <c r="H8" s="5"/>
    </row>
    <row r="9" spans="1:8" ht="15">
      <c r="A9" s="18" t="str">
        <f>top_20!A9</f>
        <v>South Brunswick Township</v>
      </c>
      <c r="B9" s="18" t="str">
        <f>top_20!B9</f>
        <v>Middlesex</v>
      </c>
      <c r="C9" s="51">
        <f t="shared" si="0"/>
        <v>18175960</v>
      </c>
      <c r="D9" s="47">
        <f>SUM(top_20!D9+top_20!E9)</f>
        <v>3495502</v>
      </c>
      <c r="E9" s="47">
        <f>SUM(top_20!F9+top_20!G9)</f>
        <v>14680458</v>
      </c>
      <c r="F9" s="27"/>
      <c r="G9" s="5"/>
      <c r="H9" s="5"/>
    </row>
    <row r="10" spans="1:8" ht="15">
      <c r="A10" s="18" t="str">
        <f>top_20!A10</f>
        <v>Union City</v>
      </c>
      <c r="B10" s="18" t="str">
        <f>top_20!B10</f>
        <v>Hudson</v>
      </c>
      <c r="C10" s="51">
        <f t="shared" si="0"/>
        <v>15947099</v>
      </c>
      <c r="D10" s="47">
        <f>SUM(top_20!D10+top_20!E10)</f>
        <v>15323541</v>
      </c>
      <c r="E10" s="47">
        <f>SUM(top_20!F10+top_20!G10)</f>
        <v>623558</v>
      </c>
      <c r="F10" s="27"/>
      <c r="G10" s="5"/>
      <c r="H10" s="5"/>
    </row>
    <row r="11" spans="1:8" ht="15">
      <c r="A11" s="18" t="str">
        <f>top_20!A11</f>
        <v>Franklin Township</v>
      </c>
      <c r="B11" s="18" t="str">
        <f>top_20!B11</f>
        <v>Somerset</v>
      </c>
      <c r="C11" s="51">
        <f t="shared" si="0"/>
        <v>15148204</v>
      </c>
      <c r="D11" s="47">
        <f>SUM(top_20!D11+top_20!E11)</f>
        <v>4133958</v>
      </c>
      <c r="E11" s="47">
        <f>SUM(top_20!F11+top_20!G11)</f>
        <v>11014246</v>
      </c>
      <c r="F11" s="27"/>
      <c r="G11" s="5"/>
      <c r="H11" s="5"/>
    </row>
    <row r="12" spans="1:8" ht="15">
      <c r="A12" s="18" t="str">
        <f>top_20!A12</f>
        <v>Carteret Borough</v>
      </c>
      <c r="B12" s="18" t="str">
        <f>top_20!B12</f>
        <v>Middlesex</v>
      </c>
      <c r="C12" s="51">
        <f t="shared" si="0"/>
        <v>12498308</v>
      </c>
      <c r="D12" s="47">
        <f>SUM(top_20!D12+top_20!E12)</f>
        <v>933509</v>
      </c>
      <c r="E12" s="47">
        <f>SUM(top_20!F12+top_20!G12)</f>
        <v>11564799</v>
      </c>
      <c r="F12" s="27"/>
      <c r="G12" s="5"/>
      <c r="H12" s="5"/>
    </row>
    <row r="13" spans="1:8" ht="15">
      <c r="A13" s="18" t="str">
        <f>top_20!A13</f>
        <v>Weehawken Township</v>
      </c>
      <c r="B13" s="18" t="str">
        <f>top_20!B13</f>
        <v>Hudson</v>
      </c>
      <c r="C13" s="51">
        <f t="shared" si="0"/>
        <v>11906440</v>
      </c>
      <c r="D13" s="47">
        <f>SUM(top_20!D13+top_20!E13)</f>
        <v>6646691</v>
      </c>
      <c r="E13" s="47">
        <f>SUM(top_20!F13+top_20!G13)</f>
        <v>5259749</v>
      </c>
      <c r="F13" s="27"/>
      <c r="G13" s="5"/>
      <c r="H13" s="5"/>
    </row>
    <row r="14" spans="1:8" ht="15">
      <c r="A14" s="18" t="str">
        <f>top_20!A14</f>
        <v>Jersey City</v>
      </c>
      <c r="B14" s="18" t="str">
        <f>top_20!B14</f>
        <v>Hudson</v>
      </c>
      <c r="C14" s="51">
        <f t="shared" si="0"/>
        <v>10835972</v>
      </c>
      <c r="D14" s="47">
        <f>SUM(top_20!D14+top_20!E14)</f>
        <v>3131530</v>
      </c>
      <c r="E14" s="47">
        <f>SUM(top_20!F14+top_20!G14)</f>
        <v>7704442</v>
      </c>
      <c r="F14" s="27"/>
      <c r="G14" s="5"/>
      <c r="H14" s="5"/>
    </row>
    <row r="15" spans="1:8" ht="15">
      <c r="A15" s="18" t="str">
        <f>top_20!A15</f>
        <v>Mahwah Township</v>
      </c>
      <c r="B15" s="18" t="str">
        <f>top_20!B15</f>
        <v>Bergen</v>
      </c>
      <c r="C15" s="51">
        <f t="shared" si="0"/>
        <v>9395743</v>
      </c>
      <c r="D15" s="47">
        <f>SUM(top_20!D15+top_20!E15)</f>
        <v>924267</v>
      </c>
      <c r="E15" s="47">
        <f>SUM(top_20!F15+top_20!G15)</f>
        <v>8471476</v>
      </c>
      <c r="F15" s="27"/>
      <c r="G15" s="5"/>
      <c r="H15" s="5"/>
    </row>
    <row r="16" spans="1:8" ht="15">
      <c r="A16" s="18" t="str">
        <f>top_20!A16</f>
        <v>Long Branch City</v>
      </c>
      <c r="B16" s="18" t="str">
        <f>top_20!B16</f>
        <v>Monmouth</v>
      </c>
      <c r="C16" s="51">
        <f t="shared" si="0"/>
        <v>9120724</v>
      </c>
      <c r="D16" s="47">
        <f>SUM(top_20!D16+top_20!E16)</f>
        <v>1132861</v>
      </c>
      <c r="E16" s="47">
        <f>SUM(top_20!F16+top_20!G16)</f>
        <v>7987863</v>
      </c>
      <c r="F16" s="27"/>
      <c r="G16" s="5"/>
      <c r="H16" s="5"/>
    </row>
    <row r="17" spans="1:8" ht="15">
      <c r="A17" s="18" t="str">
        <f>top_20!A17</f>
        <v>Lakewood Township</v>
      </c>
      <c r="B17" s="18" t="str">
        <f>top_20!B17</f>
        <v>Ocean</v>
      </c>
      <c r="C17" s="51">
        <f t="shared" si="0"/>
        <v>8494197</v>
      </c>
      <c r="D17" s="47">
        <f>SUM(top_20!D17+top_20!E17)</f>
        <v>6926398</v>
      </c>
      <c r="E17" s="47">
        <f>SUM(top_20!F17+top_20!G17)</f>
        <v>1567799</v>
      </c>
      <c r="F17" s="27"/>
      <c r="G17" s="5"/>
      <c r="H17" s="5"/>
    </row>
    <row r="18" spans="1:8" ht="15">
      <c r="A18" s="18" t="str">
        <f>top_20!A18</f>
        <v>Monroe Township</v>
      </c>
      <c r="B18" s="18" t="str">
        <f>top_20!B18</f>
        <v>Middlesex</v>
      </c>
      <c r="C18" s="51">
        <f t="shared" si="0"/>
        <v>7635841</v>
      </c>
      <c r="D18" s="47">
        <f>SUM(top_20!D18+top_20!E18)</f>
        <v>6977300</v>
      </c>
      <c r="E18" s="47">
        <f>SUM(top_20!F18+top_20!G18)</f>
        <v>658541</v>
      </c>
      <c r="F18" s="27"/>
      <c r="G18" s="5"/>
      <c r="H18" s="5"/>
    </row>
    <row r="19" spans="1:8" ht="15">
      <c r="A19" s="18" t="str">
        <f>top_20!A19</f>
        <v>Hamilton Township</v>
      </c>
      <c r="B19" s="18" t="str">
        <f>top_20!B19</f>
        <v>Mercer</v>
      </c>
      <c r="C19" s="51">
        <f t="shared" si="0"/>
        <v>7561678</v>
      </c>
      <c r="D19" s="47">
        <f>SUM(top_20!D19+top_20!E19)</f>
        <v>5747857</v>
      </c>
      <c r="E19" s="47">
        <f>SUM(top_20!F19+top_20!G19)</f>
        <v>1813821</v>
      </c>
      <c r="F19" s="27"/>
      <c r="G19" s="5"/>
      <c r="H19" s="5"/>
    </row>
    <row r="20" spans="1:8" ht="15">
      <c r="A20" s="18" t="str">
        <f>top_20!A20</f>
        <v>Woodbridge Township</v>
      </c>
      <c r="B20" s="18" t="str">
        <f>top_20!B20</f>
        <v>Middlesex</v>
      </c>
      <c r="C20" s="51">
        <f t="shared" si="0"/>
        <v>6136451</v>
      </c>
      <c r="D20" s="47">
        <f>SUM(top_20!D20+top_20!E20)</f>
        <v>3491869</v>
      </c>
      <c r="E20" s="47">
        <f>SUM(top_20!F20+top_20!G20)</f>
        <v>2644582</v>
      </c>
      <c r="F20" s="27"/>
      <c r="G20" s="5"/>
      <c r="H20" s="5"/>
    </row>
    <row r="21" spans="1:8" ht="15">
      <c r="A21" s="18" t="str">
        <f>top_20!A21</f>
        <v>Vineland City</v>
      </c>
      <c r="B21" s="18" t="str">
        <f>top_20!B21</f>
        <v>Cumberland</v>
      </c>
      <c r="C21" s="51">
        <f t="shared" si="0"/>
        <v>6045056</v>
      </c>
      <c r="D21" s="47">
        <f>SUM(top_20!D21+top_20!E21)</f>
        <v>605834</v>
      </c>
      <c r="E21" s="47">
        <f>SUM(top_20!F21+top_20!G21)</f>
        <v>5439222</v>
      </c>
      <c r="F21" s="27"/>
      <c r="G21" s="5"/>
      <c r="H21" s="5"/>
    </row>
    <row r="22" spans="1:8" ht="15">
      <c r="A22" s="18" t="str">
        <f>top_20!A22</f>
        <v>Parsippany-Troy Hills Twp</v>
      </c>
      <c r="B22" s="18" t="str">
        <f>top_20!B22</f>
        <v>Morris</v>
      </c>
      <c r="C22" s="51">
        <f t="shared" si="0"/>
        <v>5674898</v>
      </c>
      <c r="D22" s="47">
        <f>SUM(top_20!D22+top_20!E22)</f>
        <v>1127296</v>
      </c>
      <c r="E22" s="47">
        <f>SUM(top_20!F22+top_20!G22)</f>
        <v>4547602</v>
      </c>
      <c r="F22" s="27"/>
      <c r="G22" s="5"/>
      <c r="H22" s="5"/>
    </row>
    <row r="23" spans="1:8" ht="15">
      <c r="A23" s="18" t="str">
        <f>top_20!A23</f>
        <v>Woolwich Township</v>
      </c>
      <c r="B23" s="18" t="str">
        <f>top_20!B23</f>
        <v>Gloucester</v>
      </c>
      <c r="C23" s="51">
        <f t="shared" si="0"/>
        <v>5511750</v>
      </c>
      <c r="D23" s="47">
        <f>SUM(top_20!D23+top_20!E23)</f>
        <v>4888305</v>
      </c>
      <c r="E23" s="47">
        <f>SUM(top_20!F23+top_20!G23)</f>
        <v>623445</v>
      </c>
      <c r="F23" s="27"/>
      <c r="G23" s="5"/>
      <c r="H23" s="5"/>
    </row>
    <row r="24" spans="1:8" ht="15">
      <c r="A24" s="18" t="str">
        <f>top_20!A24</f>
        <v>Princeton Township</v>
      </c>
      <c r="B24" s="18" t="str">
        <f>top_20!B24</f>
        <v>Mercer</v>
      </c>
      <c r="C24" s="51">
        <f t="shared" si="0"/>
        <v>5215854</v>
      </c>
      <c r="D24" s="47">
        <f>SUM(top_20!D24+top_20!E24)</f>
        <v>1796725</v>
      </c>
      <c r="E24" s="47">
        <f>SUM(top_20!F24+top_20!G24)</f>
        <v>3419129</v>
      </c>
      <c r="F24" s="27"/>
      <c r="G24" s="5"/>
      <c r="H24" s="5"/>
    </row>
    <row r="25" spans="1:8" ht="15">
      <c r="A25" s="18" t="str">
        <f>top_20!A25</f>
        <v>West Orange Township</v>
      </c>
      <c r="B25" s="18" t="str">
        <f>top_20!B25</f>
        <v>Essex</v>
      </c>
      <c r="C25" s="51">
        <f t="shared" si="0"/>
        <v>4806009</v>
      </c>
      <c r="D25" s="47">
        <f>SUM(top_20!D25+top_20!E25)</f>
        <v>4229360</v>
      </c>
      <c r="E25" s="47">
        <f>SUM(top_20!F25+top_20!G25)</f>
        <v>576649</v>
      </c>
      <c r="F25" s="27"/>
      <c r="G25" s="5"/>
      <c r="H25" s="5"/>
    </row>
    <row r="26" spans="1:8" ht="15">
      <c r="A26" s="18" t="str">
        <f>top_20!A26</f>
        <v>Toms River Township</v>
      </c>
      <c r="B26" s="18" t="str">
        <f>top_20!B26</f>
        <v>Ocean</v>
      </c>
      <c r="C26" s="51">
        <f>D26+E26</f>
        <v>4679982</v>
      </c>
      <c r="D26" s="47">
        <f>SUM(top_20!D26+top_20!E26)</f>
        <v>2689574</v>
      </c>
      <c r="E26" s="47">
        <f>SUM(top_20!F26+top_20!G26)</f>
        <v>1990408</v>
      </c>
      <c r="F26" s="27"/>
      <c r="G26" s="5"/>
      <c r="H26" s="5"/>
    </row>
    <row r="27" spans="1:8" ht="15">
      <c r="A27" s="18" t="s">
        <v>449</v>
      </c>
      <c r="B27" s="17"/>
      <c r="C27" s="27">
        <f>SUM(C7:C25)</f>
        <v>220107209</v>
      </c>
      <c r="D27" s="51">
        <f>SUM(top_20!D27:E27)</f>
        <v>77078721</v>
      </c>
      <c r="E27" s="51">
        <f>SUM(top_20!E27:F27)</f>
        <v>95896147</v>
      </c>
      <c r="F27" s="27"/>
      <c r="G27" s="5"/>
      <c r="H27" s="5"/>
    </row>
    <row r="28" spans="1:6" ht="15">
      <c r="A28" s="18" t="s">
        <v>443</v>
      </c>
      <c r="C28" s="46">
        <f>(top_20!C28)</f>
        <v>663784174</v>
      </c>
      <c r="D28" s="28">
        <f>SUM(top_20!D28:E28)</f>
        <v>343161234</v>
      </c>
      <c r="E28" s="28">
        <f>SUM(top_20!F28:G28)</f>
        <v>320622940</v>
      </c>
      <c r="F28" s="42"/>
    </row>
    <row r="29" spans="1:6" ht="15">
      <c r="A29" s="18" t="s">
        <v>450</v>
      </c>
      <c r="C29" s="43">
        <f>C27/C28</f>
        <v>0.3315945417523618</v>
      </c>
      <c r="D29" s="43">
        <f>D27/D28</f>
        <v>0.22461371904263522</v>
      </c>
      <c r="E29" s="43">
        <f>E27/E28</f>
        <v>0.299093218345512</v>
      </c>
      <c r="F29" s="43"/>
    </row>
    <row r="40" spans="1:8" ht="15">
      <c r="A40" s="57" t="s">
        <v>559</v>
      </c>
      <c r="B40" s="57" t="s">
        <v>634</v>
      </c>
      <c r="C40" s="58" t="s">
        <v>560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1343</v>
      </c>
      <c r="B41" s="57" t="s">
        <v>1302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329</v>
      </c>
      <c r="B42" s="57" t="s">
        <v>308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1020</v>
      </c>
      <c r="B43" s="57" t="s">
        <v>975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700</v>
      </c>
      <c r="B44" s="57" t="s">
        <v>694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1537</v>
      </c>
      <c r="B45" s="57" t="s">
        <v>1475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426</v>
      </c>
      <c r="B46" s="57" t="s">
        <v>408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2169</v>
      </c>
      <c r="B47" s="57" t="s">
        <v>2154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242</v>
      </c>
      <c r="B48" s="57" t="s">
        <v>208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2215</v>
      </c>
      <c r="B49" s="57" t="s">
        <v>2154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2276</v>
      </c>
      <c r="B50" s="57" t="s">
        <v>2228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181</v>
      </c>
      <c r="B51" s="57" t="s">
        <v>91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1331</v>
      </c>
      <c r="B52" s="57" t="s">
        <v>1302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11</v>
      </c>
      <c r="B53" s="57" t="s">
        <v>2228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1232</v>
      </c>
      <c r="B54" s="57" t="s">
        <v>1208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1141</v>
      </c>
      <c r="B55" s="57" t="s">
        <v>1096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2282</v>
      </c>
      <c r="B56" s="57" t="s">
        <v>2228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230</v>
      </c>
      <c r="B57" s="57" t="s">
        <v>208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903</v>
      </c>
      <c r="B58" s="57" t="s">
        <v>764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1437</v>
      </c>
      <c r="B59" s="57" t="s">
        <v>1367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163</v>
      </c>
      <c r="B60" s="57" t="s">
        <v>91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1274</v>
      </c>
      <c r="B61" s="57" t="s">
        <v>1302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414</v>
      </c>
      <c r="B62" s="57" t="s">
        <v>408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251</v>
      </c>
      <c r="B63" s="57" t="s">
        <v>208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1425</v>
      </c>
      <c r="B64" s="57" t="s">
        <v>1367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1337</v>
      </c>
      <c r="B65" s="57" t="s">
        <v>1302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145</v>
      </c>
      <c r="B66" s="57" t="s">
        <v>91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1204</v>
      </c>
      <c r="B67" s="57" t="s">
        <v>1096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26</v>
      </c>
      <c r="B68" s="57" t="s">
        <v>2228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730</v>
      </c>
      <c r="B69" s="57" t="s">
        <v>1553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154</v>
      </c>
      <c r="B70" s="57" t="s">
        <v>91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1123</v>
      </c>
      <c r="B71" s="57" t="s">
        <v>1096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227</v>
      </c>
      <c r="B72" s="57" t="s">
        <v>208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178</v>
      </c>
      <c r="B73" s="57" t="s">
        <v>91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2153</v>
      </c>
      <c r="B74" s="57" t="s">
        <v>1553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17</v>
      </c>
      <c r="B75" s="57" t="s">
        <v>2228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2206</v>
      </c>
      <c r="B76" s="57" t="s">
        <v>2154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1453</v>
      </c>
      <c r="B77" s="57" t="s">
        <v>1438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833</v>
      </c>
      <c r="B78" s="57" t="s">
        <v>764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482</v>
      </c>
      <c r="B79" s="57" t="s">
        <v>408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1120</v>
      </c>
      <c r="B80" s="57" t="s">
        <v>1096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1399</v>
      </c>
      <c r="B81" s="57" t="s">
        <v>1367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1211</v>
      </c>
      <c r="B82" s="57" t="s">
        <v>1208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1250</v>
      </c>
      <c r="B83" s="57" t="s">
        <v>1208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909</v>
      </c>
      <c r="B84" s="57" t="s">
        <v>764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999</v>
      </c>
      <c r="B85" s="57" t="s">
        <v>975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577</v>
      </c>
      <c r="B86" s="57" t="s">
        <v>569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190</v>
      </c>
      <c r="B87" s="57" t="s">
        <v>91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621</v>
      </c>
      <c r="B88" s="57" t="s">
        <v>569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90</v>
      </c>
      <c r="B89" s="57" t="s">
        <v>2228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2145</v>
      </c>
      <c r="B90" s="57" t="s">
        <v>1553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298</v>
      </c>
      <c r="B91" s="57" t="s">
        <v>208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1283</v>
      </c>
      <c r="B92" s="57" t="s">
        <v>1553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260</v>
      </c>
      <c r="B93" s="57" t="s">
        <v>208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974</v>
      </c>
      <c r="B94" s="57" t="s">
        <v>764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2197</v>
      </c>
      <c r="B95" s="57" t="s">
        <v>2154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1035</v>
      </c>
      <c r="B96" s="57" t="s">
        <v>975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2166</v>
      </c>
      <c r="B97" s="57" t="s">
        <v>2154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918</v>
      </c>
      <c r="B98" s="57" t="s">
        <v>764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1023</v>
      </c>
      <c r="B99" s="57" t="s">
        <v>975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394</v>
      </c>
      <c r="B100" s="57" t="s">
        <v>2154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863</v>
      </c>
      <c r="B101" s="57" t="s">
        <v>764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947</v>
      </c>
      <c r="B102" s="57" t="s">
        <v>764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44</v>
      </c>
      <c r="B103" s="57" t="s">
        <v>2228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2291</v>
      </c>
      <c r="B104" s="57" t="s">
        <v>2228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106</v>
      </c>
      <c r="B105" s="57" t="s">
        <v>91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1253</v>
      </c>
      <c r="B106" s="57" t="s">
        <v>1208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130</v>
      </c>
      <c r="B107" s="57" t="s">
        <v>91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821</v>
      </c>
      <c r="B108" s="57" t="s">
        <v>764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1235</v>
      </c>
      <c r="B109" s="57" t="s">
        <v>1208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59</v>
      </c>
      <c r="B110" s="57" t="s">
        <v>2228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257</v>
      </c>
      <c r="B111" s="57" t="s">
        <v>208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423</v>
      </c>
      <c r="B112" s="57" t="s">
        <v>408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962</v>
      </c>
      <c r="B113" s="57" t="s">
        <v>1553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196</v>
      </c>
      <c r="B114" s="57" t="s">
        <v>91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8</v>
      </c>
      <c r="B115" s="57" t="s">
        <v>2228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172</v>
      </c>
      <c r="B116" s="57" t="s">
        <v>91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1226</v>
      </c>
      <c r="B117" s="57" t="s">
        <v>1208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1314</v>
      </c>
      <c r="B118" s="57" t="s">
        <v>1302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730</v>
      </c>
      <c r="B119" s="57" t="s">
        <v>694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199</v>
      </c>
      <c r="B120" s="57" t="s">
        <v>91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944</v>
      </c>
      <c r="B121" s="57" t="s">
        <v>764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936</v>
      </c>
      <c r="B122" s="57" t="s">
        <v>764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2227</v>
      </c>
      <c r="B123" s="57" t="s">
        <v>2154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44</v>
      </c>
      <c r="B124" s="57" t="s">
        <v>208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742</v>
      </c>
      <c r="B125" s="57" t="s">
        <v>694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160</v>
      </c>
      <c r="B126" s="57" t="s">
        <v>91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645</v>
      </c>
      <c r="B127" s="57" t="s">
        <v>634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540</v>
      </c>
      <c r="B128" s="57" t="s">
        <v>486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962</v>
      </c>
      <c r="B129" s="57" t="s">
        <v>91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2181</v>
      </c>
      <c r="B130" s="57" t="s">
        <v>2154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1373</v>
      </c>
      <c r="B131" s="57" t="s">
        <v>1367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1014</v>
      </c>
      <c r="B132" s="57" t="s">
        <v>975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1241</v>
      </c>
      <c r="B133" s="57" t="s">
        <v>1208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571</v>
      </c>
      <c r="B134" s="57" t="s">
        <v>569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1041</v>
      </c>
      <c r="B135" s="57" t="s">
        <v>975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133</v>
      </c>
      <c r="B136" s="57" t="s">
        <v>91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1468</v>
      </c>
      <c r="B137" s="57" t="s">
        <v>1438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839</v>
      </c>
      <c r="B138" s="57" t="s">
        <v>764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2209</v>
      </c>
      <c r="B139" s="57" t="s">
        <v>2154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142</v>
      </c>
      <c r="B140" s="57" t="s">
        <v>91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697</v>
      </c>
      <c r="B141" s="57" t="s">
        <v>694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1301</v>
      </c>
      <c r="B142" s="57" t="s">
        <v>1257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1549</v>
      </c>
      <c r="B143" s="57" t="s">
        <v>569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939</v>
      </c>
      <c r="B144" s="57" t="s">
        <v>764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1198</v>
      </c>
      <c r="B145" s="57" t="s">
        <v>1096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1399</v>
      </c>
      <c r="B146" s="57" t="s">
        <v>2154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574</v>
      </c>
      <c r="B147" s="57" t="s">
        <v>569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1214</v>
      </c>
      <c r="B148" s="57" t="s">
        <v>1208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788</v>
      </c>
      <c r="B149" s="57" t="s">
        <v>764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857</v>
      </c>
      <c r="B150" s="57" t="s">
        <v>764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818</v>
      </c>
      <c r="B151" s="57" t="s">
        <v>764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739</v>
      </c>
      <c r="B152" s="57" t="s">
        <v>694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1441</v>
      </c>
      <c r="B153" s="57" t="s">
        <v>1438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2124</v>
      </c>
      <c r="B154" s="57" t="s">
        <v>1553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830</v>
      </c>
      <c r="B155" s="57" t="s">
        <v>764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1223</v>
      </c>
      <c r="B156" s="57" t="s">
        <v>1208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245</v>
      </c>
      <c r="B157" s="57" t="s">
        <v>208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1047</v>
      </c>
      <c r="B158" s="57" t="s">
        <v>975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2148</v>
      </c>
      <c r="B159" s="57" t="s">
        <v>1553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616</v>
      </c>
      <c r="B160" s="57" t="s">
        <v>569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87</v>
      </c>
      <c r="B161" s="57" t="s">
        <v>2228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307</v>
      </c>
      <c r="B162" s="57" t="s">
        <v>208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1390</v>
      </c>
      <c r="B163" s="57" t="s">
        <v>1367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84</v>
      </c>
      <c r="B164" s="57" t="s">
        <v>2228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1177</v>
      </c>
      <c r="B165" s="57" t="s">
        <v>1096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953</v>
      </c>
      <c r="B166" s="57" t="s">
        <v>764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987</v>
      </c>
      <c r="B167" s="57" t="s">
        <v>975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872</v>
      </c>
      <c r="B168" s="57" t="s">
        <v>764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1366</v>
      </c>
      <c r="B169" s="57" t="s">
        <v>1302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812</v>
      </c>
      <c r="B170" s="57" t="s">
        <v>764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595</v>
      </c>
      <c r="B171" s="57" t="s">
        <v>569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115</v>
      </c>
      <c r="B172" s="57" t="s">
        <v>91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968</v>
      </c>
      <c r="B173" s="57" t="s">
        <v>764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809</v>
      </c>
      <c r="B174" s="57" t="s">
        <v>764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900</v>
      </c>
      <c r="B175" s="57" t="s">
        <v>764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1026</v>
      </c>
      <c r="B176" s="57" t="s">
        <v>975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519</v>
      </c>
      <c r="B177" s="57" t="s">
        <v>486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962</v>
      </c>
      <c r="B178" s="57" t="s">
        <v>1367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2160</v>
      </c>
      <c r="B179" s="57" t="s">
        <v>2154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353</v>
      </c>
      <c r="B180" s="57" t="s">
        <v>308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463</v>
      </c>
      <c r="B181" s="57" t="s">
        <v>408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800</v>
      </c>
      <c r="B182" s="57" t="s">
        <v>764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187</v>
      </c>
      <c r="B183" s="57" t="s">
        <v>91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223</v>
      </c>
      <c r="B184" s="57" t="s">
        <v>208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703</v>
      </c>
      <c r="B185" s="57" t="s">
        <v>694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166</v>
      </c>
      <c r="B186" s="57" t="s">
        <v>91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41</v>
      </c>
      <c r="B187" s="57" t="s">
        <v>2228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1540</v>
      </c>
      <c r="B188" s="57" t="s">
        <v>1475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314</v>
      </c>
      <c r="B189" s="57" t="s">
        <v>308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733</v>
      </c>
      <c r="B190" s="57" t="s">
        <v>694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1229</v>
      </c>
      <c r="B191" s="57" t="s">
        <v>1208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1238</v>
      </c>
      <c r="B192" s="57" t="s">
        <v>1208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263</v>
      </c>
      <c r="B193" s="57" t="s">
        <v>208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1357</v>
      </c>
      <c r="B194" s="57" t="s">
        <v>1302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1546</v>
      </c>
      <c r="B195" s="57" t="s">
        <v>1475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1465</v>
      </c>
      <c r="B196" s="57" t="s">
        <v>1438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1376</v>
      </c>
      <c r="B197" s="57" t="s">
        <v>1367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607</v>
      </c>
      <c r="B198" s="57" t="s">
        <v>569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211</v>
      </c>
      <c r="B199" s="57" t="s">
        <v>208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65</v>
      </c>
      <c r="B200" s="57" t="s">
        <v>2228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906</v>
      </c>
      <c r="B201" s="57" t="s">
        <v>764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751</v>
      </c>
      <c r="B202" s="57" t="s">
        <v>694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912</v>
      </c>
      <c r="B203" s="57" t="s">
        <v>764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127</v>
      </c>
      <c r="B204" s="57" t="s">
        <v>91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217</v>
      </c>
      <c r="B205" s="57" t="s">
        <v>208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770</v>
      </c>
      <c r="B206" s="57" t="s">
        <v>764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451</v>
      </c>
      <c r="B207" s="57" t="s">
        <v>408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996</v>
      </c>
      <c r="B208" s="57" t="s">
        <v>975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1393</v>
      </c>
      <c r="B209" s="57" t="s">
        <v>1367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924</v>
      </c>
      <c r="B210" s="57" t="s">
        <v>764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35</v>
      </c>
      <c r="B211" s="57" t="s">
        <v>2228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1471</v>
      </c>
      <c r="B212" s="57" t="s">
        <v>1438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1317</v>
      </c>
      <c r="B213" s="57" t="s">
        <v>1302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2261</v>
      </c>
      <c r="B214" s="57" t="s">
        <v>2228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118</v>
      </c>
      <c r="B215" s="57" t="s">
        <v>91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169</v>
      </c>
      <c r="B216" s="57" t="s">
        <v>91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860</v>
      </c>
      <c r="B217" s="57" t="s">
        <v>764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2255</v>
      </c>
      <c r="B218" s="57" t="s">
        <v>2228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391</v>
      </c>
      <c r="B219" s="57" t="s">
        <v>2228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1493</v>
      </c>
      <c r="B220" s="57" t="s">
        <v>1475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1062</v>
      </c>
      <c r="B221" s="57" t="s">
        <v>975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2200</v>
      </c>
      <c r="B222" s="57" t="s">
        <v>2154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1298</v>
      </c>
      <c r="B223" s="57" t="s">
        <v>1257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29</v>
      </c>
      <c r="B224" s="57" t="s">
        <v>2228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14</v>
      </c>
      <c r="B225" s="57" t="s">
        <v>2228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393</v>
      </c>
      <c r="B226" s="57" t="s">
        <v>408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626</v>
      </c>
      <c r="B227" s="57" t="s">
        <v>569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2184</v>
      </c>
      <c r="B228" s="57" t="s">
        <v>2154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1308</v>
      </c>
      <c r="B229" s="57" t="s">
        <v>1302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933</v>
      </c>
      <c r="B230" s="57" t="s">
        <v>764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492</v>
      </c>
      <c r="B231" s="57" t="s">
        <v>486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827</v>
      </c>
      <c r="B232" s="57" t="s">
        <v>764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1289</v>
      </c>
      <c r="B233" s="57" t="s">
        <v>1257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254</v>
      </c>
      <c r="B234" s="57" t="s">
        <v>208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1334</v>
      </c>
      <c r="B235" s="57" t="s">
        <v>1302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1354</v>
      </c>
      <c r="B236" s="57" t="s">
        <v>1302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601</v>
      </c>
      <c r="B237" s="57" t="s">
        <v>569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1328</v>
      </c>
      <c r="B238" s="57" t="s">
        <v>1302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2279</v>
      </c>
      <c r="B239" s="57" t="s">
        <v>2228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567</v>
      </c>
      <c r="B240" s="57" t="s">
        <v>486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956</v>
      </c>
      <c r="B241" s="57" t="s">
        <v>764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1363</v>
      </c>
      <c r="B242" s="57" t="s">
        <v>1302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136</v>
      </c>
      <c r="B243" s="57" t="s">
        <v>91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283</v>
      </c>
      <c r="B244" s="57" t="s">
        <v>208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1147</v>
      </c>
      <c r="B245" s="57" t="s">
        <v>1096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773</v>
      </c>
      <c r="B246" s="57" t="s">
        <v>764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1111</v>
      </c>
      <c r="B247" s="57" t="s">
        <v>1096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845</v>
      </c>
      <c r="B248" s="57" t="s">
        <v>764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1382</v>
      </c>
      <c r="B249" s="57" t="s">
        <v>1367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266</v>
      </c>
      <c r="B250" s="57" t="s">
        <v>208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417</v>
      </c>
      <c r="B251" s="57" t="s">
        <v>408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757</v>
      </c>
      <c r="B252" s="57" t="s">
        <v>694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1150</v>
      </c>
      <c r="B253" s="57" t="s">
        <v>1096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2252</v>
      </c>
      <c r="B254" s="57" t="s">
        <v>2228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454</v>
      </c>
      <c r="B255" s="57" t="s">
        <v>408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1525</v>
      </c>
      <c r="B256" s="57" t="s">
        <v>1475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894</v>
      </c>
      <c r="B257" s="57" t="s">
        <v>764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347</v>
      </c>
      <c r="B258" s="57" t="s">
        <v>308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2264</v>
      </c>
      <c r="B259" s="57" t="s">
        <v>2228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1089</v>
      </c>
      <c r="B260" s="57" t="s">
        <v>975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1305</v>
      </c>
      <c r="B261" s="57" t="s">
        <v>1302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501</v>
      </c>
      <c r="B262" s="57" t="s">
        <v>486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148</v>
      </c>
      <c r="B263" s="57" t="s">
        <v>91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1144</v>
      </c>
      <c r="B264" s="57" t="s">
        <v>1096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1044</v>
      </c>
      <c r="B265" s="57" t="s">
        <v>975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1349</v>
      </c>
      <c r="B266" s="57" t="s">
        <v>1302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50</v>
      </c>
      <c r="B267" s="57" t="s">
        <v>2228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824</v>
      </c>
      <c r="B268" s="57" t="s">
        <v>764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289</v>
      </c>
      <c r="B269" s="57" t="s">
        <v>208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887</v>
      </c>
      <c r="B270" s="57" t="s">
        <v>764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693</v>
      </c>
      <c r="B271" s="57" t="s">
        <v>634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782</v>
      </c>
      <c r="B272" s="57" t="s">
        <v>764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1379</v>
      </c>
      <c r="B273" s="57" t="s">
        <v>1367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1396</v>
      </c>
      <c r="B274" s="57" t="s">
        <v>1367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295</v>
      </c>
      <c r="B275" s="57" t="s">
        <v>208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53</v>
      </c>
      <c r="B276" s="57" t="s">
        <v>2228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184</v>
      </c>
      <c r="B277" s="57" t="s">
        <v>91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384</v>
      </c>
      <c r="B278" s="57" t="s">
        <v>357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1499</v>
      </c>
      <c r="B279" s="57" t="s">
        <v>1475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921</v>
      </c>
      <c r="B280" s="57" t="s">
        <v>764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381</v>
      </c>
      <c r="B281" s="57" t="s">
        <v>357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76</v>
      </c>
      <c r="B282" s="57" t="s">
        <v>2228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320</v>
      </c>
      <c r="B283" s="57" t="s">
        <v>308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68</v>
      </c>
      <c r="B284" s="57" t="s">
        <v>2228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387</v>
      </c>
      <c r="B285" s="57" t="s">
        <v>357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94</v>
      </c>
      <c r="B286" s="57" t="s">
        <v>91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2246</v>
      </c>
      <c r="B287" s="57" t="s">
        <v>2228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485</v>
      </c>
      <c r="B288" s="57" t="s">
        <v>408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411</v>
      </c>
      <c r="B289" s="57" t="s">
        <v>408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477</v>
      </c>
      <c r="B290" s="57" t="s">
        <v>408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965</v>
      </c>
      <c r="B291" s="57" t="s">
        <v>764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1549</v>
      </c>
      <c r="B292" s="57" t="s">
        <v>1475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891</v>
      </c>
      <c r="B293" s="57" t="s">
        <v>764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592</v>
      </c>
      <c r="B294" s="57" t="s">
        <v>569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528</v>
      </c>
      <c r="B295" s="57" t="s">
        <v>486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748</v>
      </c>
      <c r="B296" s="57" t="s">
        <v>694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112</v>
      </c>
      <c r="B297" s="57" t="s">
        <v>91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2157</v>
      </c>
      <c r="B298" s="57" t="s">
        <v>2154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292</v>
      </c>
      <c r="B299" s="57" t="s">
        <v>208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510</v>
      </c>
      <c r="B300" s="57" t="s">
        <v>486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1478</v>
      </c>
      <c r="B301" s="57" t="s">
        <v>1475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604</v>
      </c>
      <c r="B302" s="57" t="s">
        <v>569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583</v>
      </c>
      <c r="B303" s="57" t="s">
        <v>569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344</v>
      </c>
      <c r="B304" s="57" t="s">
        <v>308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301</v>
      </c>
      <c r="B305" s="57" t="s">
        <v>208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1086</v>
      </c>
      <c r="B306" s="57" t="s">
        <v>975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1320</v>
      </c>
      <c r="B307" s="57" t="s">
        <v>1302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767</v>
      </c>
      <c r="B308" s="57" t="s">
        <v>764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504</v>
      </c>
      <c r="B309" s="57" t="s">
        <v>486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32</v>
      </c>
      <c r="B310" s="57" t="s">
        <v>2228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1474</v>
      </c>
      <c r="B311" s="57" t="s">
        <v>1438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236</v>
      </c>
      <c r="B312" s="57" t="s">
        <v>208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779</v>
      </c>
      <c r="B313" s="57" t="s">
        <v>764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848</v>
      </c>
      <c r="B314" s="57" t="s">
        <v>764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736</v>
      </c>
      <c r="B315" s="57" t="s">
        <v>694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1556</v>
      </c>
      <c r="B316" s="57" t="s">
        <v>1553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785</v>
      </c>
      <c r="B317" s="57" t="s">
        <v>764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341</v>
      </c>
      <c r="B318" s="57" t="s">
        <v>308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650</v>
      </c>
      <c r="B319" s="57" t="s">
        <v>634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516</v>
      </c>
      <c r="B320" s="57" t="s">
        <v>486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1078</v>
      </c>
      <c r="B321" s="57" t="s">
        <v>569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23</v>
      </c>
      <c r="B322" s="57" t="s">
        <v>2228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2187</v>
      </c>
      <c r="B323" s="57" t="s">
        <v>2154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866</v>
      </c>
      <c r="B324" s="57" t="s">
        <v>764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1385</v>
      </c>
      <c r="B325" s="57" t="s">
        <v>1367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1220</v>
      </c>
      <c r="B326" s="57" t="s">
        <v>1208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993</v>
      </c>
      <c r="B327" s="57" t="s">
        <v>975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471</v>
      </c>
      <c r="B328" s="57" t="s">
        <v>408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2</v>
      </c>
      <c r="B329" s="57" t="s">
        <v>2228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507</v>
      </c>
      <c r="B330" s="57" t="s">
        <v>486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684</v>
      </c>
      <c r="B331" s="57" t="s">
        <v>634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429</v>
      </c>
      <c r="B332" s="57" t="s">
        <v>408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1201</v>
      </c>
      <c r="B333" s="57" t="s">
        <v>1096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1496</v>
      </c>
      <c r="B334" s="57" t="s">
        <v>1475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546</v>
      </c>
      <c r="B335" s="57" t="s">
        <v>486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869</v>
      </c>
      <c r="B336" s="57" t="s">
        <v>764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1346</v>
      </c>
      <c r="B337" s="57" t="s">
        <v>1302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2175</v>
      </c>
      <c r="B338" s="57" t="s">
        <v>2154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531</v>
      </c>
      <c r="B339" s="57" t="s">
        <v>486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760</v>
      </c>
      <c r="B340" s="57" t="s">
        <v>694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522</v>
      </c>
      <c r="B341" s="57" t="s">
        <v>486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897</v>
      </c>
      <c r="B342" s="57" t="s">
        <v>764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1360</v>
      </c>
      <c r="B343" s="57" t="s">
        <v>1302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589</v>
      </c>
      <c r="B344" s="57" t="s">
        <v>569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2243</v>
      </c>
      <c r="B345" s="57" t="s">
        <v>2228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124</v>
      </c>
      <c r="B346" s="57" t="s">
        <v>91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1032</v>
      </c>
      <c r="B347" s="57" t="s">
        <v>975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1408</v>
      </c>
      <c r="B348" s="57" t="s">
        <v>1367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100</v>
      </c>
      <c r="B349" s="57" t="s">
        <v>91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1519</v>
      </c>
      <c r="B350" s="57" t="s">
        <v>1475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673</v>
      </c>
      <c r="B351" s="57" t="s">
        <v>634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791</v>
      </c>
      <c r="B352" s="57" t="s">
        <v>764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1311</v>
      </c>
      <c r="B353" s="57" t="s">
        <v>1302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815</v>
      </c>
      <c r="B354" s="57" t="s">
        <v>764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803</v>
      </c>
      <c r="B355" s="57" t="s">
        <v>764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1105</v>
      </c>
      <c r="B356" s="57" t="s">
        <v>1096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1075</v>
      </c>
      <c r="B357" s="57" t="s">
        <v>975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1053</v>
      </c>
      <c r="B358" s="57" t="s">
        <v>975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636</v>
      </c>
      <c r="B359" s="57" t="s">
        <v>634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1132</v>
      </c>
      <c r="B360" s="57" t="s">
        <v>1096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1192</v>
      </c>
      <c r="B361" s="57" t="s">
        <v>1096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2237</v>
      </c>
      <c r="B362" s="57" t="s">
        <v>2228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1522</v>
      </c>
      <c r="B363" s="57" t="s">
        <v>1475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2249</v>
      </c>
      <c r="B364" s="57" t="s">
        <v>2228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1114</v>
      </c>
      <c r="B365" s="57" t="s">
        <v>1096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667</v>
      </c>
      <c r="B366" s="57" t="s">
        <v>634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1459</v>
      </c>
      <c r="B367" s="57" t="s">
        <v>1438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959</v>
      </c>
      <c r="B368" s="57" t="s">
        <v>764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97</v>
      </c>
      <c r="B369" s="57" t="s">
        <v>91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878</v>
      </c>
      <c r="B370" s="57" t="s">
        <v>764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971</v>
      </c>
      <c r="B371" s="57" t="s">
        <v>764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1005</v>
      </c>
      <c r="B372" s="57" t="s">
        <v>975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323</v>
      </c>
      <c r="B373" s="57" t="s">
        <v>308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836</v>
      </c>
      <c r="B374" s="57" t="s">
        <v>764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220</v>
      </c>
      <c r="B375" s="57" t="s">
        <v>208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193</v>
      </c>
      <c r="B376" s="57" t="s">
        <v>91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2163</v>
      </c>
      <c r="B377" s="57" t="s">
        <v>2154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1450</v>
      </c>
      <c r="B378" s="57" t="s">
        <v>1438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109</v>
      </c>
      <c r="B379" s="57" t="s">
        <v>91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709</v>
      </c>
      <c r="B380" s="57" t="s">
        <v>694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690</v>
      </c>
      <c r="B381" s="57" t="s">
        <v>634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2224</v>
      </c>
      <c r="B382" s="57" t="s">
        <v>2154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356</v>
      </c>
      <c r="B383" s="57" t="s">
        <v>308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2267</v>
      </c>
      <c r="B384" s="57" t="s">
        <v>2228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598</v>
      </c>
      <c r="B385" s="57" t="s">
        <v>569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335</v>
      </c>
      <c r="B386" s="57" t="s">
        <v>308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466</v>
      </c>
      <c r="B387" s="57" t="s">
        <v>408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274</v>
      </c>
      <c r="B388" s="57" t="s">
        <v>208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881</v>
      </c>
      <c r="B389" s="57" t="s">
        <v>764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2221</v>
      </c>
      <c r="B390" s="57" t="s">
        <v>2154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537</v>
      </c>
      <c r="B391" s="57" t="s">
        <v>486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404</v>
      </c>
      <c r="B392" s="57" t="s">
        <v>357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157</v>
      </c>
      <c r="B393" s="57" t="s">
        <v>91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1108</v>
      </c>
      <c r="B394" s="57" t="s">
        <v>1096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277</v>
      </c>
      <c r="B395" s="57" t="s">
        <v>208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2190</v>
      </c>
      <c r="B396" s="57" t="s">
        <v>2154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1217</v>
      </c>
      <c r="B397" s="57" t="s">
        <v>1208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1186</v>
      </c>
      <c r="B398" s="57" t="s">
        <v>1096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326</v>
      </c>
      <c r="B399" s="57" t="s">
        <v>308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1165</v>
      </c>
      <c r="B400" s="57" t="s">
        <v>1096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580</v>
      </c>
      <c r="B401" s="57" t="s">
        <v>569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1531</v>
      </c>
      <c r="B402" s="57" t="s">
        <v>1475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1072</v>
      </c>
      <c r="B403" s="57" t="s">
        <v>975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1056</v>
      </c>
      <c r="B404" s="57" t="s">
        <v>975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360</v>
      </c>
      <c r="B405" s="57" t="s">
        <v>357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407</v>
      </c>
      <c r="B406" s="57" t="s">
        <v>357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610</v>
      </c>
      <c r="B407" s="57" t="s">
        <v>569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1277</v>
      </c>
      <c r="B408" s="57" t="s">
        <v>1367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875</v>
      </c>
      <c r="B409" s="57" t="s">
        <v>764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806</v>
      </c>
      <c r="B410" s="57" t="s">
        <v>764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1189</v>
      </c>
      <c r="B411" s="57" t="s">
        <v>1096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1411</v>
      </c>
      <c r="B412" s="57" t="s">
        <v>1367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962</v>
      </c>
      <c r="B413" s="57" t="s">
        <v>634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1180</v>
      </c>
      <c r="B414" s="57" t="s">
        <v>1096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311</v>
      </c>
      <c r="B415" s="57" t="s">
        <v>308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586</v>
      </c>
      <c r="B416" s="57" t="s">
        <v>569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854</v>
      </c>
      <c r="B417" s="57" t="s">
        <v>764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950</v>
      </c>
      <c r="B418" s="57" t="s">
        <v>764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797</v>
      </c>
      <c r="B419" s="57" t="s">
        <v>764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38</v>
      </c>
      <c r="B420" s="57" t="s">
        <v>2228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2273</v>
      </c>
      <c r="B421" s="57" t="s">
        <v>2228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1382</v>
      </c>
      <c r="B422" s="57" t="s">
        <v>1475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1340</v>
      </c>
      <c r="B423" s="57" t="s">
        <v>1302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239</v>
      </c>
      <c r="B424" s="57" t="s">
        <v>208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363</v>
      </c>
      <c r="B425" s="57" t="s">
        <v>357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498</v>
      </c>
      <c r="B426" s="57" t="s">
        <v>486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420</v>
      </c>
      <c r="B427" s="57" t="s">
        <v>408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1171</v>
      </c>
      <c r="B428" s="57" t="s">
        <v>1096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984</v>
      </c>
      <c r="B429" s="57" t="s">
        <v>975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1502</v>
      </c>
      <c r="B430" s="57" t="s">
        <v>1475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1138</v>
      </c>
      <c r="B431" s="57" t="s">
        <v>1096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655</v>
      </c>
      <c r="B432" s="57" t="s">
        <v>634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927</v>
      </c>
      <c r="B433" s="57" t="s">
        <v>764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1078</v>
      </c>
      <c r="B434" s="57" t="s">
        <v>975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286</v>
      </c>
      <c r="B435" s="57" t="s">
        <v>208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317</v>
      </c>
      <c r="B436" s="57" t="s">
        <v>308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2178</v>
      </c>
      <c r="B437" s="57" t="s">
        <v>2154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851</v>
      </c>
      <c r="B438" s="57" t="s">
        <v>764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763</v>
      </c>
      <c r="B439" s="57" t="s">
        <v>694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715</v>
      </c>
      <c r="B440" s="57" t="s">
        <v>694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842</v>
      </c>
      <c r="B441" s="57" t="s">
        <v>764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676</v>
      </c>
      <c r="B442" s="57" t="s">
        <v>634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2129</v>
      </c>
      <c r="B443" s="57" t="s">
        <v>1553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304</v>
      </c>
      <c r="B444" s="57" t="s">
        <v>208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1135</v>
      </c>
      <c r="B445" s="57" t="s">
        <v>1096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214</v>
      </c>
      <c r="B446" s="57" t="s">
        <v>208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2234</v>
      </c>
      <c r="B447" s="57" t="s">
        <v>2228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2294</v>
      </c>
      <c r="B448" s="57" t="s">
        <v>2228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1286</v>
      </c>
      <c r="B449" s="57" t="s">
        <v>1257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990</v>
      </c>
      <c r="B450" s="57" t="s">
        <v>975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1099</v>
      </c>
      <c r="B451" s="57" t="s">
        <v>1096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658</v>
      </c>
      <c r="B452" s="57" t="s">
        <v>634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962</v>
      </c>
      <c r="B453" s="57" t="s">
        <v>975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2258</v>
      </c>
      <c r="B454" s="57" t="s">
        <v>2228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776</v>
      </c>
      <c r="B455" s="57" t="s">
        <v>764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372</v>
      </c>
      <c r="B456" s="57" t="s">
        <v>357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207</v>
      </c>
      <c r="B457" s="57" t="s">
        <v>91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1277</v>
      </c>
      <c r="B458" s="57" t="s">
        <v>634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20</v>
      </c>
      <c r="B459" s="57" t="s">
        <v>2228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139</v>
      </c>
      <c r="B460" s="57" t="s">
        <v>91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745</v>
      </c>
      <c r="B461" s="57" t="s">
        <v>694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1528</v>
      </c>
      <c r="B462" s="57" t="s">
        <v>1475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561</v>
      </c>
      <c r="B463" s="57" t="s">
        <v>486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1274</v>
      </c>
      <c r="B464" s="57" t="s">
        <v>1257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1414</v>
      </c>
      <c r="B465" s="57" t="s">
        <v>1367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1431</v>
      </c>
      <c r="B466" s="57" t="s">
        <v>1367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280</v>
      </c>
      <c r="B467" s="57" t="s">
        <v>208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1162</v>
      </c>
      <c r="B468" s="57" t="s">
        <v>1096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392</v>
      </c>
      <c r="B469" s="57" t="s">
        <v>408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1011</v>
      </c>
      <c r="B470" s="57" t="s">
        <v>975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1002</v>
      </c>
      <c r="B471" s="57" t="s">
        <v>975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981</v>
      </c>
      <c r="B472" s="57" t="s">
        <v>975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1283</v>
      </c>
      <c r="B473" s="57" t="s">
        <v>1257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1266</v>
      </c>
      <c r="B474" s="57" t="s">
        <v>1257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378</v>
      </c>
      <c r="B475" s="57" t="s">
        <v>357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884</v>
      </c>
      <c r="B476" s="57" t="s">
        <v>764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1069</v>
      </c>
      <c r="B477" s="57" t="s">
        <v>975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2285</v>
      </c>
      <c r="B478" s="57" t="s">
        <v>2228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1280</v>
      </c>
      <c r="B479" s="57" t="s">
        <v>1257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1029</v>
      </c>
      <c r="B480" s="57" t="s">
        <v>975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670</v>
      </c>
      <c r="B481" s="57" t="s">
        <v>634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2139</v>
      </c>
      <c r="B482" s="57" t="s">
        <v>1553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2132</v>
      </c>
      <c r="B483" s="57" t="s">
        <v>1553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1481</v>
      </c>
      <c r="B484" s="57" t="s">
        <v>1475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1543</v>
      </c>
      <c r="B485" s="57" t="s">
        <v>1475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1428</v>
      </c>
      <c r="B486" s="57" t="s">
        <v>1367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401</v>
      </c>
      <c r="B487" s="57" t="s">
        <v>357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543</v>
      </c>
      <c r="B488" s="57" t="s">
        <v>486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2231</v>
      </c>
      <c r="B489" s="57" t="s">
        <v>2228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1038</v>
      </c>
      <c r="B490" s="57" t="s">
        <v>975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457</v>
      </c>
      <c r="B491" s="57" t="s">
        <v>408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1507</v>
      </c>
      <c r="B492" s="57" t="s">
        <v>1475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1417</v>
      </c>
      <c r="B493" s="57" t="s">
        <v>1367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1263</v>
      </c>
      <c r="B494" s="57" t="s">
        <v>1257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1490</v>
      </c>
      <c r="B495" s="57" t="s">
        <v>1475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2270</v>
      </c>
      <c r="B496" s="57" t="s">
        <v>2228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721</v>
      </c>
      <c r="B497" s="57" t="s">
        <v>694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1159</v>
      </c>
      <c r="B498" s="57" t="s">
        <v>1096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1370</v>
      </c>
      <c r="B499" s="57" t="s">
        <v>1367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2172</v>
      </c>
      <c r="B500" s="57" t="s">
        <v>2154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2288</v>
      </c>
      <c r="B501" s="57" t="s">
        <v>2228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1402</v>
      </c>
      <c r="B502" s="57" t="s">
        <v>1367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1280</v>
      </c>
      <c r="B503" s="57" t="s">
        <v>1553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248</v>
      </c>
      <c r="B504" s="57" t="s">
        <v>208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754</v>
      </c>
      <c r="B505" s="57" t="s">
        <v>694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81</v>
      </c>
      <c r="B506" s="57" t="s">
        <v>2228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1126</v>
      </c>
      <c r="B507" s="57" t="s">
        <v>1096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549</v>
      </c>
      <c r="B508" s="57" t="s">
        <v>486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1434</v>
      </c>
      <c r="B509" s="57" t="s">
        <v>1367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661</v>
      </c>
      <c r="B510" s="57" t="s">
        <v>634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1510</v>
      </c>
      <c r="B511" s="57" t="s">
        <v>1475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390</v>
      </c>
      <c r="B512" s="57" t="s">
        <v>764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495</v>
      </c>
      <c r="B513" s="57" t="s">
        <v>486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513</v>
      </c>
      <c r="B514" s="57" t="s">
        <v>486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56</v>
      </c>
      <c r="B515" s="57" t="s">
        <v>2228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1050</v>
      </c>
      <c r="B516" s="57" t="s">
        <v>975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338</v>
      </c>
      <c r="B517" s="57" t="s">
        <v>308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1008</v>
      </c>
      <c r="B518" s="57" t="s">
        <v>975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1247</v>
      </c>
      <c r="B519" s="57" t="s">
        <v>1208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2142</v>
      </c>
      <c r="B520" s="57" t="s">
        <v>1553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681</v>
      </c>
      <c r="B521" s="57" t="s">
        <v>634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1174</v>
      </c>
      <c r="B522" s="57" t="s">
        <v>1096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687</v>
      </c>
      <c r="B523" s="57" t="s">
        <v>634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1516</v>
      </c>
      <c r="B524" s="57" t="s">
        <v>1475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639</v>
      </c>
      <c r="B525" s="57" t="s">
        <v>634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1029</v>
      </c>
      <c r="B526" s="57" t="s">
        <v>634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1117</v>
      </c>
      <c r="B527" s="57" t="s">
        <v>1096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1269</v>
      </c>
      <c r="B528" s="57" t="s">
        <v>1257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1534</v>
      </c>
      <c r="B529" s="57" t="s">
        <v>1475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2240</v>
      </c>
      <c r="B530" s="57" t="s">
        <v>2228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1156</v>
      </c>
      <c r="B531" s="57" t="s">
        <v>1096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233</v>
      </c>
      <c r="B532" s="57" t="s">
        <v>208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398</v>
      </c>
      <c r="B533" s="57" t="s">
        <v>357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447</v>
      </c>
      <c r="B534" s="57" t="s">
        <v>2228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1513</v>
      </c>
      <c r="B535" s="57" t="s">
        <v>1475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724</v>
      </c>
      <c r="B536" s="57" t="s">
        <v>694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1422</v>
      </c>
      <c r="B537" s="57" t="s">
        <v>1367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369</v>
      </c>
      <c r="B538" s="57" t="s">
        <v>357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1487</v>
      </c>
      <c r="B539" s="57" t="s">
        <v>1475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375</v>
      </c>
      <c r="B540" s="57" t="s">
        <v>357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474</v>
      </c>
      <c r="B541" s="57" t="s">
        <v>408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1462</v>
      </c>
      <c r="B542" s="57" t="s">
        <v>1438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1244</v>
      </c>
      <c r="B543" s="57" t="s">
        <v>1208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664</v>
      </c>
      <c r="B544" s="57" t="s">
        <v>634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1292</v>
      </c>
      <c r="B545" s="57" t="s">
        <v>1257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1444</v>
      </c>
      <c r="B546" s="57" t="s">
        <v>1438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1081</v>
      </c>
      <c r="B547" s="57" t="s">
        <v>975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1295</v>
      </c>
      <c r="B548" s="57" t="s">
        <v>1257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1183</v>
      </c>
      <c r="B549" s="57" t="s">
        <v>1096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271</v>
      </c>
      <c r="B550" s="57" t="s">
        <v>208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460</v>
      </c>
      <c r="B551" s="57" t="s">
        <v>408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1484</v>
      </c>
      <c r="B552" s="57" t="s">
        <v>1475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1277</v>
      </c>
      <c r="B553" s="57" t="s">
        <v>1257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1153</v>
      </c>
      <c r="B554" s="57" t="s">
        <v>1096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395</v>
      </c>
      <c r="B555" s="57" t="s">
        <v>357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712</v>
      </c>
      <c r="B556" s="57" t="s">
        <v>694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1405</v>
      </c>
      <c r="B557" s="57" t="s">
        <v>1367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1129</v>
      </c>
      <c r="B558" s="57" t="s">
        <v>1096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1351</v>
      </c>
      <c r="B559" s="57" t="s">
        <v>1302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71</v>
      </c>
      <c r="B560" s="57" t="s">
        <v>2228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1059</v>
      </c>
      <c r="B561" s="57" t="s">
        <v>975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1207</v>
      </c>
      <c r="B562" s="57" t="s">
        <v>1096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489</v>
      </c>
      <c r="B563" s="57" t="s">
        <v>486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151</v>
      </c>
      <c r="B564" s="57" t="s">
        <v>91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1256</v>
      </c>
      <c r="B565" s="57" t="s">
        <v>1208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103</v>
      </c>
      <c r="B566" s="57" t="s">
        <v>91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1095</v>
      </c>
      <c r="B567" s="57" t="s">
        <v>975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5</v>
      </c>
      <c r="B568" s="57" t="s">
        <v>2228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915</v>
      </c>
      <c r="B569" s="57" t="s">
        <v>764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1017</v>
      </c>
      <c r="B570" s="57" t="s">
        <v>975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202</v>
      </c>
      <c r="B571" s="57" t="s">
        <v>91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1092</v>
      </c>
      <c r="B572" s="57" t="s">
        <v>975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350</v>
      </c>
      <c r="B573" s="57" t="s">
        <v>308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1102</v>
      </c>
      <c r="B574" s="57" t="s">
        <v>1096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1066</v>
      </c>
      <c r="B575" s="57" t="s">
        <v>975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706</v>
      </c>
      <c r="B576" s="57" t="s">
        <v>694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718</v>
      </c>
      <c r="B577" s="57" t="s">
        <v>694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727</v>
      </c>
      <c r="B578" s="57" t="s">
        <v>694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794</v>
      </c>
      <c r="B579" s="57" t="s">
        <v>764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930</v>
      </c>
      <c r="B580" s="57" t="s">
        <v>764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962</v>
      </c>
      <c r="B581" s="57" t="s">
        <v>764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978</v>
      </c>
      <c r="B582" s="57" t="s">
        <v>975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1168</v>
      </c>
      <c r="B583" s="57" t="s">
        <v>1096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1195</v>
      </c>
      <c r="B584" s="57" t="s">
        <v>1096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1260</v>
      </c>
      <c r="B585" s="57" t="s">
        <v>1257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1325</v>
      </c>
      <c r="B586" s="57" t="s">
        <v>1302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1447</v>
      </c>
      <c r="B587" s="57" t="s">
        <v>1438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1456</v>
      </c>
      <c r="B588" s="57" t="s">
        <v>1438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1552</v>
      </c>
      <c r="B589" s="57" t="s">
        <v>1475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2203</v>
      </c>
      <c r="B590" s="57" t="s">
        <v>2154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2212</v>
      </c>
      <c r="B591" s="57" t="s">
        <v>2154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2218</v>
      </c>
      <c r="B592" s="57" t="s">
        <v>2154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47</v>
      </c>
      <c r="B593" s="57" t="s">
        <v>2228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62</v>
      </c>
      <c r="B594" s="57" t="s">
        <v>2228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121</v>
      </c>
      <c r="B595" s="57" t="s">
        <v>91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175</v>
      </c>
      <c r="B596" s="57" t="s">
        <v>91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332</v>
      </c>
      <c r="B597" s="57" t="s">
        <v>308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366</v>
      </c>
      <c r="B598" s="57" t="s">
        <v>357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1382</v>
      </c>
      <c r="B599" s="57" t="s">
        <v>408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525</v>
      </c>
      <c r="B600" s="57" t="s">
        <v>486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534</v>
      </c>
      <c r="B601" s="57" t="s">
        <v>486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564</v>
      </c>
      <c r="B602" s="57" t="s">
        <v>486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613</v>
      </c>
      <c r="B603" s="57" t="s">
        <v>569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629</v>
      </c>
      <c r="B604" s="57" t="s">
        <v>569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642</v>
      </c>
      <c r="B605" s="57" t="s">
        <v>634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1382</v>
      </c>
      <c r="B606" s="57" t="s">
        <v>634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558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November 2009</v>
      </c>
      <c r="B1" s="3"/>
      <c r="C1" s="3"/>
      <c r="D1" s="3"/>
      <c r="E1" s="2"/>
      <c r="F1" s="2"/>
      <c r="G1" s="13"/>
    </row>
    <row r="2" spans="1:7" ht="18">
      <c r="A2" s="6" t="s">
        <v>449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1/7/10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435</v>
      </c>
      <c r="E4" s="22" t="s">
        <v>435</v>
      </c>
      <c r="F4" s="22" t="s">
        <v>440</v>
      </c>
      <c r="G4" s="22" t="s">
        <v>440</v>
      </c>
    </row>
    <row r="5" spans="1:7" ht="15">
      <c r="A5" s="3"/>
      <c r="B5" s="8"/>
      <c r="C5" s="4"/>
      <c r="D5" s="23" t="s">
        <v>436</v>
      </c>
      <c r="E5" s="23" t="s">
        <v>438</v>
      </c>
      <c r="F5" s="23" t="s">
        <v>436</v>
      </c>
      <c r="G5" s="23" t="s">
        <v>438</v>
      </c>
    </row>
    <row r="6" spans="1:7" ht="15.75" thickBot="1">
      <c r="A6" s="11" t="s">
        <v>448</v>
      </c>
      <c r="B6" s="9" t="s">
        <v>554</v>
      </c>
      <c r="C6" s="26" t="s">
        <v>441</v>
      </c>
      <c r="D6" s="24" t="s">
        <v>437</v>
      </c>
      <c r="E6" s="24" t="s">
        <v>439</v>
      </c>
      <c r="F6" s="24" t="s">
        <v>437</v>
      </c>
      <c r="G6" s="24" t="s">
        <v>439</v>
      </c>
    </row>
    <row r="7" spans="1:9" ht="15.75" thickTop="1">
      <c r="A7" s="17" t="s">
        <v>1456</v>
      </c>
      <c r="B7" s="17" t="s">
        <v>1438</v>
      </c>
      <c r="C7" s="70">
        <f aca="true" t="shared" si="0" ref="C7:C26">D7+E7+F7+G7</f>
        <v>419075874</v>
      </c>
      <c r="D7" s="52">
        <v>282586354</v>
      </c>
      <c r="E7" s="52">
        <v>32745936</v>
      </c>
      <c r="F7" s="52">
        <v>14235144</v>
      </c>
      <c r="G7" s="52">
        <v>89508440</v>
      </c>
      <c r="H7" s="37"/>
      <c r="I7" s="83"/>
    </row>
    <row r="8" spans="1:9" ht="15">
      <c r="A8" s="17" t="s">
        <v>1382</v>
      </c>
      <c r="B8" s="17" t="s">
        <v>408</v>
      </c>
      <c r="C8" s="71">
        <f t="shared" si="0"/>
        <v>270042581</v>
      </c>
      <c r="D8" s="37">
        <v>13377573</v>
      </c>
      <c r="E8" s="37">
        <v>11788400</v>
      </c>
      <c r="F8" s="37">
        <v>168892952</v>
      </c>
      <c r="G8" s="37">
        <v>75983656</v>
      </c>
      <c r="H8" s="37"/>
      <c r="I8" s="83"/>
    </row>
    <row r="9" spans="1:9" ht="15">
      <c r="A9" s="17" t="s">
        <v>1343</v>
      </c>
      <c r="B9" s="17" t="s">
        <v>1302</v>
      </c>
      <c r="C9" s="71">
        <f t="shared" si="0"/>
        <v>196064789</v>
      </c>
      <c r="D9" s="37">
        <v>34216771</v>
      </c>
      <c r="E9" s="37">
        <v>28946866</v>
      </c>
      <c r="F9" s="37">
        <v>41183504</v>
      </c>
      <c r="G9" s="37">
        <v>91717648</v>
      </c>
      <c r="H9" s="37"/>
      <c r="I9" s="83"/>
    </row>
    <row r="10" spans="1:9" ht="15">
      <c r="A10" s="17" t="s">
        <v>1431</v>
      </c>
      <c r="B10" s="17" t="s">
        <v>1367</v>
      </c>
      <c r="C10" s="71">
        <f t="shared" si="0"/>
        <v>163475783</v>
      </c>
      <c r="D10" s="37">
        <v>77285</v>
      </c>
      <c r="E10" s="37">
        <v>1249849</v>
      </c>
      <c r="F10" s="37">
        <v>47763</v>
      </c>
      <c r="G10" s="37">
        <v>162100886</v>
      </c>
      <c r="H10" s="69"/>
      <c r="I10" s="83"/>
    </row>
    <row r="11" spans="1:9" ht="15">
      <c r="A11" s="17" t="s">
        <v>332</v>
      </c>
      <c r="B11" s="17" t="s">
        <v>308</v>
      </c>
      <c r="C11" s="71">
        <f t="shared" si="0"/>
        <v>147662611</v>
      </c>
      <c r="D11" s="37">
        <v>6826407</v>
      </c>
      <c r="E11" s="37">
        <v>9094353</v>
      </c>
      <c r="F11" s="37">
        <v>759150</v>
      </c>
      <c r="G11" s="37">
        <v>130982701</v>
      </c>
      <c r="H11" s="37"/>
      <c r="I11" s="83"/>
    </row>
    <row r="12" spans="1:9" ht="15">
      <c r="A12" s="17" t="s">
        <v>1557</v>
      </c>
      <c r="B12" s="17" t="s">
        <v>208</v>
      </c>
      <c r="C12" s="71">
        <f t="shared" si="0"/>
        <v>98812723</v>
      </c>
      <c r="D12" s="37">
        <v>11964429</v>
      </c>
      <c r="E12" s="37">
        <v>21857103</v>
      </c>
      <c r="F12" s="37">
        <v>17464378</v>
      </c>
      <c r="G12" s="37">
        <v>47526813</v>
      </c>
      <c r="H12" s="37"/>
      <c r="I12" s="83"/>
    </row>
    <row r="13" spans="1:9" ht="15">
      <c r="A13" s="17" t="s">
        <v>251</v>
      </c>
      <c r="B13" s="17" t="s">
        <v>208</v>
      </c>
      <c r="C13" s="71">
        <f t="shared" si="0"/>
        <v>87743450</v>
      </c>
      <c r="D13" s="37">
        <v>43253160</v>
      </c>
      <c r="E13" s="37">
        <v>13614025</v>
      </c>
      <c r="F13" s="37">
        <v>18059444</v>
      </c>
      <c r="G13" s="37">
        <v>12816821</v>
      </c>
      <c r="H13" s="71"/>
      <c r="I13" s="83"/>
    </row>
    <row r="14" spans="1:9" ht="15">
      <c r="A14" s="17" t="s">
        <v>2227</v>
      </c>
      <c r="B14" s="17" t="s">
        <v>2154</v>
      </c>
      <c r="C14" s="71">
        <f t="shared" si="0"/>
        <v>84025162</v>
      </c>
      <c r="D14" s="37">
        <v>5074592</v>
      </c>
      <c r="E14" s="37">
        <v>18692836</v>
      </c>
      <c r="F14" s="37">
        <v>11793152</v>
      </c>
      <c r="G14" s="37">
        <v>48464582</v>
      </c>
      <c r="H14" s="37"/>
      <c r="I14" s="83"/>
    </row>
    <row r="15" spans="1:9" ht="15">
      <c r="A15" s="17" t="s">
        <v>2206</v>
      </c>
      <c r="B15" s="17" t="s">
        <v>2154</v>
      </c>
      <c r="C15" s="71">
        <f t="shared" si="0"/>
        <v>77965114</v>
      </c>
      <c r="D15" s="37">
        <v>1172703</v>
      </c>
      <c r="E15" s="37">
        <v>4992898</v>
      </c>
      <c r="F15" s="37">
        <v>56460506</v>
      </c>
      <c r="G15" s="37">
        <v>15339007</v>
      </c>
      <c r="H15" s="37"/>
      <c r="I15" s="83"/>
    </row>
    <row r="16" spans="1:9" ht="15">
      <c r="A16" s="17" t="s">
        <v>1280</v>
      </c>
      <c r="B16" s="17" t="s">
        <v>1553</v>
      </c>
      <c r="C16" s="71">
        <f t="shared" si="0"/>
        <v>76068977</v>
      </c>
      <c r="D16" s="37">
        <v>1149455</v>
      </c>
      <c r="E16" s="37">
        <v>11635706</v>
      </c>
      <c r="F16" s="37">
        <v>56187341</v>
      </c>
      <c r="G16" s="37">
        <v>7096475</v>
      </c>
      <c r="H16" s="37"/>
      <c r="I16" s="83"/>
    </row>
    <row r="17" spans="1:9" ht="15">
      <c r="A17" s="17" t="s">
        <v>1468</v>
      </c>
      <c r="B17" s="17" t="s">
        <v>1438</v>
      </c>
      <c r="C17" s="71">
        <f t="shared" si="0"/>
        <v>71412374</v>
      </c>
      <c r="D17" s="37">
        <v>19021876</v>
      </c>
      <c r="E17" s="37">
        <v>20951763</v>
      </c>
      <c r="F17" s="37">
        <v>24558264</v>
      </c>
      <c r="G17" s="37">
        <v>6880471</v>
      </c>
      <c r="H17" s="37"/>
      <c r="I17" s="65"/>
    </row>
    <row r="18" spans="1:9" ht="15">
      <c r="A18" s="17" t="s">
        <v>2215</v>
      </c>
      <c r="B18" s="17" t="s">
        <v>2154</v>
      </c>
      <c r="C18" s="71">
        <f t="shared" si="0"/>
        <v>71174061</v>
      </c>
      <c r="D18" s="37">
        <v>21665527</v>
      </c>
      <c r="E18" s="37">
        <v>8626911</v>
      </c>
      <c r="F18" s="37">
        <v>9819157</v>
      </c>
      <c r="G18" s="37">
        <v>31062466</v>
      </c>
      <c r="H18" s="37"/>
      <c r="I18" s="83"/>
    </row>
    <row r="19" spans="1:9" ht="15">
      <c r="A19" s="17" t="s">
        <v>2145</v>
      </c>
      <c r="B19" s="17" t="s">
        <v>1553</v>
      </c>
      <c r="C19" s="71">
        <f t="shared" si="0"/>
        <v>70995492</v>
      </c>
      <c r="D19" s="37">
        <v>11397832</v>
      </c>
      <c r="E19" s="37">
        <v>14057254</v>
      </c>
      <c r="F19" s="37">
        <v>33756746</v>
      </c>
      <c r="G19" s="37">
        <v>11783660</v>
      </c>
      <c r="H19" s="37"/>
      <c r="I19" s="83"/>
    </row>
    <row r="20" spans="1:9" ht="15">
      <c r="A20" s="17" t="s">
        <v>580</v>
      </c>
      <c r="B20" s="17" t="s">
        <v>569</v>
      </c>
      <c r="C20" s="71">
        <f t="shared" si="0"/>
        <v>70685785</v>
      </c>
      <c r="D20" s="37">
        <v>11902833</v>
      </c>
      <c r="E20" s="37">
        <v>11265147</v>
      </c>
      <c r="F20" s="37">
        <v>22284830</v>
      </c>
      <c r="G20" s="37">
        <v>25232975</v>
      </c>
      <c r="H20" s="37"/>
      <c r="I20" s="83"/>
    </row>
    <row r="21" spans="1:9" ht="15">
      <c r="A21" s="17" t="s">
        <v>1120</v>
      </c>
      <c r="B21" s="17" t="s">
        <v>1096</v>
      </c>
      <c r="C21" s="71">
        <f t="shared" si="0"/>
        <v>70423137</v>
      </c>
      <c r="D21" s="37">
        <v>25213241</v>
      </c>
      <c r="E21" s="37">
        <v>9536298</v>
      </c>
      <c r="F21" s="37">
        <v>17118600</v>
      </c>
      <c r="G21" s="37">
        <v>18554998</v>
      </c>
      <c r="H21" s="37"/>
      <c r="I21" s="83"/>
    </row>
    <row r="22" spans="1:9" ht="15">
      <c r="A22" s="17" t="s">
        <v>1399</v>
      </c>
      <c r="B22" s="17" t="s">
        <v>2154</v>
      </c>
      <c r="C22" s="71">
        <f t="shared" si="0"/>
        <v>69688750</v>
      </c>
      <c r="D22" s="37">
        <v>43581371</v>
      </c>
      <c r="E22" s="37">
        <v>7690246</v>
      </c>
      <c r="F22" s="37">
        <v>10813162</v>
      </c>
      <c r="G22" s="37">
        <v>7603971</v>
      </c>
      <c r="H22" s="37"/>
      <c r="I22" s="83"/>
    </row>
    <row r="23" spans="1:9" ht="15">
      <c r="A23" s="17" t="s">
        <v>1453</v>
      </c>
      <c r="B23" s="17" t="s">
        <v>1438</v>
      </c>
      <c r="C23" s="71">
        <f t="shared" si="0"/>
        <v>68807244</v>
      </c>
      <c r="D23" s="37">
        <v>38033387</v>
      </c>
      <c r="E23" s="37">
        <v>22472177</v>
      </c>
      <c r="F23" s="37">
        <v>639101</v>
      </c>
      <c r="G23" s="37">
        <v>7662579</v>
      </c>
      <c r="H23" s="37"/>
      <c r="I23" s="83"/>
    </row>
    <row r="24" spans="1:9" ht="15">
      <c r="A24" s="17" t="s">
        <v>2169</v>
      </c>
      <c r="B24" s="17" t="s">
        <v>2154</v>
      </c>
      <c r="C24" s="71">
        <f t="shared" si="0"/>
        <v>67752362</v>
      </c>
      <c r="D24" s="37">
        <v>5833737</v>
      </c>
      <c r="E24" s="37">
        <v>21201796</v>
      </c>
      <c r="F24" s="37">
        <v>5066256</v>
      </c>
      <c r="G24" s="37">
        <v>35650573</v>
      </c>
      <c r="H24" s="37"/>
      <c r="I24" s="83"/>
    </row>
    <row r="25" spans="1:9" ht="15">
      <c r="A25" s="17" t="s">
        <v>426</v>
      </c>
      <c r="B25" s="17" t="s">
        <v>408</v>
      </c>
      <c r="C25" s="71">
        <f t="shared" si="0"/>
        <v>66914898</v>
      </c>
      <c r="D25" s="37">
        <v>1424006</v>
      </c>
      <c r="E25" s="37">
        <v>11912105</v>
      </c>
      <c r="F25" s="37">
        <v>31499639</v>
      </c>
      <c r="G25" s="37">
        <v>22079148</v>
      </c>
      <c r="H25" s="37"/>
      <c r="I25" s="83"/>
    </row>
    <row r="26" spans="1:9" ht="15">
      <c r="A26" s="17" t="s">
        <v>1465</v>
      </c>
      <c r="B26" s="17" t="s">
        <v>1438</v>
      </c>
      <c r="C26" s="71">
        <f t="shared" si="0"/>
        <v>66332808</v>
      </c>
      <c r="D26" s="37">
        <v>5002002</v>
      </c>
      <c r="E26" s="37">
        <v>3133435</v>
      </c>
      <c r="F26" s="37">
        <v>318001</v>
      </c>
      <c r="G26" s="37">
        <v>57879370</v>
      </c>
      <c r="H26" s="37"/>
      <c r="I26" s="83"/>
    </row>
    <row r="27" spans="1:7" ht="15">
      <c r="A27" s="18" t="s">
        <v>449</v>
      </c>
      <c r="B27" s="17"/>
      <c r="C27" s="51">
        <f>SUM(C7:C26)</f>
        <v>2315123975</v>
      </c>
      <c r="D27" s="37">
        <f>SUM(D7:D26)</f>
        <v>582774541</v>
      </c>
      <c r="E27" s="37">
        <f>SUM(E7:E26)</f>
        <v>285465104</v>
      </c>
      <c r="F27" s="37">
        <f>SUM(F7:F26)</f>
        <v>540957090</v>
      </c>
      <c r="G27" s="37">
        <f>SUM(G7:G26)</f>
        <v>905927240</v>
      </c>
    </row>
    <row r="28" spans="1:7" ht="15">
      <c r="A28" s="18" t="s">
        <v>443</v>
      </c>
      <c r="C28" s="40">
        <f>work_ytd!F29</f>
        <v>8768876384</v>
      </c>
      <c r="D28" s="40">
        <f>work_ytd!G29</f>
        <v>1843761641</v>
      </c>
      <c r="E28" s="40">
        <f>work_ytd!H29</f>
        <v>2248062141</v>
      </c>
      <c r="F28" s="40">
        <f>work_ytd!I29</f>
        <v>1408448078</v>
      </c>
      <c r="G28" s="40">
        <f>work_ytd!J29</f>
        <v>3268604524</v>
      </c>
    </row>
    <row r="29" spans="1:7" ht="15">
      <c r="A29" s="18" t="s">
        <v>450</v>
      </c>
      <c r="C29" s="43">
        <f>C27/C28</f>
        <v>0.26401603507882226</v>
      </c>
      <c r="D29" s="43">
        <f>D27/D28</f>
        <v>0.3160791113345437</v>
      </c>
      <c r="E29" s="43">
        <f>E27/E28</f>
        <v>0.12698274606991836</v>
      </c>
      <c r="F29" s="43">
        <f>F27/F28</f>
        <v>0.3840802500637159</v>
      </c>
      <c r="G29" s="43">
        <f>G27/G28</f>
        <v>0.27716024785138554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November 2009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449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1/7/10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435</v>
      </c>
      <c r="E4" s="22" t="s">
        <v>435</v>
      </c>
      <c r="F4" s="22" t="s">
        <v>440</v>
      </c>
      <c r="G4" s="22" t="s">
        <v>440</v>
      </c>
      <c r="H4" s="3"/>
      <c r="I4" s="3"/>
    </row>
    <row r="5" spans="1:9" ht="15">
      <c r="A5" s="3"/>
      <c r="B5" s="8"/>
      <c r="C5" s="4"/>
      <c r="D5" s="23" t="s">
        <v>436</v>
      </c>
      <c r="E5" s="23" t="s">
        <v>438</v>
      </c>
      <c r="F5" s="23" t="s">
        <v>436</v>
      </c>
      <c r="G5" s="23" t="s">
        <v>438</v>
      </c>
      <c r="H5" s="3"/>
      <c r="I5" s="3"/>
    </row>
    <row r="6" spans="1:9" ht="15.75" thickBot="1">
      <c r="A6" s="11" t="s">
        <v>448</v>
      </c>
      <c r="B6" s="9" t="s">
        <v>554</v>
      </c>
      <c r="C6" s="26" t="s">
        <v>441</v>
      </c>
      <c r="D6" s="24" t="s">
        <v>437</v>
      </c>
      <c r="E6" s="24" t="s">
        <v>439</v>
      </c>
      <c r="F6" s="24" t="s">
        <v>437</v>
      </c>
      <c r="G6" s="24" t="s">
        <v>439</v>
      </c>
      <c r="H6" s="3"/>
      <c r="I6" s="36" t="s">
        <v>444</v>
      </c>
    </row>
    <row r="7" spans="1:10" ht="15.75" thickTop="1">
      <c r="A7" s="17" t="s">
        <v>1343</v>
      </c>
      <c r="B7" s="17" t="s">
        <v>1302</v>
      </c>
      <c r="C7" s="70">
        <f aca="true" t="shared" si="0" ref="C7:C26">D7+E7+F7+G7</f>
        <v>41318761</v>
      </c>
      <c r="D7" s="52">
        <v>428418</v>
      </c>
      <c r="E7" s="52">
        <v>1575987</v>
      </c>
      <c r="F7" s="52">
        <v>29110322</v>
      </c>
      <c r="G7" s="52">
        <v>10204034</v>
      </c>
      <c r="H7" s="37"/>
      <c r="I7" s="83"/>
      <c r="J7" s="37">
        <v>1</v>
      </c>
    </row>
    <row r="8" spans="1:10" ht="15">
      <c r="A8" s="17" t="s">
        <v>2181</v>
      </c>
      <c r="B8" s="17" t="s">
        <v>2154</v>
      </c>
      <c r="C8" s="71">
        <f t="shared" si="0"/>
        <v>18678264</v>
      </c>
      <c r="D8" s="37">
        <v>13802</v>
      </c>
      <c r="E8" s="37">
        <v>858137</v>
      </c>
      <c r="F8" s="37">
        <v>16500502</v>
      </c>
      <c r="G8" s="37">
        <v>1305823</v>
      </c>
      <c r="H8" s="37"/>
      <c r="I8" s="83"/>
      <c r="J8" s="37">
        <v>2</v>
      </c>
    </row>
    <row r="9" spans="1:10" ht="15">
      <c r="A9" s="17" t="s">
        <v>2215</v>
      </c>
      <c r="B9" s="17" t="s">
        <v>2154</v>
      </c>
      <c r="C9" s="71">
        <f t="shared" si="0"/>
        <v>18175960</v>
      </c>
      <c r="D9" s="37">
        <v>2952314</v>
      </c>
      <c r="E9" s="37">
        <v>543188</v>
      </c>
      <c r="F9" s="37">
        <v>4857615</v>
      </c>
      <c r="G9" s="37">
        <v>9822843</v>
      </c>
      <c r="H9" s="37"/>
      <c r="I9" s="83"/>
      <c r="J9" s="37">
        <v>3</v>
      </c>
    </row>
    <row r="10" spans="1:10" ht="15">
      <c r="A10" s="17" t="s">
        <v>1468</v>
      </c>
      <c r="B10" s="17" t="s">
        <v>1438</v>
      </c>
      <c r="C10" s="71">
        <f t="shared" si="0"/>
        <v>15947099</v>
      </c>
      <c r="D10" s="37">
        <v>14715900</v>
      </c>
      <c r="E10" s="37">
        <v>607641</v>
      </c>
      <c r="F10" s="37">
        <v>0</v>
      </c>
      <c r="G10" s="37">
        <v>623558</v>
      </c>
      <c r="H10" s="37"/>
      <c r="I10" s="83"/>
      <c r="J10" s="37">
        <v>4</v>
      </c>
    </row>
    <row r="11" spans="1:10" ht="15">
      <c r="A11" s="17" t="s">
        <v>1382</v>
      </c>
      <c r="B11" s="17" t="s">
        <v>408</v>
      </c>
      <c r="C11" s="71">
        <f t="shared" si="0"/>
        <v>15148204</v>
      </c>
      <c r="D11" s="37">
        <v>3229165</v>
      </c>
      <c r="E11" s="37">
        <v>904793</v>
      </c>
      <c r="F11" s="37">
        <v>8694811</v>
      </c>
      <c r="G11" s="37">
        <v>2319435</v>
      </c>
      <c r="H11" s="37"/>
      <c r="I11" s="83"/>
      <c r="J11" s="37">
        <v>5</v>
      </c>
    </row>
    <row r="12" spans="1:10" ht="15">
      <c r="A12" s="17" t="s">
        <v>2157</v>
      </c>
      <c r="B12" s="17" t="s">
        <v>2154</v>
      </c>
      <c r="C12" s="71">
        <f t="shared" si="0"/>
        <v>12498308</v>
      </c>
      <c r="D12" s="37">
        <v>767300</v>
      </c>
      <c r="E12" s="37">
        <v>166209</v>
      </c>
      <c r="F12" s="37">
        <v>10732001</v>
      </c>
      <c r="G12" s="37">
        <v>832798</v>
      </c>
      <c r="H12" s="37"/>
      <c r="I12" s="83"/>
      <c r="J12" s="37">
        <v>6</v>
      </c>
    </row>
    <row r="13" spans="1:10" ht="15">
      <c r="A13" s="17" t="s">
        <v>1471</v>
      </c>
      <c r="B13" s="17" t="s">
        <v>1438</v>
      </c>
      <c r="C13" s="71">
        <f t="shared" si="0"/>
        <v>11906440</v>
      </c>
      <c r="D13" s="37">
        <v>6266537</v>
      </c>
      <c r="E13" s="37">
        <v>380154</v>
      </c>
      <c r="F13" s="37">
        <v>0</v>
      </c>
      <c r="G13" s="37">
        <v>5259749</v>
      </c>
      <c r="H13" s="37"/>
      <c r="I13" s="83"/>
      <c r="J13" s="37">
        <v>7</v>
      </c>
    </row>
    <row r="14" spans="1:10" ht="15">
      <c r="A14" s="17" t="s">
        <v>1456</v>
      </c>
      <c r="B14" s="17" t="s">
        <v>1438</v>
      </c>
      <c r="C14" s="71">
        <f t="shared" si="0"/>
        <v>10835972</v>
      </c>
      <c r="D14" s="37">
        <v>1027203</v>
      </c>
      <c r="E14" s="37">
        <v>2104327</v>
      </c>
      <c r="F14" s="37">
        <v>2000000</v>
      </c>
      <c r="G14" s="37">
        <v>5704442</v>
      </c>
      <c r="H14" s="37"/>
      <c r="I14" s="83"/>
      <c r="J14" s="37">
        <v>8</v>
      </c>
    </row>
    <row r="15" spans="1:10" ht="15">
      <c r="A15" s="17" t="s">
        <v>863</v>
      </c>
      <c r="B15" s="17" t="s">
        <v>764</v>
      </c>
      <c r="C15" s="71">
        <f t="shared" si="0"/>
        <v>9395743</v>
      </c>
      <c r="D15" s="37">
        <v>31834</v>
      </c>
      <c r="E15" s="37">
        <v>892433</v>
      </c>
      <c r="F15" s="37">
        <v>12500</v>
      </c>
      <c r="G15" s="37">
        <v>8458976</v>
      </c>
      <c r="H15" s="37"/>
      <c r="I15" s="83"/>
      <c r="J15" s="37">
        <v>9</v>
      </c>
    </row>
    <row r="16" spans="1:10" ht="15">
      <c r="A16" s="17" t="s">
        <v>8</v>
      </c>
      <c r="B16" s="17" t="s">
        <v>2228</v>
      </c>
      <c r="C16" s="71">
        <f t="shared" si="0"/>
        <v>9120724</v>
      </c>
      <c r="D16" s="37">
        <v>63139</v>
      </c>
      <c r="E16" s="37">
        <v>1069722</v>
      </c>
      <c r="F16" s="37">
        <v>283000</v>
      </c>
      <c r="G16" s="37">
        <v>7704863</v>
      </c>
      <c r="H16" s="37"/>
      <c r="I16" s="83"/>
      <c r="J16" s="37">
        <v>10</v>
      </c>
    </row>
    <row r="17" spans="1:10" ht="15">
      <c r="A17" s="17" t="s">
        <v>251</v>
      </c>
      <c r="B17" s="17" t="s">
        <v>208</v>
      </c>
      <c r="C17" s="71">
        <f t="shared" si="0"/>
        <v>8494197</v>
      </c>
      <c r="D17" s="37">
        <v>5740877</v>
      </c>
      <c r="E17" s="37">
        <v>1185521</v>
      </c>
      <c r="F17" s="37">
        <v>791536</v>
      </c>
      <c r="G17" s="37">
        <v>776263</v>
      </c>
      <c r="H17" s="37"/>
      <c r="I17" s="83"/>
      <c r="J17" s="37">
        <v>11</v>
      </c>
    </row>
    <row r="18" spans="1:10" ht="15">
      <c r="A18" s="17" t="s">
        <v>1399</v>
      </c>
      <c r="B18" s="17" t="s">
        <v>2154</v>
      </c>
      <c r="C18" s="71">
        <f t="shared" si="0"/>
        <v>7635841</v>
      </c>
      <c r="D18" s="37">
        <v>6424290</v>
      </c>
      <c r="E18" s="37">
        <v>553010</v>
      </c>
      <c r="F18" s="37">
        <v>6600</v>
      </c>
      <c r="G18" s="37">
        <v>651941</v>
      </c>
      <c r="H18" s="37"/>
      <c r="I18" s="83"/>
      <c r="J18" s="37">
        <v>12</v>
      </c>
    </row>
    <row r="19" spans="1:10" ht="15">
      <c r="A19" s="17" t="s">
        <v>730</v>
      </c>
      <c r="B19" s="17" t="s">
        <v>1553</v>
      </c>
      <c r="C19" s="71">
        <f t="shared" si="0"/>
        <v>7561678</v>
      </c>
      <c r="D19" s="37">
        <v>1774715</v>
      </c>
      <c r="E19" s="37">
        <v>3973142</v>
      </c>
      <c r="F19" s="37">
        <v>0</v>
      </c>
      <c r="G19" s="37">
        <v>1813821</v>
      </c>
      <c r="H19" s="71"/>
      <c r="I19" s="83"/>
      <c r="J19" s="37">
        <v>13</v>
      </c>
    </row>
    <row r="20" spans="1:10" ht="15">
      <c r="A20" s="17" t="s">
        <v>2227</v>
      </c>
      <c r="B20" s="17" t="s">
        <v>2154</v>
      </c>
      <c r="C20" s="71">
        <f t="shared" si="0"/>
        <v>6136451</v>
      </c>
      <c r="D20" s="37">
        <v>2209002</v>
      </c>
      <c r="E20" s="37">
        <v>1282867</v>
      </c>
      <c r="F20" s="37">
        <v>941850</v>
      </c>
      <c r="G20" s="37">
        <v>1702732</v>
      </c>
      <c r="H20" s="37"/>
      <c r="I20" s="83"/>
      <c r="J20" s="37">
        <v>14</v>
      </c>
    </row>
    <row r="21" spans="1:10" ht="15">
      <c r="A21" s="17" t="s">
        <v>1301</v>
      </c>
      <c r="B21" s="17" t="s">
        <v>1257</v>
      </c>
      <c r="C21" s="71">
        <f t="shared" si="0"/>
        <v>6045056</v>
      </c>
      <c r="D21" s="37">
        <v>320170</v>
      </c>
      <c r="E21" s="37">
        <v>285664</v>
      </c>
      <c r="F21" s="37">
        <v>110190</v>
      </c>
      <c r="G21" s="37">
        <v>5329032</v>
      </c>
      <c r="H21" s="37"/>
      <c r="I21" s="83"/>
      <c r="J21" s="37">
        <v>15</v>
      </c>
    </row>
    <row r="22" spans="1:10" ht="15">
      <c r="A22" s="17" t="s">
        <v>178</v>
      </c>
      <c r="B22" s="17" t="s">
        <v>91</v>
      </c>
      <c r="C22" s="71">
        <f t="shared" si="0"/>
        <v>5674898</v>
      </c>
      <c r="D22" s="37">
        <v>12718</v>
      </c>
      <c r="E22" s="37">
        <v>1114578</v>
      </c>
      <c r="F22" s="37">
        <v>4</v>
      </c>
      <c r="G22" s="37">
        <v>4547598</v>
      </c>
      <c r="H22" s="37"/>
      <c r="I22" s="83"/>
      <c r="J22" s="37">
        <v>16</v>
      </c>
    </row>
    <row r="23" spans="1:10" ht="15">
      <c r="A23" s="17" t="s">
        <v>1437</v>
      </c>
      <c r="B23" s="17" t="s">
        <v>1367</v>
      </c>
      <c r="C23" s="71">
        <f t="shared" si="0"/>
        <v>5511750</v>
      </c>
      <c r="D23" s="37">
        <v>4888305</v>
      </c>
      <c r="E23" s="37">
        <v>0</v>
      </c>
      <c r="F23" s="37">
        <v>174683</v>
      </c>
      <c r="G23" s="37">
        <v>448762</v>
      </c>
      <c r="H23" s="37"/>
      <c r="I23" s="83"/>
      <c r="J23" s="37">
        <v>17</v>
      </c>
    </row>
    <row r="24" spans="1:10" ht="15">
      <c r="A24" s="17" t="s">
        <v>2145</v>
      </c>
      <c r="B24" s="17" t="s">
        <v>1553</v>
      </c>
      <c r="C24" s="71">
        <f t="shared" si="0"/>
        <v>5215854</v>
      </c>
      <c r="D24" s="37">
        <v>727968</v>
      </c>
      <c r="E24" s="37">
        <v>1068757</v>
      </c>
      <c r="F24" s="37">
        <v>126000</v>
      </c>
      <c r="G24" s="37">
        <v>3293129</v>
      </c>
      <c r="H24" s="37"/>
      <c r="I24" s="83"/>
      <c r="J24" s="37">
        <v>18</v>
      </c>
    </row>
    <row r="25" spans="1:10" ht="15">
      <c r="A25" s="17" t="s">
        <v>1366</v>
      </c>
      <c r="B25" s="17" t="s">
        <v>1302</v>
      </c>
      <c r="C25" s="71">
        <f t="shared" si="0"/>
        <v>4806009</v>
      </c>
      <c r="D25" s="37">
        <v>3382981</v>
      </c>
      <c r="E25" s="37">
        <v>846379</v>
      </c>
      <c r="F25" s="37">
        <v>0</v>
      </c>
      <c r="G25" s="37">
        <v>576649</v>
      </c>
      <c r="H25" s="37"/>
      <c r="I25" s="83"/>
      <c r="J25" s="37">
        <v>19</v>
      </c>
    </row>
    <row r="26" spans="1:10" ht="15">
      <c r="A26" s="17" t="s">
        <v>1557</v>
      </c>
      <c r="B26" s="17" t="s">
        <v>208</v>
      </c>
      <c r="C26" s="71">
        <f t="shared" si="0"/>
        <v>4679982</v>
      </c>
      <c r="D26" s="37">
        <v>1438085</v>
      </c>
      <c r="E26" s="37">
        <v>1251489</v>
      </c>
      <c r="F26" s="37">
        <v>890535</v>
      </c>
      <c r="G26" s="37">
        <v>1099873</v>
      </c>
      <c r="H26" s="37"/>
      <c r="I26" s="83"/>
      <c r="J26" s="37">
        <v>20</v>
      </c>
    </row>
    <row r="27" spans="1:10" ht="15">
      <c r="A27" s="18" t="s">
        <v>449</v>
      </c>
      <c r="B27" s="17"/>
      <c r="C27" s="51">
        <f>SUM(C7:C26)</f>
        <v>224787191</v>
      </c>
      <c r="D27" s="37">
        <f>SUM(D7:D26)</f>
        <v>56414723</v>
      </c>
      <c r="E27" s="37">
        <f>SUM(E7:E26)</f>
        <v>20663998</v>
      </c>
      <c r="F27" s="37">
        <f>SUM(F7:F26)</f>
        <v>75232149</v>
      </c>
      <c r="G27" s="37">
        <f>SUM(G7:G26)</f>
        <v>72476321</v>
      </c>
      <c r="I27" s="3"/>
      <c r="J27" s="37"/>
    </row>
    <row r="28" spans="1:7" ht="15">
      <c r="A28" s="18" t="s">
        <v>443</v>
      </c>
      <c r="C28" s="40">
        <f>work!F29</f>
        <v>663784174</v>
      </c>
      <c r="D28" s="40">
        <f>work!G29</f>
        <v>158480037</v>
      </c>
      <c r="E28" s="40">
        <f>work!H29</f>
        <v>184681197</v>
      </c>
      <c r="F28" s="40">
        <f>work!I29</f>
        <v>102304200</v>
      </c>
      <c r="G28" s="40">
        <f>work!J29</f>
        <v>218318740</v>
      </c>
    </row>
    <row r="29" spans="1:7" ht="15">
      <c r="A29" s="18" t="s">
        <v>450</v>
      </c>
      <c r="C29" s="43">
        <f>C27/C28</f>
        <v>0.3386449990897192</v>
      </c>
      <c r="D29" s="43">
        <f>D27/D28</f>
        <v>0.35597368645238264</v>
      </c>
      <c r="E29" s="43">
        <f>E27/E28</f>
        <v>0.11189010216345956</v>
      </c>
      <c r="F29" s="43">
        <f>F27/F28</f>
        <v>0.7353769346713038</v>
      </c>
      <c r="G29" s="43">
        <f>G27/G28</f>
        <v>0.33197480436173277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November 2009</v>
      </c>
    </row>
    <row r="2" ht="15">
      <c r="A2" s="16" t="str">
        <f>work!A2</f>
        <v>Source:  New Jersey Department of Community Affairs, 1/7/10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6" t="s">
        <v>1711</v>
      </c>
      <c r="C5" s="96"/>
      <c r="D5" s="96"/>
      <c r="E5" s="96" t="s">
        <v>1712</v>
      </c>
      <c r="F5" s="96"/>
      <c r="G5" s="96"/>
      <c r="J5" s="23"/>
      <c r="K5" s="23"/>
      <c r="L5" s="23"/>
      <c r="M5" s="23"/>
    </row>
    <row r="6" spans="1:13" ht="15.75" thickBot="1">
      <c r="A6" s="11" t="s">
        <v>554</v>
      </c>
      <c r="B6" s="26" t="s">
        <v>441</v>
      </c>
      <c r="C6" s="44" t="s">
        <v>435</v>
      </c>
      <c r="D6" s="44" t="s">
        <v>440</v>
      </c>
      <c r="E6" s="26" t="s">
        <v>441</v>
      </c>
      <c r="F6" s="44" t="s">
        <v>435</v>
      </c>
      <c r="G6" s="44" t="s">
        <v>440</v>
      </c>
      <c r="J6" s="35"/>
      <c r="K6" s="35"/>
      <c r="L6" s="35"/>
      <c r="M6" s="35"/>
    </row>
    <row r="7" spans="1:13" ht="15.75" thickTop="1">
      <c r="A7" s="38" t="s">
        <v>694</v>
      </c>
      <c r="B7" s="40">
        <f>C7+D7</f>
        <v>15682768</v>
      </c>
      <c r="C7" s="41">
        <f>SUM(work!G7:H7)</f>
        <v>10684701</v>
      </c>
      <c r="D7" s="45">
        <f>SUM(work!I7:J7)</f>
        <v>4998067</v>
      </c>
      <c r="E7" s="40">
        <f>F7+G7</f>
        <v>286996007</v>
      </c>
      <c r="F7" s="45">
        <f>SUM(work_ytd!G7:H7)</f>
        <v>115176418</v>
      </c>
      <c r="G7" s="45">
        <f>SUM(work_ytd!I7:J7)</f>
        <v>171819589</v>
      </c>
      <c r="H7" s="39"/>
      <c r="I7" s="39"/>
      <c r="J7" s="41"/>
      <c r="K7" s="41"/>
      <c r="L7" s="41"/>
      <c r="M7" s="41"/>
    </row>
    <row r="8" spans="1:13" ht="15">
      <c r="A8" s="38" t="s">
        <v>764</v>
      </c>
      <c r="B8" s="38">
        <f aca="true" t="shared" si="0" ref="B8:B29">C8+D8</f>
        <v>68224423</v>
      </c>
      <c r="C8" s="39">
        <f>SUM(work!G8:H8)</f>
        <v>34043387</v>
      </c>
      <c r="D8" s="47">
        <f>SUM(work!I8:J8)</f>
        <v>34181036</v>
      </c>
      <c r="E8" s="38">
        <f aca="true" t="shared" si="1" ref="E8:E28">F8+G8</f>
        <v>940355758</v>
      </c>
      <c r="F8" s="47">
        <f>SUM(work_ytd!G8:H8)</f>
        <v>510660442</v>
      </c>
      <c r="G8" s="47">
        <f>SUM(work_ytd!I8:J8)</f>
        <v>429695316</v>
      </c>
      <c r="H8" s="39"/>
      <c r="I8" s="39"/>
      <c r="J8" s="39"/>
      <c r="K8" s="39"/>
      <c r="L8" s="39"/>
      <c r="M8" s="39"/>
    </row>
    <row r="9" spans="1:13" ht="15">
      <c r="A9" s="38" t="s">
        <v>975</v>
      </c>
      <c r="B9" s="38">
        <f t="shared" si="0"/>
        <v>22537318</v>
      </c>
      <c r="C9" s="39">
        <f>SUM(work!G9:H9)</f>
        <v>14577663</v>
      </c>
      <c r="D9" s="47">
        <f>SUM(work!I9:J9)</f>
        <v>7959655</v>
      </c>
      <c r="E9" s="38">
        <f t="shared" si="1"/>
        <v>370376542</v>
      </c>
      <c r="F9" s="47">
        <f>SUM(work_ytd!G9:H9)</f>
        <v>163318421</v>
      </c>
      <c r="G9" s="47">
        <f>SUM(work_ytd!I9:J9)</f>
        <v>207058121</v>
      </c>
      <c r="H9" s="39"/>
      <c r="I9" s="39"/>
      <c r="J9" s="39"/>
      <c r="K9" s="39"/>
      <c r="L9" s="39"/>
      <c r="M9" s="39"/>
    </row>
    <row r="10" spans="1:13" ht="15">
      <c r="A10" s="38" t="s">
        <v>1096</v>
      </c>
      <c r="B10" s="38">
        <f t="shared" si="0"/>
        <v>12987845</v>
      </c>
      <c r="C10" s="39">
        <f>SUM(work!G10:H10)</f>
        <v>8213261</v>
      </c>
      <c r="D10" s="47">
        <f>SUM(work!I10:J10)</f>
        <v>4774584</v>
      </c>
      <c r="E10" s="38">
        <f t="shared" si="1"/>
        <v>314833298</v>
      </c>
      <c r="F10" s="47">
        <f>SUM(work_ytd!G10:H10)</f>
        <v>149628528</v>
      </c>
      <c r="G10" s="47">
        <f>SUM(work_ytd!I10:J10)</f>
        <v>165204770</v>
      </c>
      <c r="H10" s="39"/>
      <c r="I10" s="39"/>
      <c r="J10" s="39"/>
      <c r="K10" s="39"/>
      <c r="L10" s="39"/>
      <c r="M10" s="39"/>
    </row>
    <row r="11" spans="1:13" ht="15">
      <c r="A11" s="38" t="s">
        <v>1208</v>
      </c>
      <c r="B11" s="38">
        <f t="shared" si="0"/>
        <v>17606720</v>
      </c>
      <c r="C11" s="39">
        <f>SUM(work!G11:H11)</f>
        <v>14088890</v>
      </c>
      <c r="D11" s="47">
        <f>SUM(work!I11:J11)</f>
        <v>3517830</v>
      </c>
      <c r="E11" s="38">
        <f t="shared" si="1"/>
        <v>159568262</v>
      </c>
      <c r="F11" s="47">
        <f>SUM(work_ytd!G11:H11)</f>
        <v>122518926</v>
      </c>
      <c r="G11" s="47">
        <f>SUM(work_ytd!I11:J11)</f>
        <v>37049336</v>
      </c>
      <c r="H11" s="39"/>
      <c r="I11" s="39"/>
      <c r="J11" s="39"/>
      <c r="K11" s="39"/>
      <c r="L11" s="39"/>
      <c r="M11" s="39"/>
    </row>
    <row r="12" spans="1:13" ht="15">
      <c r="A12" s="38" t="s">
        <v>1257</v>
      </c>
      <c r="B12" s="38">
        <f t="shared" si="0"/>
        <v>9174141</v>
      </c>
      <c r="C12" s="39">
        <f>SUM(work!G12:H12)</f>
        <v>2991646</v>
      </c>
      <c r="D12" s="47">
        <f>SUM(work!I12:J12)</f>
        <v>6182495</v>
      </c>
      <c r="E12" s="38">
        <f t="shared" si="1"/>
        <v>101949097</v>
      </c>
      <c r="F12" s="47">
        <f>SUM(work_ytd!G12:H12)</f>
        <v>35762245</v>
      </c>
      <c r="G12" s="47">
        <f>SUM(work_ytd!I12:J12)</f>
        <v>66186852</v>
      </c>
      <c r="H12" s="39"/>
      <c r="I12" s="39"/>
      <c r="J12" s="39"/>
      <c r="K12" s="39"/>
      <c r="L12" s="39"/>
      <c r="M12" s="39"/>
    </row>
    <row r="13" spans="1:13" ht="15">
      <c r="A13" s="38" t="s">
        <v>1302</v>
      </c>
      <c r="B13" s="38">
        <f t="shared" si="0"/>
        <v>70606920</v>
      </c>
      <c r="C13" s="39">
        <f>SUM(work!G13:H13)</f>
        <v>23083292</v>
      </c>
      <c r="D13" s="47">
        <f>SUM(work!I13:J13)</f>
        <v>47523628</v>
      </c>
      <c r="E13" s="38">
        <f t="shared" si="1"/>
        <v>567076566</v>
      </c>
      <c r="F13" s="47">
        <f>SUM(work_ytd!G13:H13)</f>
        <v>288131274</v>
      </c>
      <c r="G13" s="47">
        <f>SUM(work_ytd!I13:J13)</f>
        <v>278945292</v>
      </c>
      <c r="H13" s="39"/>
      <c r="I13" s="39"/>
      <c r="J13" s="39"/>
      <c r="K13" s="39"/>
      <c r="L13" s="39"/>
      <c r="M13" s="39"/>
    </row>
    <row r="14" spans="1:13" ht="15">
      <c r="A14" s="38" t="s">
        <v>1367</v>
      </c>
      <c r="B14" s="38">
        <f t="shared" si="0"/>
        <v>21224107</v>
      </c>
      <c r="C14" s="39">
        <f>SUM(work!G14:H14)</f>
        <v>16601221</v>
      </c>
      <c r="D14" s="47">
        <f>SUM(work!I14:J14)</f>
        <v>4622886</v>
      </c>
      <c r="E14" s="38">
        <f t="shared" si="1"/>
        <v>427614570</v>
      </c>
      <c r="F14" s="47">
        <f>SUM(work_ytd!G14:H14)</f>
        <v>157090556</v>
      </c>
      <c r="G14" s="47">
        <f>SUM(work_ytd!I14:J14)</f>
        <v>270524014</v>
      </c>
      <c r="H14" s="39"/>
      <c r="I14" s="39"/>
      <c r="J14" s="39"/>
      <c r="K14" s="39"/>
      <c r="L14" s="39"/>
      <c r="M14" s="39"/>
    </row>
    <row r="15" spans="1:13" ht="15">
      <c r="A15" s="38" t="s">
        <v>1438</v>
      </c>
      <c r="B15" s="38">
        <f t="shared" si="0"/>
        <v>57873197</v>
      </c>
      <c r="C15" s="39">
        <f>SUM(work!G15:H15)</f>
        <v>38115307</v>
      </c>
      <c r="D15" s="47">
        <f>SUM(work!I15:J15)</f>
        <v>19757890</v>
      </c>
      <c r="E15" s="38">
        <f t="shared" si="1"/>
        <v>836396989</v>
      </c>
      <c r="F15" s="47">
        <f>SUM(work_ytd!G15:H15)</f>
        <v>497831284</v>
      </c>
      <c r="G15" s="47">
        <f>SUM(work_ytd!I15:J15)</f>
        <v>338565705</v>
      </c>
      <c r="H15" s="39"/>
      <c r="I15" s="39"/>
      <c r="J15" s="39"/>
      <c r="K15" s="39"/>
      <c r="L15" s="39"/>
      <c r="M15" s="39"/>
    </row>
    <row r="16" spans="1:13" ht="15">
      <c r="A16" s="38" t="s">
        <v>1475</v>
      </c>
      <c r="B16" s="38">
        <f t="shared" si="0"/>
        <v>8182358</v>
      </c>
      <c r="C16" s="39">
        <f>SUM(work!G16:H16)</f>
        <v>5596907</v>
      </c>
      <c r="D16" s="47">
        <f>SUM(work!I16:J16)</f>
        <v>2585451</v>
      </c>
      <c r="E16" s="38">
        <f t="shared" si="1"/>
        <v>132212285</v>
      </c>
      <c r="F16" s="47">
        <f>SUM(work_ytd!G16:H16)</f>
        <v>79192336</v>
      </c>
      <c r="G16" s="47">
        <f>SUM(work_ytd!I16:J16)</f>
        <v>53019949</v>
      </c>
      <c r="H16" s="39"/>
      <c r="I16" s="39"/>
      <c r="J16" s="39"/>
      <c r="K16" s="39"/>
      <c r="L16" s="39"/>
      <c r="M16" s="39"/>
    </row>
    <row r="17" spans="1:13" ht="15">
      <c r="A17" s="38" t="s">
        <v>1553</v>
      </c>
      <c r="B17" s="38">
        <f t="shared" si="0"/>
        <v>30837720</v>
      </c>
      <c r="C17" s="39">
        <f>SUM(work!G17:H17)</f>
        <v>17362480</v>
      </c>
      <c r="D17" s="47">
        <f>SUM(work!I17:J17)</f>
        <v>13475240</v>
      </c>
      <c r="E17" s="38">
        <f t="shared" si="1"/>
        <v>492200143</v>
      </c>
      <c r="F17" s="47">
        <f>SUM(work_ytd!G17:H17)</f>
        <v>172795918</v>
      </c>
      <c r="G17" s="47">
        <f>SUM(work_ytd!I17:J17)</f>
        <v>319404225</v>
      </c>
      <c r="H17" s="39"/>
      <c r="I17" s="39"/>
      <c r="J17" s="39"/>
      <c r="K17" s="39"/>
      <c r="L17" s="39"/>
      <c r="M17" s="39"/>
    </row>
    <row r="18" spans="1:13" ht="15">
      <c r="A18" s="38" t="s">
        <v>2154</v>
      </c>
      <c r="B18" s="38">
        <f t="shared" si="0"/>
        <v>80171219</v>
      </c>
      <c r="C18" s="39">
        <f>SUM(work!G18:H18)</f>
        <v>23227839</v>
      </c>
      <c r="D18" s="47">
        <f>SUM(work!I18:J18)</f>
        <v>56943380</v>
      </c>
      <c r="E18" s="38">
        <f t="shared" si="1"/>
        <v>711743781</v>
      </c>
      <c r="F18" s="47">
        <f>SUM(work_ytd!G18:H18)</f>
        <v>236447788</v>
      </c>
      <c r="G18" s="47">
        <f>SUM(work_ytd!I18:J18)</f>
        <v>475295993</v>
      </c>
      <c r="H18" s="39"/>
      <c r="I18" s="39"/>
      <c r="J18" s="39"/>
      <c r="K18" s="39"/>
      <c r="L18" s="39"/>
      <c r="M18" s="39"/>
    </row>
    <row r="19" spans="1:13" ht="15">
      <c r="A19" s="38" t="s">
        <v>2228</v>
      </c>
      <c r="B19" s="38">
        <f t="shared" si="0"/>
        <v>51724235</v>
      </c>
      <c r="C19" s="39">
        <f>SUM(work!G19:H19)</f>
        <v>32690208</v>
      </c>
      <c r="D19" s="47">
        <f>SUM(work!I19:J19)</f>
        <v>19034027</v>
      </c>
      <c r="E19" s="38">
        <f t="shared" si="1"/>
        <v>613279760</v>
      </c>
      <c r="F19" s="47">
        <f>SUM(work_ytd!G19:H19)</f>
        <v>367495325</v>
      </c>
      <c r="G19" s="47">
        <f>SUM(work_ytd!I19:J19)</f>
        <v>245784435</v>
      </c>
      <c r="H19" s="39"/>
      <c r="I19" s="39"/>
      <c r="J19" s="39"/>
      <c r="K19" s="39"/>
      <c r="L19" s="39"/>
      <c r="M19" s="39"/>
    </row>
    <row r="20" spans="1:13" ht="15">
      <c r="A20" s="38" t="s">
        <v>91</v>
      </c>
      <c r="B20" s="38">
        <f t="shared" si="0"/>
        <v>36370304</v>
      </c>
      <c r="C20" s="39">
        <f>SUM(work!G20:H20)</f>
        <v>20853955</v>
      </c>
      <c r="D20" s="47">
        <f>SUM(work!I20:J20)</f>
        <v>15516349</v>
      </c>
      <c r="E20" s="38">
        <f t="shared" si="1"/>
        <v>490101293</v>
      </c>
      <c r="F20" s="47">
        <f>SUM(work_ytd!G20:H20)</f>
        <v>251809070</v>
      </c>
      <c r="G20" s="47">
        <f>SUM(work_ytd!I20:J20)</f>
        <v>238292223</v>
      </c>
      <c r="H20" s="39"/>
      <c r="I20" s="39"/>
      <c r="J20" s="39"/>
      <c r="K20" s="39"/>
      <c r="L20" s="39"/>
      <c r="M20" s="39"/>
    </row>
    <row r="21" spans="1:13" ht="15">
      <c r="A21" s="38" t="s">
        <v>208</v>
      </c>
      <c r="B21" s="38">
        <f t="shared" si="0"/>
        <v>42122395</v>
      </c>
      <c r="C21" s="39">
        <f>SUM(work!G21:H21)</f>
        <v>34327917</v>
      </c>
      <c r="D21" s="47">
        <f>SUM(work!I21:J21)</f>
        <v>7794478</v>
      </c>
      <c r="E21" s="38">
        <f t="shared" si="1"/>
        <v>563732140</v>
      </c>
      <c r="F21" s="47">
        <f>SUM(work_ytd!G21:H21)</f>
        <v>358046700</v>
      </c>
      <c r="G21" s="47">
        <f>SUM(work_ytd!I21:J21)</f>
        <v>205685440</v>
      </c>
      <c r="H21" s="39"/>
      <c r="I21" s="39"/>
      <c r="J21" s="39"/>
      <c r="K21" s="39"/>
      <c r="L21" s="39"/>
      <c r="M21" s="39"/>
    </row>
    <row r="22" spans="1:13" ht="15">
      <c r="A22" s="38" t="s">
        <v>308</v>
      </c>
      <c r="B22" s="38">
        <f t="shared" si="0"/>
        <v>17313650</v>
      </c>
      <c r="C22" s="39">
        <f>SUM(work!G22:H22)</f>
        <v>7241343</v>
      </c>
      <c r="D22" s="47">
        <f>SUM(work!I22:J22)</f>
        <v>10072307</v>
      </c>
      <c r="E22" s="38">
        <f t="shared" si="1"/>
        <v>311416125</v>
      </c>
      <c r="F22" s="47">
        <f>SUM(work_ytd!G22:H22)</f>
        <v>99732239</v>
      </c>
      <c r="G22" s="47">
        <f>SUM(work_ytd!I22:J22)</f>
        <v>211683886</v>
      </c>
      <c r="H22" s="39"/>
      <c r="I22" s="39"/>
      <c r="J22" s="39"/>
      <c r="K22" s="39"/>
      <c r="L22" s="39"/>
      <c r="M22" s="39"/>
    </row>
    <row r="23" spans="1:13" ht="15">
      <c r="A23" s="38" t="s">
        <v>357</v>
      </c>
      <c r="B23" s="38">
        <f t="shared" si="0"/>
        <v>2293962</v>
      </c>
      <c r="C23" s="39">
        <f>SUM(work!G23:H23)</f>
        <v>1380191</v>
      </c>
      <c r="D23" s="47">
        <f>SUM(work!I23:J23)</f>
        <v>913771</v>
      </c>
      <c r="E23" s="38">
        <f t="shared" si="1"/>
        <v>44181146</v>
      </c>
      <c r="F23" s="47">
        <f>SUM(work_ytd!G23:H23)</f>
        <v>12202620</v>
      </c>
      <c r="G23" s="47">
        <f>SUM(work_ytd!I23:J23)</f>
        <v>31978526</v>
      </c>
      <c r="H23" s="39"/>
      <c r="I23" s="39"/>
      <c r="J23" s="39"/>
      <c r="K23" s="39"/>
      <c r="L23" s="39"/>
      <c r="M23" s="39"/>
    </row>
    <row r="24" spans="1:13" ht="15">
      <c r="A24" s="38" t="s">
        <v>408</v>
      </c>
      <c r="B24" s="38">
        <f t="shared" si="0"/>
        <v>33294057</v>
      </c>
      <c r="C24" s="39">
        <f>SUM(work!G24:H24)</f>
        <v>15580306</v>
      </c>
      <c r="D24" s="47">
        <f>SUM(work!I24:J24)</f>
        <v>17713751</v>
      </c>
      <c r="E24" s="38">
        <f t="shared" si="1"/>
        <v>557960877</v>
      </c>
      <c r="F24" s="47">
        <f>SUM(work_ytd!G24:H24)</f>
        <v>144108557</v>
      </c>
      <c r="G24" s="47">
        <f>SUM(work_ytd!I24:J24)</f>
        <v>413852320</v>
      </c>
      <c r="H24" s="39"/>
      <c r="I24" s="39"/>
      <c r="J24" s="39"/>
      <c r="K24" s="39"/>
      <c r="L24" s="39"/>
      <c r="M24" s="39"/>
    </row>
    <row r="25" spans="1:13" ht="15">
      <c r="A25" s="38" t="s">
        <v>486</v>
      </c>
      <c r="B25" s="38">
        <f t="shared" si="0"/>
        <v>5488342</v>
      </c>
      <c r="C25" s="39">
        <f>SUM(work!G25:H25)</f>
        <v>3587269</v>
      </c>
      <c r="D25" s="47">
        <f>SUM(work!I25:J25)</f>
        <v>1901073</v>
      </c>
      <c r="E25" s="38">
        <f t="shared" si="1"/>
        <v>105478141</v>
      </c>
      <c r="F25" s="47">
        <f>SUM(work_ytd!G25:H25)</f>
        <v>58669272</v>
      </c>
      <c r="G25" s="47">
        <f>SUM(work_ytd!I25:J25)</f>
        <v>46808869</v>
      </c>
      <c r="H25" s="39"/>
      <c r="I25" s="39"/>
      <c r="J25" s="39"/>
      <c r="K25" s="39"/>
      <c r="L25" s="39"/>
      <c r="M25" s="39"/>
    </row>
    <row r="26" spans="1:13" ht="15">
      <c r="A26" s="38" t="s">
        <v>569</v>
      </c>
      <c r="B26" s="38">
        <f t="shared" si="0"/>
        <v>21645240</v>
      </c>
      <c r="C26" s="39">
        <f>SUM(work!G26:H26)</f>
        <v>15975875</v>
      </c>
      <c r="D26" s="47">
        <f>SUM(work!I26:J26)</f>
        <v>5669365</v>
      </c>
      <c r="E26" s="38">
        <f t="shared" si="1"/>
        <v>394501218</v>
      </c>
      <c r="F26" s="47">
        <f>SUM(work_ytd!G26:H26)</f>
        <v>202060601</v>
      </c>
      <c r="G26" s="47">
        <f>SUM(work_ytd!I26:J26)</f>
        <v>192440617</v>
      </c>
      <c r="H26" s="39"/>
      <c r="I26" s="39"/>
      <c r="J26" s="39"/>
      <c r="K26" s="39"/>
      <c r="L26" s="39"/>
      <c r="M26" s="39"/>
    </row>
    <row r="27" spans="1:13" ht="15">
      <c r="A27" s="38" t="s">
        <v>634</v>
      </c>
      <c r="B27" s="38">
        <f t="shared" si="0"/>
        <v>4332503</v>
      </c>
      <c r="C27" s="39">
        <f>SUM(work!G27:H27)</f>
        <v>2937576</v>
      </c>
      <c r="D27" s="47">
        <f>SUM(work!I27:J27)</f>
        <v>1394927</v>
      </c>
      <c r="E27" s="38">
        <f t="shared" si="1"/>
        <v>64530475</v>
      </c>
      <c r="F27" s="47">
        <f>SUM(work_ytd!G27:H27)</f>
        <v>33495359</v>
      </c>
      <c r="G27" s="47">
        <f>SUM(work_ytd!I27:J27)</f>
        <v>31035116</v>
      </c>
      <c r="H27" s="39"/>
      <c r="I27" s="39"/>
      <c r="J27" s="39"/>
      <c r="K27" s="39"/>
      <c r="L27" s="39"/>
      <c r="M27" s="39"/>
    </row>
    <row r="28" spans="1:13" ht="15">
      <c r="A28" s="38" t="s">
        <v>442</v>
      </c>
      <c r="B28" s="38">
        <f t="shared" si="0"/>
        <v>34090750</v>
      </c>
      <c r="C28" s="39">
        <f>SUM(work!G28:H28)</f>
        <v>0</v>
      </c>
      <c r="D28" s="47">
        <f>SUM(work!I28:J28)</f>
        <v>34090750</v>
      </c>
      <c r="E28" s="38">
        <f t="shared" si="1"/>
        <v>282371911</v>
      </c>
      <c r="F28" s="47">
        <f>SUM(work_ytd!G28:H28)</f>
        <v>35649903</v>
      </c>
      <c r="G28" s="47">
        <f>SUM(work_ytd!I28:J28)</f>
        <v>246722008</v>
      </c>
      <c r="H28" s="39"/>
      <c r="I28" s="39"/>
      <c r="J28" s="39"/>
      <c r="K28" s="39"/>
      <c r="L28" s="39"/>
      <c r="M28" s="39"/>
    </row>
    <row r="29" spans="1:13" ht="15">
      <c r="A29" s="38" t="s">
        <v>443</v>
      </c>
      <c r="B29" s="40">
        <f t="shared" si="0"/>
        <v>663784174</v>
      </c>
      <c r="C29" s="40">
        <f>SUM(C7:C28)</f>
        <v>343161234</v>
      </c>
      <c r="D29" s="40">
        <f>SUM(D7:D28)</f>
        <v>320622940</v>
      </c>
      <c r="E29" s="40">
        <f>SUM(E7:E28)</f>
        <v>8768876384</v>
      </c>
      <c r="F29" s="40">
        <f>SUM(F7:F28)</f>
        <v>4091823782</v>
      </c>
      <c r="G29" s="40">
        <f>SUM(G7:G28)</f>
        <v>4677052602</v>
      </c>
      <c r="H29" s="39"/>
      <c r="I29" s="39"/>
      <c r="J29" s="41"/>
      <c r="K29" s="41"/>
      <c r="L29" s="41"/>
      <c r="M29" s="41"/>
    </row>
    <row r="31" spans="3:7" ht="15">
      <c r="C31" s="80"/>
      <c r="D31" s="80"/>
      <c r="F31" s="80"/>
      <c r="G31" s="80"/>
    </row>
    <row r="34" spans="6:7" ht="15">
      <c r="F34" s="81"/>
      <c r="G34" s="81"/>
    </row>
    <row r="36" spans="6:7" ht="15">
      <c r="F36" s="81"/>
      <c r="G36" s="81"/>
    </row>
    <row r="37" spans="6:7" ht="15">
      <c r="F37" s="82"/>
      <c r="G37" s="82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1709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1/7/10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435</v>
      </c>
      <c r="H4" s="22" t="s">
        <v>435</v>
      </c>
      <c r="I4" s="22" t="s">
        <v>440</v>
      </c>
      <c r="J4" s="22" t="s">
        <v>440</v>
      </c>
      <c r="K4" s="22"/>
      <c r="L4" s="63"/>
    </row>
    <row r="5" spans="1:12" ht="15">
      <c r="A5" s="3"/>
      <c r="B5" s="8" t="s">
        <v>552</v>
      </c>
      <c r="C5" s="1" t="s">
        <v>556</v>
      </c>
      <c r="D5" s="3"/>
      <c r="E5" s="4"/>
      <c r="F5" s="4"/>
      <c r="G5" s="23" t="s">
        <v>436</v>
      </c>
      <c r="H5" s="23" t="s">
        <v>438</v>
      </c>
      <c r="I5" s="23" t="s">
        <v>436</v>
      </c>
      <c r="J5" s="23" t="s">
        <v>438</v>
      </c>
      <c r="K5" s="23"/>
      <c r="L5" s="63"/>
    </row>
    <row r="6" spans="1:12" ht="15.75" thickBot="1">
      <c r="A6" s="11" t="s">
        <v>555</v>
      </c>
      <c r="B6" s="9" t="s">
        <v>553</v>
      </c>
      <c r="C6" s="12" t="s">
        <v>557</v>
      </c>
      <c r="D6" s="11" t="s">
        <v>554</v>
      </c>
      <c r="E6" s="10" t="s">
        <v>448</v>
      </c>
      <c r="F6" s="26" t="s">
        <v>441</v>
      </c>
      <c r="G6" s="24" t="s">
        <v>437</v>
      </c>
      <c r="H6" s="24" t="s">
        <v>439</v>
      </c>
      <c r="I6" s="24" t="s">
        <v>437</v>
      </c>
      <c r="J6" s="24" t="s">
        <v>439</v>
      </c>
      <c r="K6" s="35"/>
      <c r="L6" s="61" t="s">
        <v>444</v>
      </c>
    </row>
    <row r="7" spans="1:12" ht="15.75" thickTop="1">
      <c r="A7" s="31"/>
      <c r="B7" s="32"/>
      <c r="C7" s="30"/>
      <c r="D7" s="38" t="s">
        <v>694</v>
      </c>
      <c r="E7" s="33"/>
      <c r="F7" s="40">
        <f>SUM(F31:F53)</f>
        <v>286996007</v>
      </c>
      <c r="G7" s="40">
        <f>SUM(G31:G53)</f>
        <v>61448609</v>
      </c>
      <c r="H7" s="40">
        <f>SUM(H31:H53)</f>
        <v>53727809</v>
      </c>
      <c r="I7" s="40">
        <f>SUM(I31:I53)</f>
        <v>77391782</v>
      </c>
      <c r="J7" s="40">
        <f>SUM(J31:J53)</f>
        <v>94427807</v>
      </c>
      <c r="K7" s="40"/>
      <c r="L7" s="63"/>
    </row>
    <row r="8" spans="1:12" ht="15">
      <c r="A8" s="31"/>
      <c r="B8" s="32"/>
      <c r="C8" s="30"/>
      <c r="D8" s="38" t="s">
        <v>764</v>
      </c>
      <c r="E8" s="33"/>
      <c r="F8" s="38">
        <f>SUM(F54:F123)</f>
        <v>940355758</v>
      </c>
      <c r="G8" s="38">
        <f>SUM(G54:G123)</f>
        <v>178380704</v>
      </c>
      <c r="H8" s="38">
        <f>SUM(H54:H123)</f>
        <v>332279738</v>
      </c>
      <c r="I8" s="38">
        <f>SUM(I54:I123)</f>
        <v>77604373</v>
      </c>
      <c r="J8" s="38">
        <f>SUM(J54:J123)</f>
        <v>352090943</v>
      </c>
      <c r="K8" s="38"/>
      <c r="L8" s="63"/>
    </row>
    <row r="9" spans="1:12" ht="15">
      <c r="A9" s="31"/>
      <c r="B9" s="32"/>
      <c r="C9" s="30"/>
      <c r="D9" s="38" t="s">
        <v>975</v>
      </c>
      <c r="E9" s="33"/>
      <c r="F9" s="38">
        <f>SUM(F124:F163)</f>
        <v>370376542</v>
      </c>
      <c r="G9" s="38">
        <f>SUM(G124:G163)</f>
        <v>82301211</v>
      </c>
      <c r="H9" s="38">
        <f>SUM(H124:H163)</f>
        <v>81017210</v>
      </c>
      <c r="I9" s="38">
        <f>SUM(I124:I163)</f>
        <v>79377259</v>
      </c>
      <c r="J9" s="38">
        <f>SUM(J124:J163)</f>
        <v>127680862</v>
      </c>
      <c r="K9" s="38"/>
      <c r="L9" s="63"/>
    </row>
    <row r="10" spans="1:12" ht="15">
      <c r="A10" s="31"/>
      <c r="B10" s="32"/>
      <c r="C10" s="30"/>
      <c r="D10" s="38" t="s">
        <v>1096</v>
      </c>
      <c r="E10" s="33"/>
      <c r="F10" s="38">
        <f>SUM(F164:F200)</f>
        <v>314833298</v>
      </c>
      <c r="G10" s="38">
        <f>SUM(G164:G200)</f>
        <v>59026912</v>
      </c>
      <c r="H10" s="38">
        <f>SUM(H164:H200)</f>
        <v>90601616</v>
      </c>
      <c r="I10" s="38">
        <f>SUM(I164:I200)</f>
        <v>57317905</v>
      </c>
      <c r="J10" s="38">
        <f>SUM(J164:J200)</f>
        <v>107886865</v>
      </c>
      <c r="K10" s="38"/>
      <c r="L10" s="63"/>
    </row>
    <row r="11" spans="1:12" ht="15">
      <c r="A11" s="31"/>
      <c r="B11" s="32"/>
      <c r="C11" s="30"/>
      <c r="D11" s="38" t="s">
        <v>1208</v>
      </c>
      <c r="E11" s="33"/>
      <c r="F11" s="38">
        <f>SUM(F201:F216)</f>
        <v>159568262</v>
      </c>
      <c r="G11" s="38">
        <f>SUM(G201:G216)</f>
        <v>70487368</v>
      </c>
      <c r="H11" s="38">
        <f>SUM(H201:H216)</f>
        <v>52031558</v>
      </c>
      <c r="I11" s="38">
        <f>SUM(I201:I216)</f>
        <v>8486616</v>
      </c>
      <c r="J11" s="38">
        <f>SUM(J201:J216)</f>
        <v>28562720</v>
      </c>
      <c r="K11" s="38"/>
      <c r="L11" s="63"/>
    </row>
    <row r="12" spans="1:12" ht="15">
      <c r="A12" s="31"/>
      <c r="B12" s="32"/>
      <c r="C12" s="30"/>
      <c r="D12" s="38" t="s">
        <v>1257</v>
      </c>
      <c r="E12" s="33"/>
      <c r="F12" s="38">
        <f>SUM(F217:F230)</f>
        <v>101949097</v>
      </c>
      <c r="G12" s="38">
        <f>SUM(G217:G230)</f>
        <v>20169500</v>
      </c>
      <c r="H12" s="38">
        <f>SUM(H217:H230)</f>
        <v>15592745</v>
      </c>
      <c r="I12" s="38">
        <f>SUM(I217:I230)</f>
        <v>21675439</v>
      </c>
      <c r="J12" s="38">
        <f>SUM(J217:J230)</f>
        <v>44511413</v>
      </c>
      <c r="K12" s="38"/>
      <c r="L12" s="63"/>
    </row>
    <row r="13" spans="1:12" ht="15">
      <c r="A13" s="31"/>
      <c r="B13" s="32"/>
      <c r="C13" s="30"/>
      <c r="D13" s="38" t="s">
        <v>1302</v>
      </c>
      <c r="E13" s="33"/>
      <c r="F13" s="38">
        <f>SUM(F231:F252)</f>
        <v>567076566</v>
      </c>
      <c r="G13" s="38">
        <f>SUM(G231:G252)</f>
        <v>79509859</v>
      </c>
      <c r="H13" s="38">
        <f>SUM(H231:H252)</f>
        <v>208621415</v>
      </c>
      <c r="I13" s="38">
        <f>SUM(I231:I252)</f>
        <v>59121071</v>
      </c>
      <c r="J13" s="38">
        <f>SUM(J231:J252)</f>
        <v>219824221</v>
      </c>
      <c r="K13" s="38"/>
      <c r="L13" s="63"/>
    </row>
    <row r="14" spans="1:12" ht="15">
      <c r="A14" s="31"/>
      <c r="B14" s="32"/>
      <c r="C14" s="30"/>
      <c r="D14" s="38" t="s">
        <v>1367</v>
      </c>
      <c r="E14" s="33"/>
      <c r="F14" s="38">
        <f>SUM(F253:F276)</f>
        <v>427614570</v>
      </c>
      <c r="G14" s="38">
        <f>SUM(G253:G276)</f>
        <v>109693482</v>
      </c>
      <c r="H14" s="38">
        <f>SUM(H253:H276)</f>
        <v>47397074</v>
      </c>
      <c r="I14" s="38">
        <f>SUM(I253:I276)</f>
        <v>18765900</v>
      </c>
      <c r="J14" s="38">
        <f>SUM(J253:J276)</f>
        <v>251758114</v>
      </c>
      <c r="K14" s="38"/>
      <c r="L14" s="63"/>
    </row>
    <row r="15" spans="1:12" ht="15">
      <c r="A15" s="31"/>
      <c r="B15" s="32"/>
      <c r="C15" s="30"/>
      <c r="D15" s="38" t="s">
        <v>1438</v>
      </c>
      <c r="E15" s="33"/>
      <c r="F15" s="38">
        <f>SUM(F277:F288)</f>
        <v>836396989</v>
      </c>
      <c r="G15" s="38">
        <f>SUM(G277:G288)</f>
        <v>369173681</v>
      </c>
      <c r="H15" s="38">
        <f>SUM(H277:H288)</f>
        <v>128657603</v>
      </c>
      <c r="I15" s="38">
        <f>SUM(I277:I288)</f>
        <v>98190473</v>
      </c>
      <c r="J15" s="38">
        <f>SUM(J277:J288)</f>
        <v>240375232</v>
      </c>
      <c r="K15" s="38"/>
      <c r="L15" s="63"/>
    </row>
    <row r="16" spans="1:12" ht="15">
      <c r="A16" s="31"/>
      <c r="B16" s="32"/>
      <c r="C16" s="30"/>
      <c r="D16" s="38" t="s">
        <v>1475</v>
      </c>
      <c r="E16" s="33"/>
      <c r="F16" s="38">
        <f>SUM(F289:F314)</f>
        <v>132212285</v>
      </c>
      <c r="G16" s="38">
        <f>SUM(G289:G314)</f>
        <v>32709662</v>
      </c>
      <c r="H16" s="38">
        <f>SUM(H289:H314)</f>
        <v>46482674</v>
      </c>
      <c r="I16" s="38">
        <f>SUM(I289:I314)</f>
        <v>17576635</v>
      </c>
      <c r="J16" s="38">
        <f>SUM(J289:J314)</f>
        <v>35443314</v>
      </c>
      <c r="K16" s="38"/>
      <c r="L16" s="63"/>
    </row>
    <row r="17" spans="1:12" ht="15">
      <c r="A17" s="31"/>
      <c r="B17" s="32"/>
      <c r="C17" s="30"/>
      <c r="D17" s="38" t="s">
        <v>1553</v>
      </c>
      <c r="E17" s="33"/>
      <c r="F17" s="38">
        <f>SUM(F315:F327)</f>
        <v>492200143</v>
      </c>
      <c r="G17" s="38">
        <f>SUM(G315:G327)</f>
        <v>61119495</v>
      </c>
      <c r="H17" s="38">
        <f>SUM(H315:H327)</f>
        <v>111676423</v>
      </c>
      <c r="I17" s="38">
        <f>SUM(I315:I327)</f>
        <v>113130532</v>
      </c>
      <c r="J17" s="38">
        <f>SUM(J315:J327)</f>
        <v>206273693</v>
      </c>
      <c r="K17" s="38"/>
      <c r="L17" s="63"/>
    </row>
    <row r="18" spans="1:12" ht="15">
      <c r="A18" s="31"/>
      <c r="B18" s="32"/>
      <c r="C18" s="30"/>
      <c r="D18" s="38" t="s">
        <v>2154</v>
      </c>
      <c r="E18" s="33"/>
      <c r="F18" s="38">
        <f>SUM(F328:F352)</f>
        <v>711743781</v>
      </c>
      <c r="G18" s="38">
        <f>SUM(G328:G352)</f>
        <v>98677251</v>
      </c>
      <c r="H18" s="38">
        <f>SUM(H328:H352)</f>
        <v>137770537</v>
      </c>
      <c r="I18" s="38">
        <f>SUM(I328:I352)</f>
        <v>162276876</v>
      </c>
      <c r="J18" s="38">
        <f>SUM(J328:J352)</f>
        <v>313019117</v>
      </c>
      <c r="K18" s="38"/>
      <c r="L18" s="63"/>
    </row>
    <row r="19" spans="1:12" ht="15">
      <c r="A19" s="31"/>
      <c r="B19" s="32"/>
      <c r="C19" s="30"/>
      <c r="D19" s="38" t="s">
        <v>2228</v>
      </c>
      <c r="E19" s="33"/>
      <c r="F19" s="38">
        <f>SUM(F353:F405)</f>
        <v>613279760</v>
      </c>
      <c r="G19" s="38">
        <f>SUM(G353:G405)</f>
        <v>157705405</v>
      </c>
      <c r="H19" s="38">
        <f>SUM(H353:H405)</f>
        <v>209789920</v>
      </c>
      <c r="I19" s="38">
        <f>SUM(I353:I405)</f>
        <v>55064985</v>
      </c>
      <c r="J19" s="38">
        <f>SUM(J353:J405)</f>
        <v>190719450</v>
      </c>
      <c r="K19" s="38"/>
      <c r="L19" s="63"/>
    </row>
    <row r="20" spans="1:12" ht="15">
      <c r="A20" s="31"/>
      <c r="B20" s="32"/>
      <c r="C20" s="30"/>
      <c r="D20" s="38" t="s">
        <v>91</v>
      </c>
      <c r="E20" s="33"/>
      <c r="F20" s="38">
        <f>SUM(F406:F444)</f>
        <v>490101293</v>
      </c>
      <c r="G20" s="38">
        <f>SUM(G406:G444)</f>
        <v>78279727</v>
      </c>
      <c r="H20" s="38">
        <f>SUM(H406:H444)</f>
        <v>173529343</v>
      </c>
      <c r="I20" s="38">
        <f>SUM(I406:I444)</f>
        <v>42614672</v>
      </c>
      <c r="J20" s="38">
        <f>SUM(J406:J444)</f>
        <v>195677551</v>
      </c>
      <c r="K20" s="38"/>
      <c r="L20" s="63"/>
    </row>
    <row r="21" spans="1:12" ht="15">
      <c r="A21" s="31"/>
      <c r="B21" s="32"/>
      <c r="C21" s="30"/>
      <c r="D21" s="38" t="s">
        <v>208</v>
      </c>
      <c r="E21" s="33"/>
      <c r="F21" s="38">
        <f>SUM(F445:F477)</f>
        <v>563732140</v>
      </c>
      <c r="G21" s="38">
        <f>SUM(G445:G477)</f>
        <v>202330134</v>
      </c>
      <c r="H21" s="38">
        <f>SUM(H445:H477)</f>
        <v>155716566</v>
      </c>
      <c r="I21" s="38">
        <f>SUM(I445:I477)</f>
        <v>64453243</v>
      </c>
      <c r="J21" s="38">
        <f>SUM(J445:J477)</f>
        <v>141232197</v>
      </c>
      <c r="K21" s="38"/>
      <c r="L21" s="63"/>
    </row>
    <row r="22" spans="1:12" ht="15">
      <c r="A22" s="31"/>
      <c r="B22" s="32"/>
      <c r="C22" s="30"/>
      <c r="D22" s="38" t="s">
        <v>308</v>
      </c>
      <c r="E22" s="33"/>
      <c r="F22" s="38">
        <f>SUM(F478:F493)</f>
        <v>311416125</v>
      </c>
      <c r="G22" s="38">
        <f>SUM(G478:G493)</f>
        <v>20522191</v>
      </c>
      <c r="H22" s="38">
        <f>SUM(H478:H493)</f>
        <v>79210048</v>
      </c>
      <c r="I22" s="38">
        <f>SUM(I478:I493)</f>
        <v>8057554</v>
      </c>
      <c r="J22" s="38">
        <f>SUM(J478:J493)</f>
        <v>203626332</v>
      </c>
      <c r="K22" s="38"/>
      <c r="L22" s="63"/>
    </row>
    <row r="23" spans="1:12" ht="15">
      <c r="A23" s="31"/>
      <c r="B23" s="32"/>
      <c r="C23" s="30"/>
      <c r="D23" s="38" t="s">
        <v>357</v>
      </c>
      <c r="E23" s="33"/>
      <c r="F23" s="38">
        <f>SUM(F494:F508)</f>
        <v>44181146</v>
      </c>
      <c r="G23" s="38">
        <f>SUM(G494:G508)</f>
        <v>4318189</v>
      </c>
      <c r="H23" s="38">
        <f>SUM(H494:H508)</f>
        <v>7884431</v>
      </c>
      <c r="I23" s="38">
        <f>SUM(I494:I508)</f>
        <v>15442031</v>
      </c>
      <c r="J23" s="38">
        <f>SUM(J494:J508)</f>
        <v>16536495</v>
      </c>
      <c r="K23" s="38"/>
      <c r="L23" s="63"/>
    </row>
    <row r="24" spans="1:12" ht="15">
      <c r="A24" s="31"/>
      <c r="B24" s="32"/>
      <c r="C24" s="30"/>
      <c r="D24" s="38" t="s">
        <v>408</v>
      </c>
      <c r="E24" s="33"/>
      <c r="F24" s="38">
        <f>SUM(F509:F529)</f>
        <v>557960877</v>
      </c>
      <c r="G24" s="38">
        <f>SUM(G509:G529)</f>
        <v>45419646</v>
      </c>
      <c r="H24" s="38">
        <f>SUM(H509:H529)</f>
        <v>98688911</v>
      </c>
      <c r="I24" s="38">
        <f>SUM(I509:I529)</f>
        <v>240143122</v>
      </c>
      <c r="J24" s="38">
        <f>SUM(J509:J529)</f>
        <v>173709198</v>
      </c>
      <c r="K24" s="38"/>
      <c r="L24" s="63"/>
    </row>
    <row r="25" spans="1:12" ht="15">
      <c r="A25" s="31"/>
      <c r="B25" s="32"/>
      <c r="C25" s="30"/>
      <c r="D25" s="38" t="s">
        <v>486</v>
      </c>
      <c r="E25" s="33"/>
      <c r="F25" s="38">
        <f>SUM(F530:F553)</f>
        <v>105478141</v>
      </c>
      <c r="G25" s="38">
        <f>SUM(G530:G553)</f>
        <v>18816598</v>
      </c>
      <c r="H25" s="38">
        <f>SUM(H530:H553)</f>
        <v>39852674</v>
      </c>
      <c r="I25" s="38">
        <f>SUM(I530:I553)</f>
        <v>20551947</v>
      </c>
      <c r="J25" s="38">
        <f>SUM(J530:J553)</f>
        <v>26256922</v>
      </c>
      <c r="K25" s="38"/>
      <c r="L25" s="63"/>
    </row>
    <row r="26" spans="1:12" ht="15">
      <c r="A26" s="31"/>
      <c r="B26" s="32"/>
      <c r="C26" s="30"/>
      <c r="D26" s="38" t="s">
        <v>569</v>
      </c>
      <c r="E26" s="33"/>
      <c r="F26" s="38">
        <f>SUM(F554:F574)</f>
        <v>394501218</v>
      </c>
      <c r="G26" s="38">
        <f>SUM(G554:G574)</f>
        <v>50474131</v>
      </c>
      <c r="H26" s="38">
        <f>SUM(H554:H574)</f>
        <v>151586470</v>
      </c>
      <c r="I26" s="38">
        <f>SUM(I554:I574)</f>
        <v>47312062</v>
      </c>
      <c r="J26" s="38">
        <f>SUM(J554:J574)</f>
        <v>145128555</v>
      </c>
      <c r="K26" s="38"/>
      <c r="L26" s="63"/>
    </row>
    <row r="27" spans="1:12" ht="15">
      <c r="A27" s="31"/>
      <c r="B27" s="32"/>
      <c r="C27" s="30"/>
      <c r="D27" s="38" t="s">
        <v>634</v>
      </c>
      <c r="E27" s="33"/>
      <c r="F27" s="38">
        <f>SUM(F575:F597)</f>
        <v>64530475</v>
      </c>
      <c r="G27" s="38">
        <f>SUM(G575:G597)</f>
        <v>16889884</v>
      </c>
      <c r="H27" s="38">
        <f>SUM(H575:H597)</f>
        <v>16605475</v>
      </c>
      <c r="I27" s="38">
        <f>SUM(I575:I597)</f>
        <v>3983288</v>
      </c>
      <c r="J27" s="38">
        <f>SUM(J575:J597)</f>
        <v>27051828</v>
      </c>
      <c r="K27" s="38"/>
      <c r="L27" s="63"/>
    </row>
    <row r="28" spans="1:12" ht="15">
      <c r="A28" s="31"/>
      <c r="B28" s="32"/>
      <c r="C28" s="30"/>
      <c r="D28" s="38" t="s">
        <v>442</v>
      </c>
      <c r="E28" s="33"/>
      <c r="F28" s="38">
        <f>F598</f>
        <v>282371911</v>
      </c>
      <c r="G28" s="38">
        <f>G598</f>
        <v>26308002</v>
      </c>
      <c r="H28" s="38">
        <f>H598</f>
        <v>9341901</v>
      </c>
      <c r="I28" s="38">
        <f>I598</f>
        <v>119910313</v>
      </c>
      <c r="J28" s="38">
        <f>J598</f>
        <v>126811695</v>
      </c>
      <c r="K28" s="38"/>
      <c r="L28" s="63"/>
    </row>
    <row r="29" spans="1:12" ht="15">
      <c r="A29" s="31"/>
      <c r="B29" s="32"/>
      <c r="C29" s="30"/>
      <c r="D29" s="38" t="s">
        <v>443</v>
      </c>
      <c r="E29" s="33"/>
      <c r="F29" s="40">
        <f>SUM(F7:F28)</f>
        <v>8768876384</v>
      </c>
      <c r="G29" s="40">
        <f>SUM(G7:G28)</f>
        <v>1843761641</v>
      </c>
      <c r="H29" s="40">
        <f>SUM(H7:H28)</f>
        <v>2248062141</v>
      </c>
      <c r="I29" s="40">
        <f>SUM(I7:I28)</f>
        <v>1408448078</v>
      </c>
      <c r="J29" s="40">
        <f>SUM(J7:J28)</f>
        <v>3268604524</v>
      </c>
      <c r="K29" s="40"/>
      <c r="L29" s="68"/>
    </row>
    <row r="30" spans="1:12" ht="15">
      <c r="A30" s="31"/>
      <c r="B30" s="32"/>
      <c r="C30" s="30"/>
      <c r="D30" s="31"/>
      <c r="E30" s="33"/>
      <c r="F30" s="67"/>
      <c r="G30" s="87"/>
      <c r="H30" s="87"/>
      <c r="I30" s="87"/>
      <c r="J30" s="87"/>
      <c r="K30" s="35"/>
      <c r="L30" s="63"/>
    </row>
    <row r="31" spans="1:12" ht="15">
      <c r="A31" s="7">
        <v>1</v>
      </c>
      <c r="B31" s="17" t="s">
        <v>695</v>
      </c>
      <c r="C31" s="18" t="s">
        <v>696</v>
      </c>
      <c r="D31" s="17" t="s">
        <v>694</v>
      </c>
      <c r="E31" s="17" t="s">
        <v>697</v>
      </c>
      <c r="F31" s="70">
        <f aca="true" t="shared" si="0" ref="F31:F94">G31+H31+I31+J31</f>
        <v>5092617</v>
      </c>
      <c r="G31" s="52">
        <v>137401</v>
      </c>
      <c r="H31" s="52">
        <v>1322753</v>
      </c>
      <c r="I31" s="52">
        <v>0</v>
      </c>
      <c r="J31" s="52">
        <v>3632463</v>
      </c>
      <c r="K31" s="37"/>
      <c r="L31" s="65">
        <v>20091207</v>
      </c>
    </row>
    <row r="32" spans="1:12" ht="15">
      <c r="A32" s="7">
        <v>2</v>
      </c>
      <c r="B32" s="17" t="s">
        <v>698</v>
      </c>
      <c r="C32" s="18" t="s">
        <v>699</v>
      </c>
      <c r="D32" s="17" t="s">
        <v>694</v>
      </c>
      <c r="E32" s="17" t="s">
        <v>700</v>
      </c>
      <c r="F32" s="71">
        <f t="shared" si="0"/>
        <v>62766491</v>
      </c>
      <c r="G32" s="37">
        <v>4010939</v>
      </c>
      <c r="H32" s="37">
        <v>5029392</v>
      </c>
      <c r="I32" s="37">
        <v>25688102</v>
      </c>
      <c r="J32" s="37">
        <v>28038058</v>
      </c>
      <c r="K32" s="37"/>
      <c r="L32" s="65">
        <v>20100107</v>
      </c>
    </row>
    <row r="33" spans="1:12" ht="15">
      <c r="A33" s="7">
        <v>3</v>
      </c>
      <c r="B33" s="17" t="s">
        <v>701</v>
      </c>
      <c r="C33" s="18" t="s">
        <v>702</v>
      </c>
      <c r="D33" s="17" t="s">
        <v>694</v>
      </c>
      <c r="E33" s="17" t="s">
        <v>703</v>
      </c>
      <c r="F33" s="71">
        <f t="shared" si="0"/>
        <v>8423440</v>
      </c>
      <c r="G33" s="37">
        <v>3288407</v>
      </c>
      <c r="H33" s="37">
        <v>3979218</v>
      </c>
      <c r="I33" s="37">
        <v>0</v>
      </c>
      <c r="J33" s="37">
        <v>1155815</v>
      </c>
      <c r="K33" s="37"/>
      <c r="L33" s="65" t="s">
        <v>1992</v>
      </c>
    </row>
    <row r="34" spans="1:12" ht="15">
      <c r="A34" s="7">
        <v>4</v>
      </c>
      <c r="B34" s="17" t="s">
        <v>704</v>
      </c>
      <c r="C34" s="18" t="s">
        <v>705</v>
      </c>
      <c r="D34" s="17" t="s">
        <v>694</v>
      </c>
      <c r="E34" s="17" t="s">
        <v>706</v>
      </c>
      <c r="F34" s="71">
        <f t="shared" si="0"/>
        <v>1202253</v>
      </c>
      <c r="G34" s="37">
        <v>712770</v>
      </c>
      <c r="H34" s="37">
        <v>304643</v>
      </c>
      <c r="I34" s="37">
        <v>35000</v>
      </c>
      <c r="J34" s="37">
        <v>149840</v>
      </c>
      <c r="K34" s="37"/>
      <c r="L34" s="65">
        <v>20100107</v>
      </c>
    </row>
    <row r="35" spans="1:12" ht="15">
      <c r="A35" s="7">
        <v>5</v>
      </c>
      <c r="B35" s="17" t="s">
        <v>707</v>
      </c>
      <c r="C35" s="18" t="s">
        <v>708</v>
      </c>
      <c r="D35" s="17" t="s">
        <v>694</v>
      </c>
      <c r="E35" s="17" t="s">
        <v>709</v>
      </c>
      <c r="F35" s="71">
        <f t="shared" si="0"/>
        <v>4660960</v>
      </c>
      <c r="G35" s="37">
        <v>1262924</v>
      </c>
      <c r="H35" s="37">
        <v>847658</v>
      </c>
      <c r="I35" s="37">
        <v>282748</v>
      </c>
      <c r="J35" s="37">
        <v>2267630</v>
      </c>
      <c r="K35" s="37"/>
      <c r="L35" s="65">
        <v>20100107</v>
      </c>
    </row>
    <row r="36" spans="1:12" ht="15">
      <c r="A36" s="7">
        <v>6</v>
      </c>
      <c r="B36" s="17" t="s">
        <v>710</v>
      </c>
      <c r="C36" s="18" t="s">
        <v>711</v>
      </c>
      <c r="D36" s="17" t="s">
        <v>694</v>
      </c>
      <c r="E36" s="17" t="s">
        <v>712</v>
      </c>
      <c r="F36" s="71">
        <f t="shared" si="0"/>
        <v>147960</v>
      </c>
      <c r="G36" s="37">
        <v>45990</v>
      </c>
      <c r="H36" s="37">
        <v>101970</v>
      </c>
      <c r="I36" s="37">
        <v>0</v>
      </c>
      <c r="J36" s="37">
        <v>0</v>
      </c>
      <c r="K36" s="37"/>
      <c r="L36" s="65" t="s">
        <v>1992</v>
      </c>
    </row>
    <row r="37" spans="1:12" ht="15">
      <c r="A37" s="7">
        <v>7</v>
      </c>
      <c r="B37" s="17" t="s">
        <v>713</v>
      </c>
      <c r="C37" s="18" t="s">
        <v>714</v>
      </c>
      <c r="D37" s="17" t="s">
        <v>694</v>
      </c>
      <c r="E37" s="17" t="s">
        <v>715</v>
      </c>
      <c r="F37" s="71">
        <f t="shared" si="0"/>
        <v>1470912</v>
      </c>
      <c r="G37" s="37">
        <v>83200</v>
      </c>
      <c r="H37" s="37">
        <v>680462</v>
      </c>
      <c r="I37" s="37">
        <v>95670</v>
      </c>
      <c r="J37" s="37">
        <v>611580</v>
      </c>
      <c r="K37" s="37"/>
      <c r="L37" s="65">
        <v>20091207</v>
      </c>
    </row>
    <row r="38" spans="1:12" ht="15">
      <c r="A38" s="7">
        <v>8</v>
      </c>
      <c r="B38" s="17" t="s">
        <v>716</v>
      </c>
      <c r="C38" s="18" t="s">
        <v>717</v>
      </c>
      <c r="D38" s="17" t="s">
        <v>694</v>
      </c>
      <c r="E38" s="17" t="s">
        <v>718</v>
      </c>
      <c r="F38" s="71">
        <f t="shared" si="0"/>
        <v>38428643</v>
      </c>
      <c r="G38" s="37">
        <v>13477023</v>
      </c>
      <c r="H38" s="37">
        <v>4548386</v>
      </c>
      <c r="I38" s="37">
        <v>2189205</v>
      </c>
      <c r="J38" s="37">
        <v>18214029</v>
      </c>
      <c r="K38" s="37"/>
      <c r="L38" s="65">
        <v>20091207</v>
      </c>
    </row>
    <row r="39" spans="1:12" ht="15">
      <c r="A39" s="7">
        <v>9</v>
      </c>
      <c r="B39" s="17" t="s">
        <v>719</v>
      </c>
      <c r="C39" s="18" t="s">
        <v>720</v>
      </c>
      <c r="D39" s="17" t="s">
        <v>694</v>
      </c>
      <c r="E39" s="17" t="s">
        <v>721</v>
      </c>
      <c r="F39" s="71">
        <f t="shared" si="0"/>
        <v>519902</v>
      </c>
      <c r="G39" s="37">
        <v>173480</v>
      </c>
      <c r="H39" s="37">
        <v>70819</v>
      </c>
      <c r="I39" s="37">
        <v>82455</v>
      </c>
      <c r="J39" s="37">
        <v>193148</v>
      </c>
      <c r="K39" s="69"/>
      <c r="L39" s="65">
        <v>20091207</v>
      </c>
    </row>
    <row r="40" spans="1:12" ht="15">
      <c r="A40" s="7">
        <v>10</v>
      </c>
      <c r="B40" s="17" t="s">
        <v>722</v>
      </c>
      <c r="C40" s="18" t="s">
        <v>723</v>
      </c>
      <c r="D40" s="17" t="s">
        <v>694</v>
      </c>
      <c r="E40" s="17" t="s">
        <v>724</v>
      </c>
      <c r="F40" s="71">
        <f t="shared" si="0"/>
        <v>1073680</v>
      </c>
      <c r="G40" s="37">
        <v>598365</v>
      </c>
      <c r="H40" s="37">
        <v>386515</v>
      </c>
      <c r="I40" s="37">
        <v>11700</v>
      </c>
      <c r="J40" s="37">
        <v>77100</v>
      </c>
      <c r="K40" s="71"/>
      <c r="L40" s="65">
        <v>20100107</v>
      </c>
    </row>
    <row r="41" spans="1:12" ht="15">
      <c r="A41" s="7">
        <v>11</v>
      </c>
      <c r="B41" s="17" t="s">
        <v>725</v>
      </c>
      <c r="C41" s="18" t="s">
        <v>726</v>
      </c>
      <c r="D41" s="17" t="s">
        <v>694</v>
      </c>
      <c r="E41" s="17" t="s">
        <v>727</v>
      </c>
      <c r="F41" s="71">
        <f t="shared" si="0"/>
        <v>22154434</v>
      </c>
      <c r="G41" s="37">
        <v>3770808</v>
      </c>
      <c r="H41" s="37">
        <v>4329061</v>
      </c>
      <c r="I41" s="37">
        <v>4636903</v>
      </c>
      <c r="J41" s="37">
        <v>9417662</v>
      </c>
      <c r="K41" s="37"/>
      <c r="L41" s="65">
        <v>20091207</v>
      </c>
    </row>
    <row r="42" spans="1:12" ht="15">
      <c r="A42" s="7">
        <v>12</v>
      </c>
      <c r="B42" s="17" t="s">
        <v>728</v>
      </c>
      <c r="C42" s="18" t="s">
        <v>729</v>
      </c>
      <c r="D42" s="17" t="s">
        <v>694</v>
      </c>
      <c r="E42" s="17" t="s">
        <v>730</v>
      </c>
      <c r="F42" s="71">
        <f t="shared" si="0"/>
        <v>18076979</v>
      </c>
      <c r="G42" s="37">
        <v>8138352</v>
      </c>
      <c r="H42" s="37">
        <v>3015077</v>
      </c>
      <c r="I42" s="37">
        <v>35001</v>
      </c>
      <c r="J42" s="37">
        <v>6888549</v>
      </c>
      <c r="K42" s="37"/>
      <c r="L42" s="65">
        <v>20091207</v>
      </c>
    </row>
    <row r="43" spans="1:12" ht="15">
      <c r="A43" s="7">
        <v>13</v>
      </c>
      <c r="B43" s="17" t="s">
        <v>731</v>
      </c>
      <c r="C43" s="18" t="s">
        <v>732</v>
      </c>
      <c r="D43" s="17" t="s">
        <v>694</v>
      </c>
      <c r="E43" s="17" t="s">
        <v>733</v>
      </c>
      <c r="F43" s="71">
        <f t="shared" si="0"/>
        <v>28892689</v>
      </c>
      <c r="G43" s="37">
        <v>2771800</v>
      </c>
      <c r="H43" s="37">
        <v>2123275</v>
      </c>
      <c r="I43" s="37">
        <v>11504863</v>
      </c>
      <c r="J43" s="37">
        <v>12492751</v>
      </c>
      <c r="K43" s="37"/>
      <c r="L43" s="65">
        <v>20091207</v>
      </c>
    </row>
    <row r="44" spans="1:12" ht="15">
      <c r="A44" s="7">
        <v>14</v>
      </c>
      <c r="B44" s="17" t="s">
        <v>734</v>
      </c>
      <c r="C44" s="18" t="s">
        <v>735</v>
      </c>
      <c r="D44" s="17" t="s">
        <v>694</v>
      </c>
      <c r="E44" s="17" t="s">
        <v>736</v>
      </c>
      <c r="F44" s="71">
        <f t="shared" si="0"/>
        <v>7763495</v>
      </c>
      <c r="G44" s="37">
        <v>1660250</v>
      </c>
      <c r="H44" s="37">
        <v>4256200</v>
      </c>
      <c r="I44" s="37">
        <v>0</v>
      </c>
      <c r="J44" s="37">
        <v>1847045</v>
      </c>
      <c r="K44" s="37"/>
      <c r="L44" s="65">
        <v>20091207</v>
      </c>
    </row>
    <row r="45" spans="1:12" ht="15">
      <c r="A45" s="7">
        <v>15</v>
      </c>
      <c r="B45" s="17" t="s">
        <v>737</v>
      </c>
      <c r="C45" s="18" t="s">
        <v>738</v>
      </c>
      <c r="D45" s="17" t="s">
        <v>694</v>
      </c>
      <c r="E45" s="17" t="s">
        <v>739</v>
      </c>
      <c r="F45" s="71">
        <f t="shared" si="0"/>
        <v>5591518</v>
      </c>
      <c r="G45" s="37">
        <v>2347315</v>
      </c>
      <c r="H45" s="37">
        <v>3226128</v>
      </c>
      <c r="I45" s="37">
        <v>0</v>
      </c>
      <c r="J45" s="37">
        <v>18075</v>
      </c>
      <c r="K45" s="71"/>
      <c r="L45" s="65">
        <v>20091207</v>
      </c>
    </row>
    <row r="46" spans="1:12" ht="15">
      <c r="A46" s="7">
        <v>16</v>
      </c>
      <c r="B46" s="17" t="s">
        <v>740</v>
      </c>
      <c r="C46" s="18" t="s">
        <v>741</v>
      </c>
      <c r="D46" s="17" t="s">
        <v>694</v>
      </c>
      <c r="E46" s="17" t="s">
        <v>742</v>
      </c>
      <c r="F46" s="71">
        <f t="shared" si="0"/>
        <v>15009842</v>
      </c>
      <c r="G46" s="37">
        <v>7249105</v>
      </c>
      <c r="H46" s="37">
        <v>7013059</v>
      </c>
      <c r="I46" s="37">
        <v>22300</v>
      </c>
      <c r="J46" s="37">
        <v>725378</v>
      </c>
      <c r="K46" s="37"/>
      <c r="L46" s="65">
        <v>20091207</v>
      </c>
    </row>
    <row r="47" spans="1:12" ht="15">
      <c r="A47" s="7">
        <v>17</v>
      </c>
      <c r="B47" s="17" t="s">
        <v>743</v>
      </c>
      <c r="C47" s="18" t="s">
        <v>744</v>
      </c>
      <c r="D47" s="17" t="s">
        <v>694</v>
      </c>
      <c r="E47" s="17" t="s">
        <v>745</v>
      </c>
      <c r="F47" s="71">
        <f t="shared" si="0"/>
        <v>2857444</v>
      </c>
      <c r="G47" s="37">
        <v>1063746</v>
      </c>
      <c r="H47" s="37">
        <v>1050834</v>
      </c>
      <c r="I47" s="37">
        <v>332214</v>
      </c>
      <c r="J47" s="37">
        <v>410650</v>
      </c>
      <c r="K47" s="37"/>
      <c r="L47" s="65">
        <v>20091207</v>
      </c>
    </row>
    <row r="48" spans="1:12" ht="15">
      <c r="A48" s="7">
        <v>18</v>
      </c>
      <c r="B48" s="17" t="s">
        <v>746</v>
      </c>
      <c r="C48" s="18" t="s">
        <v>747</v>
      </c>
      <c r="D48" s="17" t="s">
        <v>694</v>
      </c>
      <c r="E48" s="17" t="s">
        <v>748</v>
      </c>
      <c r="F48" s="71">
        <f t="shared" si="0"/>
        <v>6469669</v>
      </c>
      <c r="G48" s="37">
        <v>199325</v>
      </c>
      <c r="H48" s="37">
        <v>1829998</v>
      </c>
      <c r="I48" s="37">
        <v>452000</v>
      </c>
      <c r="J48" s="37">
        <v>3988346</v>
      </c>
      <c r="K48" s="69"/>
      <c r="L48" s="65">
        <v>20091207</v>
      </c>
    </row>
    <row r="49" spans="1:12" ht="15">
      <c r="A49" s="7">
        <v>19</v>
      </c>
      <c r="B49" s="17" t="s">
        <v>749</v>
      </c>
      <c r="C49" s="18" t="s">
        <v>750</v>
      </c>
      <c r="D49" s="17" t="s">
        <v>694</v>
      </c>
      <c r="E49" s="17" t="s">
        <v>751</v>
      </c>
      <c r="F49" s="71">
        <f t="shared" si="0"/>
        <v>7944574</v>
      </c>
      <c r="G49" s="37">
        <v>3097205</v>
      </c>
      <c r="H49" s="37">
        <v>2026090</v>
      </c>
      <c r="I49" s="37">
        <v>452300</v>
      </c>
      <c r="J49" s="37">
        <v>2368979</v>
      </c>
      <c r="K49" s="37"/>
      <c r="L49" s="65">
        <v>20091207</v>
      </c>
    </row>
    <row r="50" spans="1:12" ht="15">
      <c r="A50" s="7">
        <v>20</v>
      </c>
      <c r="B50" s="17" t="s">
        <v>752</v>
      </c>
      <c r="C50" s="18" t="s">
        <v>753</v>
      </c>
      <c r="D50" s="17" t="s">
        <v>694</v>
      </c>
      <c r="E50" s="17" t="s">
        <v>754</v>
      </c>
      <c r="F50" s="71">
        <f t="shared" si="0"/>
        <v>1766139</v>
      </c>
      <c r="G50" s="37">
        <v>1359700</v>
      </c>
      <c r="H50" s="37">
        <v>406439</v>
      </c>
      <c r="I50" s="37">
        <v>0</v>
      </c>
      <c r="J50" s="37">
        <v>0</v>
      </c>
      <c r="K50" s="37"/>
      <c r="L50" s="65">
        <v>20091207</v>
      </c>
    </row>
    <row r="51" spans="1:12" ht="15">
      <c r="A51" s="7">
        <v>21</v>
      </c>
      <c r="B51" s="17" t="s">
        <v>755</v>
      </c>
      <c r="C51" s="18" t="s">
        <v>756</v>
      </c>
      <c r="D51" s="17" t="s">
        <v>694</v>
      </c>
      <c r="E51" s="17" t="s">
        <v>757</v>
      </c>
      <c r="F51" s="71">
        <f t="shared" si="0"/>
        <v>37492450</v>
      </c>
      <c r="G51" s="37">
        <v>1935629</v>
      </c>
      <c r="H51" s="37">
        <v>2210244</v>
      </c>
      <c r="I51" s="37">
        <v>31526421</v>
      </c>
      <c r="J51" s="37">
        <v>1820156</v>
      </c>
      <c r="K51" s="37"/>
      <c r="L51" s="65">
        <v>20100107</v>
      </c>
    </row>
    <row r="52" spans="1:12" ht="15">
      <c r="A52" s="7">
        <v>22</v>
      </c>
      <c r="B52" s="17" t="s">
        <v>758</v>
      </c>
      <c r="C52" s="18" t="s">
        <v>759</v>
      </c>
      <c r="D52" s="17" t="s">
        <v>694</v>
      </c>
      <c r="E52" s="17" t="s">
        <v>760</v>
      </c>
      <c r="F52" s="71">
        <f t="shared" si="0"/>
        <v>7768179</v>
      </c>
      <c r="G52" s="37">
        <v>3207400</v>
      </c>
      <c r="H52" s="37">
        <v>4547279</v>
      </c>
      <c r="I52" s="37">
        <v>0</v>
      </c>
      <c r="J52" s="37">
        <v>13500</v>
      </c>
      <c r="K52" s="37"/>
      <c r="L52" s="65" t="s">
        <v>1992</v>
      </c>
    </row>
    <row r="53" spans="1:12" ht="15">
      <c r="A53" s="7">
        <v>23</v>
      </c>
      <c r="B53" s="17" t="s">
        <v>761</v>
      </c>
      <c r="C53" s="18" t="s">
        <v>762</v>
      </c>
      <c r="D53" s="17" t="s">
        <v>694</v>
      </c>
      <c r="E53" s="17" t="s">
        <v>763</v>
      </c>
      <c r="F53" s="71">
        <f t="shared" si="0"/>
        <v>1421737</v>
      </c>
      <c r="G53" s="37">
        <v>857475</v>
      </c>
      <c r="H53" s="37">
        <v>422309</v>
      </c>
      <c r="I53" s="37">
        <v>44900</v>
      </c>
      <c r="J53" s="37">
        <v>97053</v>
      </c>
      <c r="K53" s="69"/>
      <c r="L53" s="65">
        <v>20091207</v>
      </c>
    </row>
    <row r="54" spans="1:12" ht="15">
      <c r="A54" s="7">
        <v>24</v>
      </c>
      <c r="B54" s="17" t="s">
        <v>765</v>
      </c>
      <c r="C54" s="18" t="s">
        <v>766</v>
      </c>
      <c r="D54" s="17" t="s">
        <v>764</v>
      </c>
      <c r="E54" s="17" t="s">
        <v>767</v>
      </c>
      <c r="F54" s="71">
        <f t="shared" si="0"/>
        <v>9092952</v>
      </c>
      <c r="G54" s="37">
        <v>3587700</v>
      </c>
      <c r="H54" s="37">
        <v>2760189</v>
      </c>
      <c r="I54" s="37">
        <v>81850</v>
      </c>
      <c r="J54" s="37">
        <v>2663213</v>
      </c>
      <c r="K54" s="37"/>
      <c r="L54" s="65">
        <v>20091207</v>
      </c>
    </row>
    <row r="55" spans="1:12" ht="15">
      <c r="A55" s="7">
        <v>25</v>
      </c>
      <c r="B55" s="17" t="s">
        <v>768</v>
      </c>
      <c r="C55" s="18" t="s">
        <v>769</v>
      </c>
      <c r="D55" s="17" t="s">
        <v>764</v>
      </c>
      <c r="E55" s="17" t="s">
        <v>770</v>
      </c>
      <c r="F55" s="71">
        <f t="shared" si="0"/>
        <v>19114055</v>
      </c>
      <c r="G55" s="37">
        <v>13216355</v>
      </c>
      <c r="H55" s="37">
        <v>2726518</v>
      </c>
      <c r="I55" s="37">
        <v>151500</v>
      </c>
      <c r="J55" s="37">
        <v>3019682</v>
      </c>
      <c r="K55" s="37"/>
      <c r="L55" s="65">
        <v>20091207</v>
      </c>
    </row>
    <row r="56" spans="1:12" ht="15">
      <c r="A56" s="7">
        <v>26</v>
      </c>
      <c r="B56" s="17" t="s">
        <v>771</v>
      </c>
      <c r="C56" s="18" t="s">
        <v>772</v>
      </c>
      <c r="D56" s="17" t="s">
        <v>764</v>
      </c>
      <c r="E56" s="17" t="s">
        <v>773</v>
      </c>
      <c r="F56" s="71">
        <f t="shared" si="0"/>
        <v>11714902</v>
      </c>
      <c r="G56" s="37">
        <v>4193950</v>
      </c>
      <c r="H56" s="37">
        <v>5139863</v>
      </c>
      <c r="I56" s="37">
        <v>590800</v>
      </c>
      <c r="J56" s="37">
        <v>1790289</v>
      </c>
      <c r="K56" s="71"/>
      <c r="L56" s="65">
        <v>20100107</v>
      </c>
    </row>
    <row r="57" spans="1:12" ht="15">
      <c r="A57" s="7">
        <v>27</v>
      </c>
      <c r="B57" s="17" t="s">
        <v>774</v>
      </c>
      <c r="C57" s="18" t="s">
        <v>775</v>
      </c>
      <c r="D57" s="17" t="s">
        <v>764</v>
      </c>
      <c r="E57" s="17" t="s">
        <v>776</v>
      </c>
      <c r="F57" s="71">
        <f t="shared" si="0"/>
        <v>2751676</v>
      </c>
      <c r="G57" s="37">
        <v>0</v>
      </c>
      <c r="H57" s="37">
        <v>1533475</v>
      </c>
      <c r="I57" s="37">
        <v>0</v>
      </c>
      <c r="J57" s="37">
        <v>1218201</v>
      </c>
      <c r="K57" s="37"/>
      <c r="L57" s="65">
        <v>20091207</v>
      </c>
    </row>
    <row r="58" spans="1:12" ht="15">
      <c r="A58" s="7">
        <v>28</v>
      </c>
      <c r="B58" s="17" t="s">
        <v>777</v>
      </c>
      <c r="C58" s="18" t="s">
        <v>778</v>
      </c>
      <c r="D58" s="17" t="s">
        <v>764</v>
      </c>
      <c r="E58" s="17" t="s">
        <v>779</v>
      </c>
      <c r="F58" s="71">
        <f t="shared" si="0"/>
        <v>13687462</v>
      </c>
      <c r="G58" s="37">
        <v>0</v>
      </c>
      <c r="H58" s="37">
        <v>913843</v>
      </c>
      <c r="I58" s="37">
        <v>24000</v>
      </c>
      <c r="J58" s="37">
        <v>12749619</v>
      </c>
      <c r="K58" s="37"/>
      <c r="L58" s="65">
        <v>20100107</v>
      </c>
    </row>
    <row r="59" spans="1:12" ht="15">
      <c r="A59" s="7">
        <v>29</v>
      </c>
      <c r="B59" s="17" t="s">
        <v>780</v>
      </c>
      <c r="C59" s="18" t="s">
        <v>781</v>
      </c>
      <c r="D59" s="17" t="s">
        <v>764</v>
      </c>
      <c r="E59" s="17" t="s">
        <v>782</v>
      </c>
      <c r="F59" s="71">
        <f t="shared" si="0"/>
        <v>19693449</v>
      </c>
      <c r="G59" s="37">
        <v>10282100</v>
      </c>
      <c r="H59" s="37">
        <v>6441537</v>
      </c>
      <c r="I59" s="37">
        <v>0</v>
      </c>
      <c r="J59" s="37">
        <v>2969812</v>
      </c>
      <c r="K59" s="37"/>
      <c r="L59" s="65">
        <v>20091207</v>
      </c>
    </row>
    <row r="60" spans="1:12" ht="15">
      <c r="A60" s="7">
        <v>30</v>
      </c>
      <c r="B60" s="17" t="s">
        <v>783</v>
      </c>
      <c r="C60" s="18" t="s">
        <v>784</v>
      </c>
      <c r="D60" s="17" t="s">
        <v>764</v>
      </c>
      <c r="E60" s="17" t="s">
        <v>785</v>
      </c>
      <c r="F60" s="71">
        <f t="shared" si="0"/>
        <v>6138617</v>
      </c>
      <c r="G60" s="37">
        <v>1234798</v>
      </c>
      <c r="H60" s="37">
        <v>2644134</v>
      </c>
      <c r="I60" s="37">
        <v>872599</v>
      </c>
      <c r="J60" s="37">
        <v>1387086</v>
      </c>
      <c r="K60" s="37"/>
      <c r="L60" s="65">
        <v>20091207</v>
      </c>
    </row>
    <row r="61" spans="1:12" ht="15">
      <c r="A61" s="7">
        <v>31</v>
      </c>
      <c r="B61" s="17" t="s">
        <v>786</v>
      </c>
      <c r="C61" s="18" t="s">
        <v>787</v>
      </c>
      <c r="D61" s="17" t="s">
        <v>764</v>
      </c>
      <c r="E61" s="17" t="s">
        <v>788</v>
      </c>
      <c r="F61" s="71">
        <f t="shared" si="0"/>
        <v>9589769</v>
      </c>
      <c r="G61" s="37">
        <v>3486485</v>
      </c>
      <c r="H61" s="37">
        <v>3898165</v>
      </c>
      <c r="I61" s="37">
        <v>1014000</v>
      </c>
      <c r="J61" s="37">
        <v>1191119</v>
      </c>
      <c r="K61" s="37"/>
      <c r="L61" s="65">
        <v>20091207</v>
      </c>
    </row>
    <row r="62" spans="1:12" ht="15">
      <c r="A62" s="7">
        <v>32</v>
      </c>
      <c r="B62" s="17" t="s">
        <v>789</v>
      </c>
      <c r="C62" s="18" t="s">
        <v>790</v>
      </c>
      <c r="D62" s="17" t="s">
        <v>764</v>
      </c>
      <c r="E62" s="17" t="s">
        <v>791</v>
      </c>
      <c r="F62" s="71">
        <f t="shared" si="0"/>
        <v>10034509</v>
      </c>
      <c r="G62" s="37">
        <v>4042700</v>
      </c>
      <c r="H62" s="37">
        <v>4390831</v>
      </c>
      <c r="I62" s="37">
        <v>12300</v>
      </c>
      <c r="J62" s="37">
        <v>1588678</v>
      </c>
      <c r="K62" s="37"/>
      <c r="L62" s="65">
        <v>20091207</v>
      </c>
    </row>
    <row r="63" spans="1:12" ht="15">
      <c r="A63" s="7">
        <v>33</v>
      </c>
      <c r="B63" s="17" t="s">
        <v>792</v>
      </c>
      <c r="C63" s="18" t="s">
        <v>793</v>
      </c>
      <c r="D63" s="17" t="s">
        <v>764</v>
      </c>
      <c r="E63" s="17" t="s">
        <v>794</v>
      </c>
      <c r="F63" s="71">
        <f t="shared" si="0"/>
        <v>6709282</v>
      </c>
      <c r="G63" s="37">
        <v>814750</v>
      </c>
      <c r="H63" s="37">
        <v>3345354</v>
      </c>
      <c r="I63" s="37">
        <v>1504820</v>
      </c>
      <c r="J63" s="37">
        <v>1044358</v>
      </c>
      <c r="K63" s="37"/>
      <c r="L63" s="65" t="s">
        <v>1992</v>
      </c>
    </row>
    <row r="64" spans="1:12" ht="15">
      <c r="A64" s="7">
        <v>34</v>
      </c>
      <c r="B64" s="17" t="s">
        <v>795</v>
      </c>
      <c r="C64" s="18" t="s">
        <v>796</v>
      </c>
      <c r="D64" s="17" t="s">
        <v>764</v>
      </c>
      <c r="E64" s="17" t="s">
        <v>797</v>
      </c>
      <c r="F64" s="71">
        <f t="shared" si="0"/>
        <v>7061459</v>
      </c>
      <c r="G64" s="37">
        <v>1427650</v>
      </c>
      <c r="H64" s="37">
        <v>4091459</v>
      </c>
      <c r="I64" s="37">
        <v>39150</v>
      </c>
      <c r="J64" s="37">
        <v>1503200</v>
      </c>
      <c r="K64" s="37"/>
      <c r="L64" s="65">
        <v>20091207</v>
      </c>
    </row>
    <row r="65" spans="1:12" ht="15">
      <c r="A65" s="7">
        <v>35</v>
      </c>
      <c r="B65" s="17" t="s">
        <v>798</v>
      </c>
      <c r="C65" s="18" t="s">
        <v>799</v>
      </c>
      <c r="D65" s="17" t="s">
        <v>764</v>
      </c>
      <c r="E65" s="17" t="s">
        <v>800</v>
      </c>
      <c r="F65" s="71">
        <f t="shared" si="0"/>
        <v>14630506</v>
      </c>
      <c r="G65" s="37">
        <v>15500</v>
      </c>
      <c r="H65" s="37">
        <v>2712314</v>
      </c>
      <c r="I65" s="37">
        <v>105500</v>
      </c>
      <c r="J65" s="37">
        <v>11797192</v>
      </c>
      <c r="K65" s="37"/>
      <c r="L65" s="65">
        <v>20091207</v>
      </c>
    </row>
    <row r="66" spans="1:12" ht="15">
      <c r="A66" s="7">
        <v>36</v>
      </c>
      <c r="B66" s="17" t="s">
        <v>801</v>
      </c>
      <c r="C66" s="18" t="s">
        <v>802</v>
      </c>
      <c r="D66" s="17" t="s">
        <v>764</v>
      </c>
      <c r="E66" s="17" t="s">
        <v>803</v>
      </c>
      <c r="F66" s="71">
        <f t="shared" si="0"/>
        <v>32344080</v>
      </c>
      <c r="G66" s="37">
        <v>23010859</v>
      </c>
      <c r="H66" s="37">
        <v>4567232</v>
      </c>
      <c r="I66" s="37">
        <v>3094250</v>
      </c>
      <c r="J66" s="37">
        <v>1671739</v>
      </c>
      <c r="K66" s="37"/>
      <c r="L66" s="65">
        <v>20091207</v>
      </c>
    </row>
    <row r="67" spans="1:12" ht="15">
      <c r="A67" s="7">
        <v>37</v>
      </c>
      <c r="B67" s="17" t="s">
        <v>804</v>
      </c>
      <c r="C67" s="18" t="s">
        <v>805</v>
      </c>
      <c r="D67" s="17" t="s">
        <v>764</v>
      </c>
      <c r="E67" s="17" t="s">
        <v>806</v>
      </c>
      <c r="F67" s="71">
        <f t="shared" si="0"/>
        <v>7085292</v>
      </c>
      <c r="G67" s="37">
        <v>284300</v>
      </c>
      <c r="H67" s="37">
        <v>3069254</v>
      </c>
      <c r="I67" s="37">
        <v>0</v>
      </c>
      <c r="J67" s="37">
        <v>3731738</v>
      </c>
      <c r="K67" s="37"/>
      <c r="L67" s="65">
        <v>20100107</v>
      </c>
    </row>
    <row r="68" spans="1:12" ht="15">
      <c r="A68" s="7">
        <v>38</v>
      </c>
      <c r="B68" s="17" t="s">
        <v>807</v>
      </c>
      <c r="C68" s="18" t="s">
        <v>808</v>
      </c>
      <c r="D68" s="17" t="s">
        <v>764</v>
      </c>
      <c r="E68" s="17" t="s">
        <v>809</v>
      </c>
      <c r="F68" s="71">
        <f t="shared" si="0"/>
        <v>25237805</v>
      </c>
      <c r="G68" s="37">
        <v>4622968</v>
      </c>
      <c r="H68" s="37">
        <v>9962361</v>
      </c>
      <c r="I68" s="37">
        <v>1997755</v>
      </c>
      <c r="J68" s="37">
        <v>8654721</v>
      </c>
      <c r="K68" s="37"/>
      <c r="L68" s="65">
        <v>20100107</v>
      </c>
    </row>
    <row r="69" spans="1:12" ht="15">
      <c r="A69" s="7">
        <v>39</v>
      </c>
      <c r="B69" s="17" t="s">
        <v>810</v>
      </c>
      <c r="C69" s="18" t="s">
        <v>811</v>
      </c>
      <c r="D69" s="17" t="s">
        <v>764</v>
      </c>
      <c r="E69" s="17" t="s">
        <v>812</v>
      </c>
      <c r="F69" s="71">
        <f t="shared" si="0"/>
        <v>12217157</v>
      </c>
      <c r="G69" s="37">
        <v>3378625</v>
      </c>
      <c r="H69" s="37">
        <v>3405675</v>
      </c>
      <c r="I69" s="37">
        <v>0</v>
      </c>
      <c r="J69" s="37">
        <v>5432857</v>
      </c>
      <c r="K69" s="37"/>
      <c r="L69" s="65">
        <v>20100107</v>
      </c>
    </row>
    <row r="70" spans="1:12" ht="15">
      <c r="A70" s="7">
        <v>40</v>
      </c>
      <c r="B70" s="17" t="s">
        <v>813</v>
      </c>
      <c r="C70" s="18" t="s">
        <v>814</v>
      </c>
      <c r="D70" s="17" t="s">
        <v>764</v>
      </c>
      <c r="E70" s="17" t="s">
        <v>815</v>
      </c>
      <c r="F70" s="71">
        <f t="shared" si="0"/>
        <v>21659195</v>
      </c>
      <c r="G70" s="37">
        <v>932760</v>
      </c>
      <c r="H70" s="37">
        <v>10044330</v>
      </c>
      <c r="I70" s="37">
        <v>117000</v>
      </c>
      <c r="J70" s="37">
        <v>10565105</v>
      </c>
      <c r="K70" s="37"/>
      <c r="L70" s="65">
        <v>20100107</v>
      </c>
    </row>
    <row r="71" spans="1:12" ht="15">
      <c r="A71" s="7">
        <v>41</v>
      </c>
      <c r="B71" s="17" t="s">
        <v>816</v>
      </c>
      <c r="C71" s="18" t="s">
        <v>817</v>
      </c>
      <c r="D71" s="17" t="s">
        <v>764</v>
      </c>
      <c r="E71" s="17" t="s">
        <v>818</v>
      </c>
      <c r="F71" s="71">
        <f t="shared" si="0"/>
        <v>5603886</v>
      </c>
      <c r="G71" s="37">
        <v>2449903</v>
      </c>
      <c r="H71" s="37">
        <v>1107615</v>
      </c>
      <c r="I71" s="37">
        <v>133000</v>
      </c>
      <c r="J71" s="37">
        <v>1913368</v>
      </c>
      <c r="K71" s="37"/>
      <c r="L71" s="65">
        <v>20091207</v>
      </c>
    </row>
    <row r="72" spans="1:12" ht="15">
      <c r="A72" s="7">
        <v>42</v>
      </c>
      <c r="B72" s="17" t="s">
        <v>819</v>
      </c>
      <c r="C72" s="18" t="s">
        <v>820</v>
      </c>
      <c r="D72" s="17" t="s">
        <v>764</v>
      </c>
      <c r="E72" s="17" t="s">
        <v>821</v>
      </c>
      <c r="F72" s="71">
        <f t="shared" si="0"/>
        <v>27859427</v>
      </c>
      <c r="G72" s="37">
        <v>2885040</v>
      </c>
      <c r="H72" s="37">
        <v>16587894</v>
      </c>
      <c r="I72" s="37">
        <v>0</v>
      </c>
      <c r="J72" s="37">
        <v>8386493</v>
      </c>
      <c r="K72" s="37"/>
      <c r="L72" s="65">
        <v>20091207</v>
      </c>
    </row>
    <row r="73" spans="1:12" ht="15">
      <c r="A73" s="7">
        <v>43</v>
      </c>
      <c r="B73" s="17" t="s">
        <v>822</v>
      </c>
      <c r="C73" s="18" t="s">
        <v>823</v>
      </c>
      <c r="D73" s="17" t="s">
        <v>764</v>
      </c>
      <c r="E73" s="17" t="s">
        <v>824</v>
      </c>
      <c r="F73" s="71">
        <f t="shared" si="0"/>
        <v>19695389</v>
      </c>
      <c r="G73" s="37">
        <v>4349460</v>
      </c>
      <c r="H73" s="37">
        <v>9744976</v>
      </c>
      <c r="I73" s="37">
        <v>198460</v>
      </c>
      <c r="J73" s="37">
        <v>5402493</v>
      </c>
      <c r="K73" s="37"/>
      <c r="L73" s="65">
        <v>20100107</v>
      </c>
    </row>
    <row r="74" spans="1:12" ht="15">
      <c r="A74" s="7">
        <v>44</v>
      </c>
      <c r="B74" s="17" t="s">
        <v>825</v>
      </c>
      <c r="C74" s="18" t="s">
        <v>826</v>
      </c>
      <c r="D74" s="17" t="s">
        <v>764</v>
      </c>
      <c r="E74" s="17" t="s">
        <v>827</v>
      </c>
      <c r="F74" s="71">
        <f t="shared" si="0"/>
        <v>25091648</v>
      </c>
      <c r="G74" s="37">
        <v>568890</v>
      </c>
      <c r="H74" s="37">
        <v>4231716</v>
      </c>
      <c r="I74" s="37">
        <v>12934000</v>
      </c>
      <c r="J74" s="37">
        <v>7357042</v>
      </c>
      <c r="K74" s="37"/>
      <c r="L74" s="65">
        <v>20091207</v>
      </c>
    </row>
    <row r="75" spans="1:12" ht="15">
      <c r="A75" s="7">
        <v>45</v>
      </c>
      <c r="B75" s="17" t="s">
        <v>828</v>
      </c>
      <c r="C75" s="18" t="s">
        <v>829</v>
      </c>
      <c r="D75" s="17" t="s">
        <v>764</v>
      </c>
      <c r="E75" s="17" t="s">
        <v>830</v>
      </c>
      <c r="F75" s="71">
        <f t="shared" si="0"/>
        <v>27123948</v>
      </c>
      <c r="G75" s="37">
        <v>1103850</v>
      </c>
      <c r="H75" s="37">
        <v>8589616</v>
      </c>
      <c r="I75" s="37">
        <v>0</v>
      </c>
      <c r="J75" s="37">
        <v>17430482</v>
      </c>
      <c r="K75" s="37"/>
      <c r="L75" s="65">
        <v>20091207</v>
      </c>
    </row>
    <row r="76" spans="1:12" ht="15">
      <c r="A76" s="7">
        <v>46</v>
      </c>
      <c r="B76" s="17" t="s">
        <v>831</v>
      </c>
      <c r="C76" s="18" t="s">
        <v>832</v>
      </c>
      <c r="D76" s="17" t="s">
        <v>764</v>
      </c>
      <c r="E76" s="17" t="s">
        <v>833</v>
      </c>
      <c r="F76" s="71">
        <f t="shared" si="0"/>
        <v>33372573</v>
      </c>
      <c r="G76" s="37">
        <v>13025900</v>
      </c>
      <c r="H76" s="37">
        <v>5398313</v>
      </c>
      <c r="I76" s="37">
        <v>2991527</v>
      </c>
      <c r="J76" s="37">
        <v>11956833</v>
      </c>
      <c r="K76" s="37"/>
      <c r="L76" s="65">
        <v>20091207</v>
      </c>
    </row>
    <row r="77" spans="1:12" ht="15">
      <c r="A77" s="7">
        <v>47</v>
      </c>
      <c r="B77" s="17" t="s">
        <v>834</v>
      </c>
      <c r="C77" s="18" t="s">
        <v>835</v>
      </c>
      <c r="D77" s="17" t="s">
        <v>764</v>
      </c>
      <c r="E77" s="17" t="s">
        <v>836</v>
      </c>
      <c r="F77" s="71">
        <f t="shared" si="0"/>
        <v>2311034</v>
      </c>
      <c r="G77" s="37">
        <v>23400</v>
      </c>
      <c r="H77" s="37">
        <v>2091957</v>
      </c>
      <c r="I77" s="37">
        <v>2000</v>
      </c>
      <c r="J77" s="37">
        <v>193677</v>
      </c>
      <c r="K77" s="37"/>
      <c r="L77" s="65">
        <v>20100107</v>
      </c>
    </row>
    <row r="78" spans="1:12" ht="15">
      <c r="A78" s="7">
        <v>48</v>
      </c>
      <c r="B78" s="17" t="s">
        <v>837</v>
      </c>
      <c r="C78" s="18" t="s">
        <v>838</v>
      </c>
      <c r="D78" s="17" t="s">
        <v>764</v>
      </c>
      <c r="E78" s="17" t="s">
        <v>839</v>
      </c>
      <c r="F78" s="71">
        <f t="shared" si="0"/>
        <v>11967721</v>
      </c>
      <c r="G78" s="37">
        <v>0</v>
      </c>
      <c r="H78" s="37">
        <v>4287470</v>
      </c>
      <c r="I78" s="37">
        <v>373026</v>
      </c>
      <c r="J78" s="37">
        <v>7307225</v>
      </c>
      <c r="K78" s="69"/>
      <c r="L78" s="65">
        <v>20100107</v>
      </c>
    </row>
    <row r="79" spans="1:12" ht="15">
      <c r="A79" s="7">
        <v>49</v>
      </c>
      <c r="B79" s="17" t="s">
        <v>840</v>
      </c>
      <c r="C79" s="18" t="s">
        <v>841</v>
      </c>
      <c r="D79" s="17" t="s">
        <v>764</v>
      </c>
      <c r="E79" s="17" t="s">
        <v>842</v>
      </c>
      <c r="F79" s="71">
        <f t="shared" si="0"/>
        <v>4680120</v>
      </c>
      <c r="G79" s="37">
        <v>2000</v>
      </c>
      <c r="H79" s="37">
        <v>3817805</v>
      </c>
      <c r="I79" s="37">
        <v>22300</v>
      </c>
      <c r="J79" s="37">
        <v>838015</v>
      </c>
      <c r="K79" s="37"/>
      <c r="L79" s="65">
        <v>20091207</v>
      </c>
    </row>
    <row r="80" spans="1:12" ht="15">
      <c r="A80" s="7">
        <v>50</v>
      </c>
      <c r="B80" s="17" t="s">
        <v>843</v>
      </c>
      <c r="C80" s="18" t="s">
        <v>844</v>
      </c>
      <c r="D80" s="17" t="s">
        <v>764</v>
      </c>
      <c r="E80" s="17" t="s">
        <v>845</v>
      </c>
      <c r="F80" s="71">
        <f t="shared" si="0"/>
        <v>9042169</v>
      </c>
      <c r="G80" s="37">
        <v>1734251</v>
      </c>
      <c r="H80" s="37">
        <v>5475461</v>
      </c>
      <c r="I80" s="37">
        <v>580100</v>
      </c>
      <c r="J80" s="37">
        <v>1252357</v>
      </c>
      <c r="K80" s="37"/>
      <c r="L80" s="65">
        <v>20091207</v>
      </c>
    </row>
    <row r="81" spans="1:12" ht="15">
      <c r="A81" s="7">
        <v>51</v>
      </c>
      <c r="B81" s="17" t="s">
        <v>846</v>
      </c>
      <c r="C81" s="18" t="s">
        <v>847</v>
      </c>
      <c r="D81" s="17" t="s">
        <v>764</v>
      </c>
      <c r="E81" s="17" t="s">
        <v>848</v>
      </c>
      <c r="F81" s="71">
        <f t="shared" si="0"/>
        <v>7316516</v>
      </c>
      <c r="G81" s="37">
        <v>1783945</v>
      </c>
      <c r="H81" s="37">
        <v>4886000</v>
      </c>
      <c r="I81" s="37">
        <v>62500</v>
      </c>
      <c r="J81" s="37">
        <v>584071</v>
      </c>
      <c r="K81" s="37"/>
      <c r="L81" s="65">
        <v>20100107</v>
      </c>
    </row>
    <row r="82" spans="1:12" ht="15">
      <c r="A82" s="7">
        <v>52</v>
      </c>
      <c r="B82" s="17" t="s">
        <v>849</v>
      </c>
      <c r="C82" s="18" t="s">
        <v>850</v>
      </c>
      <c r="D82" s="17" t="s">
        <v>764</v>
      </c>
      <c r="E82" s="17" t="s">
        <v>851</v>
      </c>
      <c r="F82" s="71">
        <f t="shared" si="0"/>
        <v>14738787</v>
      </c>
      <c r="G82" s="37">
        <v>24000</v>
      </c>
      <c r="H82" s="37">
        <v>2340844</v>
      </c>
      <c r="I82" s="37">
        <v>8432851</v>
      </c>
      <c r="J82" s="37">
        <v>3941092</v>
      </c>
      <c r="K82" s="37"/>
      <c r="L82" s="65">
        <v>20091207</v>
      </c>
    </row>
    <row r="83" spans="1:12" ht="15">
      <c r="A83" s="7">
        <v>53</v>
      </c>
      <c r="B83" s="17" t="s">
        <v>852</v>
      </c>
      <c r="C83" s="18" t="s">
        <v>853</v>
      </c>
      <c r="D83" s="17" t="s">
        <v>764</v>
      </c>
      <c r="E83" s="17" t="s">
        <v>854</v>
      </c>
      <c r="F83" s="71">
        <f t="shared" si="0"/>
        <v>4153867</v>
      </c>
      <c r="G83" s="37">
        <v>355200</v>
      </c>
      <c r="H83" s="37">
        <v>1029654</v>
      </c>
      <c r="I83" s="37">
        <v>33000</v>
      </c>
      <c r="J83" s="37">
        <v>2736013</v>
      </c>
      <c r="K83" s="37"/>
      <c r="L83" s="65">
        <v>20091207</v>
      </c>
    </row>
    <row r="84" spans="1:12" ht="15">
      <c r="A84" s="7">
        <v>54</v>
      </c>
      <c r="B84" s="17" t="s">
        <v>855</v>
      </c>
      <c r="C84" s="18" t="s">
        <v>856</v>
      </c>
      <c r="D84" s="17" t="s">
        <v>764</v>
      </c>
      <c r="E84" s="17" t="s">
        <v>857</v>
      </c>
      <c r="F84" s="71">
        <f t="shared" si="0"/>
        <v>8024509</v>
      </c>
      <c r="G84" s="37">
        <v>196500</v>
      </c>
      <c r="H84" s="37">
        <v>2480269</v>
      </c>
      <c r="I84" s="37">
        <v>1991560</v>
      </c>
      <c r="J84" s="37">
        <v>3356180</v>
      </c>
      <c r="K84" s="37"/>
      <c r="L84" s="65">
        <v>20091207</v>
      </c>
    </row>
    <row r="85" spans="1:12" ht="15">
      <c r="A85" s="7">
        <v>55</v>
      </c>
      <c r="B85" s="17" t="s">
        <v>858</v>
      </c>
      <c r="C85" s="18" t="s">
        <v>859</v>
      </c>
      <c r="D85" s="17" t="s">
        <v>764</v>
      </c>
      <c r="E85" s="17" t="s">
        <v>860</v>
      </c>
      <c r="F85" s="71">
        <f t="shared" si="0"/>
        <v>10919756</v>
      </c>
      <c r="G85" s="37">
        <v>687750</v>
      </c>
      <c r="H85" s="37">
        <v>3864291</v>
      </c>
      <c r="I85" s="37">
        <v>241900</v>
      </c>
      <c r="J85" s="37">
        <v>6125815</v>
      </c>
      <c r="K85" s="69"/>
      <c r="L85" s="65">
        <v>20100107</v>
      </c>
    </row>
    <row r="86" spans="1:12" ht="15">
      <c r="A86" s="7">
        <v>56</v>
      </c>
      <c r="B86" s="17" t="s">
        <v>861</v>
      </c>
      <c r="C86" s="18" t="s">
        <v>862</v>
      </c>
      <c r="D86" s="17" t="s">
        <v>764</v>
      </c>
      <c r="E86" s="17" t="s">
        <v>863</v>
      </c>
      <c r="F86" s="71">
        <f t="shared" si="0"/>
        <v>65452137</v>
      </c>
      <c r="G86" s="37">
        <v>2209040</v>
      </c>
      <c r="H86" s="37">
        <v>12466546</v>
      </c>
      <c r="I86" s="37">
        <v>11509629</v>
      </c>
      <c r="J86" s="37">
        <v>39266922</v>
      </c>
      <c r="K86" s="37"/>
      <c r="L86" s="65">
        <v>20091207</v>
      </c>
    </row>
    <row r="87" spans="1:12" ht="15">
      <c r="A87" s="7">
        <v>57</v>
      </c>
      <c r="B87" s="17" t="s">
        <v>864</v>
      </c>
      <c r="C87" s="18" t="s">
        <v>865</v>
      </c>
      <c r="D87" s="17" t="s">
        <v>764</v>
      </c>
      <c r="E87" s="17" t="s">
        <v>866</v>
      </c>
      <c r="F87" s="71">
        <f t="shared" si="0"/>
        <v>6581405</v>
      </c>
      <c r="G87" s="37">
        <v>506000</v>
      </c>
      <c r="H87" s="37">
        <v>2141847</v>
      </c>
      <c r="I87" s="37">
        <v>1512250</v>
      </c>
      <c r="J87" s="37">
        <v>2421308</v>
      </c>
      <c r="K87" s="37"/>
      <c r="L87" s="65">
        <v>20100107</v>
      </c>
    </row>
    <row r="88" spans="1:12" ht="15">
      <c r="A88" s="7">
        <v>58</v>
      </c>
      <c r="B88" s="17" t="s">
        <v>867</v>
      </c>
      <c r="C88" s="18" t="s">
        <v>868</v>
      </c>
      <c r="D88" s="17" t="s">
        <v>764</v>
      </c>
      <c r="E88" s="17" t="s">
        <v>869</v>
      </c>
      <c r="F88" s="71">
        <f t="shared" si="0"/>
        <v>2998880</v>
      </c>
      <c r="G88" s="37">
        <v>300</v>
      </c>
      <c r="H88" s="37">
        <v>1944653</v>
      </c>
      <c r="I88" s="37">
        <v>0</v>
      </c>
      <c r="J88" s="37">
        <v>1053927</v>
      </c>
      <c r="K88" s="37"/>
      <c r="L88" s="65">
        <v>20091207</v>
      </c>
    </row>
    <row r="89" spans="1:12" ht="15">
      <c r="A89" s="7">
        <v>59</v>
      </c>
      <c r="B89" s="17" t="s">
        <v>870</v>
      </c>
      <c r="C89" s="18" t="s">
        <v>871</v>
      </c>
      <c r="D89" s="17" t="s">
        <v>764</v>
      </c>
      <c r="E89" s="17" t="s">
        <v>872</v>
      </c>
      <c r="F89" s="71">
        <f t="shared" si="0"/>
        <v>13735178</v>
      </c>
      <c r="G89" s="37">
        <v>1668250</v>
      </c>
      <c r="H89" s="37">
        <v>4285750</v>
      </c>
      <c r="I89" s="37">
        <v>461520</v>
      </c>
      <c r="J89" s="37">
        <v>7319658</v>
      </c>
      <c r="K89" s="37"/>
      <c r="L89" s="65">
        <v>20091207</v>
      </c>
    </row>
    <row r="90" spans="1:12" ht="15">
      <c r="A90" s="7">
        <v>60</v>
      </c>
      <c r="B90" s="17" t="s">
        <v>873</v>
      </c>
      <c r="C90" s="18" t="s">
        <v>874</v>
      </c>
      <c r="D90" s="17" t="s">
        <v>764</v>
      </c>
      <c r="E90" s="17" t="s">
        <v>875</v>
      </c>
      <c r="F90" s="71">
        <f t="shared" si="0"/>
        <v>4525391</v>
      </c>
      <c r="G90" s="37">
        <v>0</v>
      </c>
      <c r="H90" s="37">
        <v>591032</v>
      </c>
      <c r="I90" s="37">
        <v>0</v>
      </c>
      <c r="J90" s="37">
        <v>3934359</v>
      </c>
      <c r="K90" s="37"/>
      <c r="L90" s="65">
        <v>20100107</v>
      </c>
    </row>
    <row r="91" spans="1:12" ht="15">
      <c r="A91" s="7">
        <v>61</v>
      </c>
      <c r="B91" s="17" t="s">
        <v>876</v>
      </c>
      <c r="C91" s="18" t="s">
        <v>877</v>
      </c>
      <c r="D91" s="17" t="s">
        <v>764</v>
      </c>
      <c r="E91" s="17" t="s">
        <v>878</v>
      </c>
      <c r="F91" s="71">
        <f t="shared" si="0"/>
        <v>5578653</v>
      </c>
      <c r="G91" s="37">
        <v>322500</v>
      </c>
      <c r="H91" s="37">
        <v>4149283</v>
      </c>
      <c r="I91" s="37">
        <v>0</v>
      </c>
      <c r="J91" s="37">
        <v>1106870</v>
      </c>
      <c r="K91" s="37"/>
      <c r="L91" s="65">
        <v>20091207</v>
      </c>
    </row>
    <row r="92" spans="1:12" ht="15">
      <c r="A92" s="7">
        <v>62</v>
      </c>
      <c r="B92" s="17" t="s">
        <v>879</v>
      </c>
      <c r="C92" s="18" t="s">
        <v>880</v>
      </c>
      <c r="D92" s="17" t="s">
        <v>764</v>
      </c>
      <c r="E92" s="17" t="s">
        <v>881</v>
      </c>
      <c r="F92" s="71">
        <f t="shared" si="0"/>
        <v>5645971</v>
      </c>
      <c r="G92" s="37">
        <v>804900</v>
      </c>
      <c r="H92" s="37">
        <v>2519259</v>
      </c>
      <c r="I92" s="37">
        <v>0</v>
      </c>
      <c r="J92" s="37">
        <v>2321812</v>
      </c>
      <c r="K92" s="37"/>
      <c r="L92" s="65">
        <v>20091207</v>
      </c>
    </row>
    <row r="93" spans="1:12" ht="15">
      <c r="A93" s="7">
        <v>63</v>
      </c>
      <c r="B93" s="17" t="s">
        <v>882</v>
      </c>
      <c r="C93" s="18" t="s">
        <v>883</v>
      </c>
      <c r="D93" s="17" t="s">
        <v>764</v>
      </c>
      <c r="E93" s="17" t="s">
        <v>884</v>
      </c>
      <c r="F93" s="71">
        <f t="shared" si="0"/>
        <v>4135154</v>
      </c>
      <c r="G93" s="37">
        <v>1028400</v>
      </c>
      <c r="H93" s="37">
        <v>1185920</v>
      </c>
      <c r="I93" s="37">
        <v>4000</v>
      </c>
      <c r="J93" s="37">
        <v>1916834</v>
      </c>
      <c r="K93" s="37"/>
      <c r="L93" s="65">
        <v>20091207</v>
      </c>
    </row>
    <row r="94" spans="1:12" ht="15">
      <c r="A94" s="7">
        <v>64</v>
      </c>
      <c r="B94" s="17" t="s">
        <v>885</v>
      </c>
      <c r="C94" s="18" t="s">
        <v>886</v>
      </c>
      <c r="D94" s="17" t="s">
        <v>764</v>
      </c>
      <c r="E94" s="17" t="s">
        <v>887</v>
      </c>
      <c r="F94" s="71">
        <f t="shared" si="0"/>
        <v>2996865</v>
      </c>
      <c r="G94" s="37">
        <v>0</v>
      </c>
      <c r="H94" s="37">
        <v>1848761</v>
      </c>
      <c r="I94" s="37">
        <v>10800</v>
      </c>
      <c r="J94" s="37">
        <v>1137304</v>
      </c>
      <c r="K94" s="37"/>
      <c r="L94" s="65">
        <v>20100107</v>
      </c>
    </row>
    <row r="95" spans="1:12" ht="15">
      <c r="A95" s="7">
        <v>65</v>
      </c>
      <c r="B95" s="17" t="s">
        <v>888</v>
      </c>
      <c r="C95" s="18" t="s">
        <v>889</v>
      </c>
      <c r="D95" s="17" t="s">
        <v>764</v>
      </c>
      <c r="E95" s="17" t="s">
        <v>891</v>
      </c>
      <c r="F95" s="71">
        <f aca="true" t="shared" si="1" ref="F95:F158">G95+H95+I95+J95</f>
        <v>12979227</v>
      </c>
      <c r="G95" s="37">
        <v>70000</v>
      </c>
      <c r="H95" s="37">
        <v>4988750</v>
      </c>
      <c r="I95" s="37">
        <v>5352000</v>
      </c>
      <c r="J95" s="37">
        <v>2568477</v>
      </c>
      <c r="K95" s="37"/>
      <c r="L95" s="65">
        <v>20091207</v>
      </c>
    </row>
    <row r="96" spans="1:12" ht="15">
      <c r="A96" s="7">
        <v>66</v>
      </c>
      <c r="B96" s="17" t="s">
        <v>892</v>
      </c>
      <c r="C96" s="18" t="s">
        <v>893</v>
      </c>
      <c r="D96" s="17" t="s">
        <v>764</v>
      </c>
      <c r="E96" s="17" t="s">
        <v>894</v>
      </c>
      <c r="F96" s="71">
        <f t="shared" si="1"/>
        <v>9049173</v>
      </c>
      <c r="G96" s="37">
        <v>3607650</v>
      </c>
      <c r="H96" s="37">
        <v>4017844</v>
      </c>
      <c r="I96" s="37">
        <v>0</v>
      </c>
      <c r="J96" s="37">
        <v>1423679</v>
      </c>
      <c r="K96" s="37"/>
      <c r="L96" s="65">
        <v>20091207</v>
      </c>
    </row>
    <row r="97" spans="1:12" ht="15">
      <c r="A97" s="7">
        <v>67</v>
      </c>
      <c r="B97" s="17" t="s">
        <v>895</v>
      </c>
      <c r="C97" s="18" t="s">
        <v>896</v>
      </c>
      <c r="D97" s="17" t="s">
        <v>764</v>
      </c>
      <c r="E97" s="17" t="s">
        <v>897</v>
      </c>
      <c r="F97" s="71">
        <f t="shared" si="1"/>
        <v>6623377</v>
      </c>
      <c r="G97" s="37">
        <v>1035250</v>
      </c>
      <c r="H97" s="37">
        <v>4373672</v>
      </c>
      <c r="I97" s="37">
        <v>662100</v>
      </c>
      <c r="J97" s="37">
        <v>552355</v>
      </c>
      <c r="K97" s="37"/>
      <c r="L97" s="65">
        <v>20100107</v>
      </c>
    </row>
    <row r="98" spans="1:12" ht="15">
      <c r="A98" s="7">
        <v>68</v>
      </c>
      <c r="B98" s="17" t="s">
        <v>898</v>
      </c>
      <c r="C98" s="18" t="s">
        <v>899</v>
      </c>
      <c r="D98" s="17" t="s">
        <v>764</v>
      </c>
      <c r="E98" s="17" t="s">
        <v>900</v>
      </c>
      <c r="F98" s="71">
        <f t="shared" si="1"/>
        <v>6955265</v>
      </c>
      <c r="G98" s="37">
        <v>3645000</v>
      </c>
      <c r="H98" s="37">
        <v>1021214</v>
      </c>
      <c r="I98" s="37">
        <v>189160</v>
      </c>
      <c r="J98" s="37">
        <v>2099891</v>
      </c>
      <c r="K98" s="37"/>
      <c r="L98" s="65">
        <v>20100107</v>
      </c>
    </row>
    <row r="99" spans="1:12" ht="15">
      <c r="A99" s="7">
        <v>69</v>
      </c>
      <c r="B99" s="17" t="s">
        <v>901</v>
      </c>
      <c r="C99" s="18" t="s">
        <v>902</v>
      </c>
      <c r="D99" s="17" t="s">
        <v>764</v>
      </c>
      <c r="E99" s="17" t="s">
        <v>903</v>
      </c>
      <c r="F99" s="71">
        <f t="shared" si="1"/>
        <v>61133184</v>
      </c>
      <c r="G99" s="37">
        <v>5604900</v>
      </c>
      <c r="H99" s="37">
        <v>12981811</v>
      </c>
      <c r="I99" s="37">
        <v>0</v>
      </c>
      <c r="J99" s="37">
        <v>42546473</v>
      </c>
      <c r="K99" s="37"/>
      <c r="L99" s="65">
        <v>20091207</v>
      </c>
    </row>
    <row r="100" spans="1:12" ht="15">
      <c r="A100" s="7">
        <v>70</v>
      </c>
      <c r="B100" s="17" t="s">
        <v>904</v>
      </c>
      <c r="C100" s="18" t="s">
        <v>905</v>
      </c>
      <c r="D100" s="17" t="s">
        <v>764</v>
      </c>
      <c r="E100" s="17" t="s">
        <v>906</v>
      </c>
      <c r="F100" s="71">
        <f t="shared" si="1"/>
        <v>5182306</v>
      </c>
      <c r="G100" s="37">
        <v>0</v>
      </c>
      <c r="H100" s="37">
        <v>3634337</v>
      </c>
      <c r="I100" s="37">
        <v>0</v>
      </c>
      <c r="J100" s="37">
        <v>1547969</v>
      </c>
      <c r="K100" s="37"/>
      <c r="L100" s="65">
        <v>20100107</v>
      </c>
    </row>
    <row r="101" spans="1:12" ht="15">
      <c r="A101" s="7">
        <v>71</v>
      </c>
      <c r="B101" s="17" t="s">
        <v>907</v>
      </c>
      <c r="C101" s="18" t="s">
        <v>908</v>
      </c>
      <c r="D101" s="17" t="s">
        <v>764</v>
      </c>
      <c r="E101" s="17" t="s">
        <v>909</v>
      </c>
      <c r="F101" s="71">
        <f t="shared" si="1"/>
        <v>16565664</v>
      </c>
      <c r="G101" s="37">
        <v>3373815</v>
      </c>
      <c r="H101" s="37">
        <v>6904768</v>
      </c>
      <c r="I101" s="37">
        <v>398900</v>
      </c>
      <c r="J101" s="37">
        <v>5888181</v>
      </c>
      <c r="K101" s="37"/>
      <c r="L101" s="65">
        <v>20091207</v>
      </c>
    </row>
    <row r="102" spans="1:12" ht="15">
      <c r="A102" s="7">
        <v>72</v>
      </c>
      <c r="B102" s="17" t="s">
        <v>910</v>
      </c>
      <c r="C102" s="18" t="s">
        <v>911</v>
      </c>
      <c r="D102" s="17" t="s">
        <v>764</v>
      </c>
      <c r="E102" s="17" t="s">
        <v>912</v>
      </c>
      <c r="F102" s="71">
        <f t="shared" si="1"/>
        <v>6897008</v>
      </c>
      <c r="G102" s="37">
        <v>1138200</v>
      </c>
      <c r="H102" s="37">
        <v>3153768</v>
      </c>
      <c r="I102" s="37">
        <v>189520</v>
      </c>
      <c r="J102" s="37">
        <v>2415520</v>
      </c>
      <c r="K102" s="71"/>
      <c r="L102" s="65">
        <v>20091207</v>
      </c>
    </row>
    <row r="103" spans="1:12" ht="15">
      <c r="A103" s="7">
        <v>73</v>
      </c>
      <c r="B103" s="17" t="s">
        <v>913</v>
      </c>
      <c r="C103" s="18" t="s">
        <v>914</v>
      </c>
      <c r="D103" s="17" t="s">
        <v>764</v>
      </c>
      <c r="E103" s="17" t="s">
        <v>915</v>
      </c>
      <c r="F103" s="71">
        <f t="shared" si="1"/>
        <v>9342889</v>
      </c>
      <c r="G103" s="37">
        <v>0</v>
      </c>
      <c r="H103" s="37">
        <v>3213699</v>
      </c>
      <c r="I103" s="37">
        <v>5035200</v>
      </c>
      <c r="J103" s="37">
        <v>1093990</v>
      </c>
      <c r="K103" s="37"/>
      <c r="L103" s="65">
        <v>20100107</v>
      </c>
    </row>
    <row r="104" spans="1:12" ht="15">
      <c r="A104" s="7">
        <v>74</v>
      </c>
      <c r="B104" s="17" t="s">
        <v>916</v>
      </c>
      <c r="C104" s="18" t="s">
        <v>917</v>
      </c>
      <c r="D104" s="17" t="s">
        <v>764</v>
      </c>
      <c r="E104" s="17" t="s">
        <v>918</v>
      </c>
      <c r="F104" s="71">
        <f t="shared" si="1"/>
        <v>26060793</v>
      </c>
      <c r="G104" s="37">
        <v>972201</v>
      </c>
      <c r="H104" s="37">
        <v>20024009</v>
      </c>
      <c r="I104" s="37">
        <v>1272800</v>
      </c>
      <c r="J104" s="37">
        <v>3791783</v>
      </c>
      <c r="K104" s="37"/>
      <c r="L104" s="65">
        <v>20100107</v>
      </c>
    </row>
    <row r="105" spans="1:12" ht="15">
      <c r="A105" s="7">
        <v>75</v>
      </c>
      <c r="B105" s="17" t="s">
        <v>919</v>
      </c>
      <c r="C105" s="18" t="s">
        <v>920</v>
      </c>
      <c r="D105" s="17" t="s">
        <v>764</v>
      </c>
      <c r="E105" s="17" t="s">
        <v>921</v>
      </c>
      <c r="F105" s="71">
        <f t="shared" si="1"/>
        <v>11785924</v>
      </c>
      <c r="G105" s="37">
        <v>12000</v>
      </c>
      <c r="H105" s="37">
        <v>5599544</v>
      </c>
      <c r="I105" s="37">
        <v>4872000</v>
      </c>
      <c r="J105" s="37">
        <v>1302380</v>
      </c>
      <c r="K105" s="37"/>
      <c r="L105" s="65">
        <v>20091207</v>
      </c>
    </row>
    <row r="106" spans="1:12" ht="15">
      <c r="A106" s="7">
        <v>76</v>
      </c>
      <c r="B106" s="17" t="s">
        <v>922</v>
      </c>
      <c r="C106" s="18" t="s">
        <v>923</v>
      </c>
      <c r="D106" s="17" t="s">
        <v>764</v>
      </c>
      <c r="E106" s="17" t="s">
        <v>924</v>
      </c>
      <c r="F106" s="71">
        <f t="shared" si="1"/>
        <v>9356237</v>
      </c>
      <c r="G106" s="37">
        <v>2781554</v>
      </c>
      <c r="H106" s="37">
        <v>6056634</v>
      </c>
      <c r="I106" s="37">
        <v>108300</v>
      </c>
      <c r="J106" s="37">
        <v>409749</v>
      </c>
      <c r="K106" s="37"/>
      <c r="L106" s="65">
        <v>20100107</v>
      </c>
    </row>
    <row r="107" spans="1:12" ht="15">
      <c r="A107" s="7">
        <v>77</v>
      </c>
      <c r="B107" s="17" t="s">
        <v>925</v>
      </c>
      <c r="C107" s="18" t="s">
        <v>926</v>
      </c>
      <c r="D107" s="17" t="s">
        <v>764</v>
      </c>
      <c r="E107" s="17" t="s">
        <v>927</v>
      </c>
      <c r="F107" s="71">
        <f t="shared" si="1"/>
        <v>6116037</v>
      </c>
      <c r="G107" s="37">
        <v>0</v>
      </c>
      <c r="H107" s="37">
        <v>1273138</v>
      </c>
      <c r="I107" s="37">
        <v>2494175</v>
      </c>
      <c r="J107" s="37">
        <v>2348724</v>
      </c>
      <c r="K107" s="71"/>
      <c r="L107" s="65">
        <v>20091207</v>
      </c>
    </row>
    <row r="108" spans="1:12" ht="15">
      <c r="A108" s="7">
        <v>78</v>
      </c>
      <c r="B108" s="17" t="s">
        <v>928</v>
      </c>
      <c r="C108" s="18" t="s">
        <v>929</v>
      </c>
      <c r="D108" s="17" t="s">
        <v>764</v>
      </c>
      <c r="E108" s="17" t="s">
        <v>930</v>
      </c>
      <c r="F108" s="71">
        <f t="shared" si="1"/>
        <v>1907003</v>
      </c>
      <c r="G108" s="37">
        <v>0</v>
      </c>
      <c r="H108" s="37">
        <v>1304101</v>
      </c>
      <c r="I108" s="37">
        <v>0</v>
      </c>
      <c r="J108" s="37">
        <v>602902</v>
      </c>
      <c r="K108" s="37"/>
      <c r="L108" s="65">
        <v>20091207</v>
      </c>
    </row>
    <row r="109" spans="1:12" ht="15">
      <c r="A109" s="7">
        <v>79</v>
      </c>
      <c r="B109" s="17" t="s">
        <v>931</v>
      </c>
      <c r="C109" s="18" t="s">
        <v>932</v>
      </c>
      <c r="D109" s="17" t="s">
        <v>764</v>
      </c>
      <c r="E109" s="17" t="s">
        <v>933</v>
      </c>
      <c r="F109" s="71">
        <f t="shared" si="1"/>
        <v>21845539</v>
      </c>
      <c r="G109" s="37">
        <v>1641301</v>
      </c>
      <c r="H109" s="37">
        <v>8063532</v>
      </c>
      <c r="I109" s="37">
        <v>182510</v>
      </c>
      <c r="J109" s="37">
        <v>11958196</v>
      </c>
      <c r="K109" s="37"/>
      <c r="L109" s="65">
        <v>20091207</v>
      </c>
    </row>
    <row r="110" spans="1:12" ht="15">
      <c r="A110" s="7">
        <v>80</v>
      </c>
      <c r="B110" s="17" t="s">
        <v>934</v>
      </c>
      <c r="C110" s="18" t="s">
        <v>935</v>
      </c>
      <c r="D110" s="17" t="s">
        <v>764</v>
      </c>
      <c r="E110" s="17" t="s">
        <v>936</v>
      </c>
      <c r="F110" s="71">
        <f t="shared" si="1"/>
        <v>6583662</v>
      </c>
      <c r="G110" s="37">
        <v>326500</v>
      </c>
      <c r="H110" s="37">
        <v>2959438</v>
      </c>
      <c r="I110" s="37">
        <v>804950</v>
      </c>
      <c r="J110" s="37">
        <v>2492774</v>
      </c>
      <c r="K110" s="69"/>
      <c r="L110" s="65">
        <v>20100107</v>
      </c>
    </row>
    <row r="111" spans="1:12" ht="15">
      <c r="A111" s="7">
        <v>81</v>
      </c>
      <c r="B111" s="17" t="s">
        <v>937</v>
      </c>
      <c r="C111" s="18" t="s">
        <v>938</v>
      </c>
      <c r="D111" s="17" t="s">
        <v>764</v>
      </c>
      <c r="E111" s="17" t="s">
        <v>939</v>
      </c>
      <c r="F111" s="71">
        <f t="shared" si="1"/>
        <v>19534797</v>
      </c>
      <c r="G111" s="37">
        <v>13410126</v>
      </c>
      <c r="H111" s="37">
        <v>3767521</v>
      </c>
      <c r="I111" s="37">
        <v>112800</v>
      </c>
      <c r="J111" s="37">
        <v>2244350</v>
      </c>
      <c r="K111" s="37"/>
      <c r="L111" s="65">
        <v>20091207</v>
      </c>
    </row>
    <row r="112" spans="1:12" ht="15">
      <c r="A112" s="7">
        <v>82</v>
      </c>
      <c r="B112" s="17" t="s">
        <v>940</v>
      </c>
      <c r="C112" s="18" t="s">
        <v>941</v>
      </c>
      <c r="D112" s="17" t="s">
        <v>764</v>
      </c>
      <c r="E112" s="17" t="s">
        <v>390</v>
      </c>
      <c r="F112" s="71">
        <f t="shared" si="1"/>
        <v>1784968</v>
      </c>
      <c r="G112" s="37">
        <v>0</v>
      </c>
      <c r="H112" s="37">
        <v>411977</v>
      </c>
      <c r="I112" s="37">
        <v>0</v>
      </c>
      <c r="J112" s="37">
        <v>1372991</v>
      </c>
      <c r="K112" s="37"/>
      <c r="L112" s="65">
        <v>20100107</v>
      </c>
    </row>
    <row r="113" spans="1:12" ht="15">
      <c r="A113" s="7">
        <v>83</v>
      </c>
      <c r="B113" s="17" t="s">
        <v>942</v>
      </c>
      <c r="C113" s="18" t="s">
        <v>943</v>
      </c>
      <c r="D113" s="17" t="s">
        <v>764</v>
      </c>
      <c r="E113" s="17" t="s">
        <v>944</v>
      </c>
      <c r="F113" s="71">
        <f t="shared" si="1"/>
        <v>34396435</v>
      </c>
      <c r="G113" s="37">
        <v>6055496</v>
      </c>
      <c r="H113" s="37">
        <v>12859180</v>
      </c>
      <c r="I113" s="37">
        <v>668000</v>
      </c>
      <c r="J113" s="37">
        <v>14813759</v>
      </c>
      <c r="K113" s="37"/>
      <c r="L113" s="65">
        <v>20091207</v>
      </c>
    </row>
    <row r="114" spans="1:12" ht="15">
      <c r="A114" s="7">
        <v>84</v>
      </c>
      <c r="B114" s="17" t="s">
        <v>945</v>
      </c>
      <c r="C114" s="18" t="s">
        <v>946</v>
      </c>
      <c r="D114" s="17" t="s">
        <v>764</v>
      </c>
      <c r="E114" s="17" t="s">
        <v>947</v>
      </c>
      <c r="F114" s="71">
        <f t="shared" si="1"/>
        <v>24294803</v>
      </c>
      <c r="G114" s="37">
        <v>8753500</v>
      </c>
      <c r="H114" s="37">
        <v>7484067</v>
      </c>
      <c r="I114" s="37">
        <v>1185050</v>
      </c>
      <c r="J114" s="37">
        <v>6872186</v>
      </c>
      <c r="K114" s="37"/>
      <c r="L114" s="65">
        <v>20091207</v>
      </c>
    </row>
    <row r="115" spans="1:12" ht="15">
      <c r="A115" s="7">
        <v>85</v>
      </c>
      <c r="B115" s="17" t="s">
        <v>948</v>
      </c>
      <c r="C115" s="18" t="s">
        <v>949</v>
      </c>
      <c r="D115" s="17" t="s">
        <v>764</v>
      </c>
      <c r="E115" s="17" t="s">
        <v>950</v>
      </c>
      <c r="F115" s="71">
        <f t="shared" si="1"/>
        <v>2315848</v>
      </c>
      <c r="G115" s="37">
        <v>0</v>
      </c>
      <c r="H115" s="37">
        <v>2600</v>
      </c>
      <c r="I115" s="37">
        <v>0</v>
      </c>
      <c r="J115" s="37">
        <v>2313248</v>
      </c>
      <c r="K115" s="37"/>
      <c r="L115" s="65">
        <v>20091207</v>
      </c>
    </row>
    <row r="116" spans="1:12" ht="15">
      <c r="A116" s="7">
        <v>86</v>
      </c>
      <c r="B116" s="17" t="s">
        <v>951</v>
      </c>
      <c r="C116" s="18" t="s">
        <v>952</v>
      </c>
      <c r="D116" s="17" t="s">
        <v>764</v>
      </c>
      <c r="E116" s="17" t="s">
        <v>953</v>
      </c>
      <c r="F116" s="71">
        <f t="shared" si="1"/>
        <v>14782352</v>
      </c>
      <c r="G116" s="37">
        <v>4592953</v>
      </c>
      <c r="H116" s="37">
        <v>6956602</v>
      </c>
      <c r="I116" s="37">
        <v>1481900</v>
      </c>
      <c r="J116" s="37">
        <v>1750897</v>
      </c>
      <c r="K116" s="37"/>
      <c r="L116" s="65">
        <v>20100107</v>
      </c>
    </row>
    <row r="117" spans="1:12" ht="15">
      <c r="A117" s="7">
        <v>87</v>
      </c>
      <c r="B117" s="17" t="s">
        <v>954</v>
      </c>
      <c r="C117" s="18" t="s">
        <v>955</v>
      </c>
      <c r="D117" s="17" t="s">
        <v>764</v>
      </c>
      <c r="E117" s="17" t="s">
        <v>956</v>
      </c>
      <c r="F117" s="71">
        <f t="shared" si="1"/>
        <v>9103844</v>
      </c>
      <c r="G117" s="37">
        <v>686000</v>
      </c>
      <c r="H117" s="37">
        <v>3600340</v>
      </c>
      <c r="I117" s="37">
        <v>0</v>
      </c>
      <c r="J117" s="37">
        <v>4817504</v>
      </c>
      <c r="K117" s="37"/>
      <c r="L117" s="65">
        <v>20091207</v>
      </c>
    </row>
    <row r="118" spans="1:12" ht="15">
      <c r="A118" s="7">
        <v>88</v>
      </c>
      <c r="B118" s="17" t="s">
        <v>957</v>
      </c>
      <c r="C118" s="18" t="s">
        <v>958</v>
      </c>
      <c r="D118" s="17" t="s">
        <v>764</v>
      </c>
      <c r="E118" s="17" t="s">
        <v>959</v>
      </c>
      <c r="F118" s="71">
        <f t="shared" si="1"/>
        <v>4678294</v>
      </c>
      <c r="G118" s="37">
        <v>2736384</v>
      </c>
      <c r="H118" s="37">
        <v>1597610</v>
      </c>
      <c r="I118" s="37">
        <v>15000</v>
      </c>
      <c r="J118" s="37">
        <v>329300</v>
      </c>
      <c r="K118" s="37"/>
      <c r="L118" s="65">
        <v>20091207</v>
      </c>
    </row>
    <row r="119" spans="1:12" ht="15">
      <c r="A119" s="7">
        <v>89</v>
      </c>
      <c r="B119" s="17" t="s">
        <v>960</v>
      </c>
      <c r="C119" s="18" t="s">
        <v>961</v>
      </c>
      <c r="D119" s="17" t="s">
        <v>764</v>
      </c>
      <c r="E119" s="17" t="s">
        <v>962</v>
      </c>
      <c r="F119" s="71">
        <f t="shared" si="1"/>
        <v>6690672</v>
      </c>
      <c r="G119" s="37">
        <v>547674</v>
      </c>
      <c r="H119" s="37">
        <v>6104198</v>
      </c>
      <c r="I119" s="37">
        <v>0</v>
      </c>
      <c r="J119" s="37">
        <v>38800</v>
      </c>
      <c r="K119" s="71"/>
      <c r="L119" s="65">
        <v>20100107</v>
      </c>
    </row>
    <row r="120" spans="1:12" ht="15">
      <c r="A120" s="7">
        <v>90</v>
      </c>
      <c r="B120" s="17" t="s">
        <v>963</v>
      </c>
      <c r="C120" s="18" t="s">
        <v>964</v>
      </c>
      <c r="D120" s="17" t="s">
        <v>764</v>
      </c>
      <c r="E120" s="17" t="s">
        <v>965</v>
      </c>
      <c r="F120" s="71">
        <f t="shared" si="1"/>
        <v>10318975</v>
      </c>
      <c r="G120" s="37">
        <v>1253770</v>
      </c>
      <c r="H120" s="37">
        <v>3608870</v>
      </c>
      <c r="I120" s="37">
        <v>403961</v>
      </c>
      <c r="J120" s="37">
        <v>5052374</v>
      </c>
      <c r="K120" s="37"/>
      <c r="L120" s="65">
        <v>20091207</v>
      </c>
    </row>
    <row r="121" spans="1:12" ht="15">
      <c r="A121" s="7">
        <v>91</v>
      </c>
      <c r="B121" s="17" t="s">
        <v>966</v>
      </c>
      <c r="C121" s="18" t="s">
        <v>967</v>
      </c>
      <c r="D121" s="17" t="s">
        <v>764</v>
      </c>
      <c r="E121" s="17" t="s">
        <v>968</v>
      </c>
      <c r="F121" s="71">
        <f t="shared" si="1"/>
        <v>17400838</v>
      </c>
      <c r="G121" s="37">
        <v>1386700</v>
      </c>
      <c r="H121" s="37">
        <v>3584515</v>
      </c>
      <c r="I121" s="37">
        <v>0</v>
      </c>
      <c r="J121" s="37">
        <v>12429623</v>
      </c>
      <c r="K121" s="37"/>
      <c r="L121" s="65">
        <v>20100107</v>
      </c>
    </row>
    <row r="122" spans="1:12" ht="15">
      <c r="A122" s="7">
        <v>92</v>
      </c>
      <c r="B122" s="17" t="s">
        <v>969</v>
      </c>
      <c r="C122" s="18" t="s">
        <v>970</v>
      </c>
      <c r="D122" s="17" t="s">
        <v>764</v>
      </c>
      <c r="E122" s="17" t="s">
        <v>971</v>
      </c>
      <c r="F122" s="71">
        <f t="shared" si="1"/>
        <v>3865590</v>
      </c>
      <c r="G122" s="37">
        <v>1257001</v>
      </c>
      <c r="H122" s="37">
        <v>1724093</v>
      </c>
      <c r="I122" s="37">
        <v>122900</v>
      </c>
      <c r="J122" s="37">
        <v>761596</v>
      </c>
      <c r="K122" s="37"/>
      <c r="L122" s="65">
        <v>20091207</v>
      </c>
    </row>
    <row r="123" spans="1:12" ht="15">
      <c r="A123" s="7">
        <v>93</v>
      </c>
      <c r="B123" s="17" t="s">
        <v>972</v>
      </c>
      <c r="C123" s="18" t="s">
        <v>973</v>
      </c>
      <c r="D123" s="17" t="s">
        <v>764</v>
      </c>
      <c r="E123" s="17" t="s">
        <v>974</v>
      </c>
      <c r="F123" s="71">
        <f t="shared" si="1"/>
        <v>20491903</v>
      </c>
      <c r="G123" s="37">
        <v>3231750</v>
      </c>
      <c r="H123" s="37">
        <v>12294440</v>
      </c>
      <c r="I123" s="37">
        <v>953200</v>
      </c>
      <c r="J123" s="37">
        <v>4012513</v>
      </c>
      <c r="K123" s="37"/>
      <c r="L123" s="65">
        <v>20091207</v>
      </c>
    </row>
    <row r="124" spans="1:12" ht="15">
      <c r="A124" s="7">
        <v>94</v>
      </c>
      <c r="B124" s="17" t="s">
        <v>976</v>
      </c>
      <c r="C124" s="18" t="s">
        <v>977</v>
      </c>
      <c r="D124" s="17" t="s">
        <v>975</v>
      </c>
      <c r="E124" s="17" t="s">
        <v>978</v>
      </c>
      <c r="F124" s="71">
        <f t="shared" si="1"/>
        <v>996117</v>
      </c>
      <c r="G124" s="37">
        <v>600000</v>
      </c>
      <c r="H124" s="37">
        <v>275486</v>
      </c>
      <c r="I124" s="37">
        <v>23600</v>
      </c>
      <c r="J124" s="37">
        <v>97031</v>
      </c>
      <c r="K124" s="69"/>
      <c r="L124" s="65">
        <v>20091207</v>
      </c>
    </row>
    <row r="125" spans="1:12" ht="15">
      <c r="A125" s="7">
        <v>95</v>
      </c>
      <c r="B125" s="17" t="s">
        <v>979</v>
      </c>
      <c r="C125" s="18" t="s">
        <v>980</v>
      </c>
      <c r="D125" s="17" t="s">
        <v>975</v>
      </c>
      <c r="E125" s="17" t="s">
        <v>981</v>
      </c>
      <c r="F125" s="71">
        <f t="shared" si="1"/>
        <v>1160592</v>
      </c>
      <c r="G125" s="37">
        <v>190900</v>
      </c>
      <c r="H125" s="37">
        <v>437101</v>
      </c>
      <c r="I125" s="37">
        <v>0</v>
      </c>
      <c r="J125" s="37">
        <v>532591</v>
      </c>
      <c r="K125" s="37"/>
      <c r="L125" s="65" t="s">
        <v>1992</v>
      </c>
    </row>
    <row r="126" spans="1:12" ht="15">
      <c r="A126" s="7">
        <v>96</v>
      </c>
      <c r="B126" s="17" t="s">
        <v>982</v>
      </c>
      <c r="C126" s="18" t="s">
        <v>983</v>
      </c>
      <c r="D126" s="17" t="s">
        <v>975</v>
      </c>
      <c r="E126" s="17" t="s">
        <v>984</v>
      </c>
      <c r="F126" s="71">
        <f t="shared" si="1"/>
        <v>1729512</v>
      </c>
      <c r="G126" s="37">
        <v>469900</v>
      </c>
      <c r="H126" s="37">
        <v>1061813</v>
      </c>
      <c r="I126" s="37">
        <v>84750</v>
      </c>
      <c r="J126" s="37">
        <v>113049</v>
      </c>
      <c r="K126" s="37"/>
      <c r="L126" s="65">
        <v>20091207</v>
      </c>
    </row>
    <row r="127" spans="1:12" ht="15">
      <c r="A127" s="7">
        <v>97</v>
      </c>
      <c r="B127" s="17" t="s">
        <v>985</v>
      </c>
      <c r="C127" s="18" t="s">
        <v>986</v>
      </c>
      <c r="D127" s="17" t="s">
        <v>975</v>
      </c>
      <c r="E127" s="17" t="s">
        <v>987</v>
      </c>
      <c r="F127" s="71">
        <f t="shared" si="1"/>
        <v>6610131</v>
      </c>
      <c r="G127" s="37">
        <v>1605196</v>
      </c>
      <c r="H127" s="37">
        <v>2009563</v>
      </c>
      <c r="I127" s="37">
        <v>0</v>
      </c>
      <c r="J127" s="37">
        <v>2995372</v>
      </c>
      <c r="K127" s="71"/>
      <c r="L127" s="65" t="s">
        <v>1992</v>
      </c>
    </row>
    <row r="128" spans="1:12" ht="15">
      <c r="A128" s="7">
        <v>98</v>
      </c>
      <c r="B128" s="17" t="s">
        <v>988</v>
      </c>
      <c r="C128" s="18" t="s">
        <v>989</v>
      </c>
      <c r="D128" s="17" t="s">
        <v>975</v>
      </c>
      <c r="E128" s="17" t="s">
        <v>990</v>
      </c>
      <c r="F128" s="71">
        <f t="shared" si="1"/>
        <v>5279849</v>
      </c>
      <c r="G128" s="37">
        <v>1127700</v>
      </c>
      <c r="H128" s="37">
        <v>1191090</v>
      </c>
      <c r="I128" s="37">
        <v>1064660</v>
      </c>
      <c r="J128" s="37">
        <v>1896399</v>
      </c>
      <c r="K128" s="71"/>
      <c r="L128" s="65">
        <v>20091207</v>
      </c>
    </row>
    <row r="129" spans="1:12" ht="15">
      <c r="A129" s="7">
        <v>99</v>
      </c>
      <c r="B129" s="17" t="s">
        <v>991</v>
      </c>
      <c r="C129" s="18" t="s">
        <v>992</v>
      </c>
      <c r="D129" s="17" t="s">
        <v>975</v>
      </c>
      <c r="E129" s="17" t="s">
        <v>993</v>
      </c>
      <c r="F129" s="71">
        <f t="shared" si="1"/>
        <v>17955692</v>
      </c>
      <c r="G129" s="37">
        <v>2162050</v>
      </c>
      <c r="H129" s="37">
        <v>2890162</v>
      </c>
      <c r="I129" s="37">
        <v>5857270</v>
      </c>
      <c r="J129" s="37">
        <v>7046210</v>
      </c>
      <c r="K129" s="69"/>
      <c r="L129" s="65">
        <v>20091207</v>
      </c>
    </row>
    <row r="130" spans="1:12" ht="15">
      <c r="A130" s="7">
        <v>100</v>
      </c>
      <c r="B130" s="17" t="s">
        <v>994</v>
      </c>
      <c r="C130" s="18" t="s">
        <v>995</v>
      </c>
      <c r="D130" s="17" t="s">
        <v>975</v>
      </c>
      <c r="E130" s="17" t="s">
        <v>996</v>
      </c>
      <c r="F130" s="71">
        <f t="shared" si="1"/>
        <v>31587044</v>
      </c>
      <c r="G130" s="37">
        <v>10286333</v>
      </c>
      <c r="H130" s="37">
        <v>1530655</v>
      </c>
      <c r="I130" s="37">
        <v>19200136</v>
      </c>
      <c r="J130" s="37">
        <v>569920</v>
      </c>
      <c r="K130" s="37"/>
      <c r="L130" s="65">
        <v>20091207</v>
      </c>
    </row>
    <row r="131" spans="1:12" ht="15">
      <c r="A131" s="7">
        <v>101</v>
      </c>
      <c r="B131" s="17" t="s">
        <v>997</v>
      </c>
      <c r="C131" s="18" t="s">
        <v>998</v>
      </c>
      <c r="D131" s="17" t="s">
        <v>975</v>
      </c>
      <c r="E131" s="17" t="s">
        <v>999</v>
      </c>
      <c r="F131" s="71">
        <f t="shared" si="1"/>
        <v>10929547</v>
      </c>
      <c r="G131" s="37">
        <v>3904992</v>
      </c>
      <c r="H131" s="37">
        <v>2928594</v>
      </c>
      <c r="I131" s="37">
        <v>1782277</v>
      </c>
      <c r="J131" s="37">
        <v>2313684</v>
      </c>
      <c r="K131" s="37"/>
      <c r="L131" s="65">
        <v>20091207</v>
      </c>
    </row>
    <row r="132" spans="1:12" ht="15">
      <c r="A132" s="7">
        <v>102</v>
      </c>
      <c r="B132" s="17" t="s">
        <v>1000</v>
      </c>
      <c r="C132" s="18" t="s">
        <v>1001</v>
      </c>
      <c r="D132" s="17" t="s">
        <v>975</v>
      </c>
      <c r="E132" s="17" t="s">
        <v>1002</v>
      </c>
      <c r="F132" s="71">
        <f t="shared" si="1"/>
        <v>3709792</v>
      </c>
      <c r="G132" s="37">
        <v>2774163</v>
      </c>
      <c r="H132" s="37">
        <v>668541</v>
      </c>
      <c r="I132" s="37">
        <v>0</v>
      </c>
      <c r="J132" s="37">
        <v>267088</v>
      </c>
      <c r="K132" s="37"/>
      <c r="L132" s="65">
        <v>20091207</v>
      </c>
    </row>
    <row r="133" spans="1:12" ht="15">
      <c r="A133" s="7">
        <v>103</v>
      </c>
      <c r="B133" s="17" t="s">
        <v>1003</v>
      </c>
      <c r="C133" s="18" t="s">
        <v>1004</v>
      </c>
      <c r="D133" s="17" t="s">
        <v>975</v>
      </c>
      <c r="E133" s="17" t="s">
        <v>1005</v>
      </c>
      <c r="F133" s="71">
        <f t="shared" si="1"/>
        <v>8391131</v>
      </c>
      <c r="G133" s="37">
        <v>1107000</v>
      </c>
      <c r="H133" s="37">
        <v>2389147</v>
      </c>
      <c r="I133" s="37">
        <v>61777</v>
      </c>
      <c r="J133" s="37">
        <v>4833207</v>
      </c>
      <c r="K133" s="37"/>
      <c r="L133" s="65">
        <v>20100107</v>
      </c>
    </row>
    <row r="134" spans="1:12" ht="15">
      <c r="A134" s="7">
        <v>104</v>
      </c>
      <c r="B134" s="17" t="s">
        <v>1006</v>
      </c>
      <c r="C134" s="18" t="s">
        <v>1007</v>
      </c>
      <c r="D134" s="17" t="s">
        <v>975</v>
      </c>
      <c r="E134" s="17" t="s">
        <v>1008</v>
      </c>
      <c r="F134" s="71">
        <f t="shared" si="1"/>
        <v>1785786</v>
      </c>
      <c r="G134" s="37">
        <v>81125</v>
      </c>
      <c r="H134" s="37">
        <v>1026960</v>
      </c>
      <c r="I134" s="37">
        <v>15062</v>
      </c>
      <c r="J134" s="37">
        <v>662639</v>
      </c>
      <c r="K134" s="71"/>
      <c r="L134" s="65">
        <v>20100107</v>
      </c>
    </row>
    <row r="135" spans="1:12" ht="15">
      <c r="A135" s="7">
        <v>105</v>
      </c>
      <c r="B135" s="17" t="s">
        <v>1009</v>
      </c>
      <c r="C135" s="18" t="s">
        <v>1010</v>
      </c>
      <c r="D135" s="17" t="s">
        <v>975</v>
      </c>
      <c r="E135" s="17" t="s">
        <v>1011</v>
      </c>
      <c r="F135" s="71">
        <f t="shared" si="1"/>
        <v>3741369</v>
      </c>
      <c r="G135" s="37">
        <v>277144</v>
      </c>
      <c r="H135" s="37">
        <v>1187558</v>
      </c>
      <c r="I135" s="37">
        <v>150000</v>
      </c>
      <c r="J135" s="37">
        <v>2126667</v>
      </c>
      <c r="K135" s="37"/>
      <c r="L135" s="65">
        <v>20100107</v>
      </c>
    </row>
    <row r="136" spans="1:12" ht="15">
      <c r="A136" s="7">
        <v>106</v>
      </c>
      <c r="B136" s="17" t="s">
        <v>1012</v>
      </c>
      <c r="C136" s="18" t="s">
        <v>1013</v>
      </c>
      <c r="D136" s="17" t="s">
        <v>975</v>
      </c>
      <c r="E136" s="17" t="s">
        <v>1014</v>
      </c>
      <c r="F136" s="71">
        <f t="shared" si="1"/>
        <v>27220803</v>
      </c>
      <c r="G136" s="37">
        <v>177953</v>
      </c>
      <c r="H136" s="37">
        <v>1455124</v>
      </c>
      <c r="I136" s="37">
        <v>4992102</v>
      </c>
      <c r="J136" s="37">
        <v>20595624</v>
      </c>
      <c r="K136" s="37"/>
      <c r="L136" s="65">
        <v>20100107</v>
      </c>
    </row>
    <row r="137" spans="1:12" ht="15">
      <c r="A137" s="7">
        <v>107</v>
      </c>
      <c r="B137" s="17" t="s">
        <v>1015</v>
      </c>
      <c r="C137" s="18" t="s">
        <v>1016</v>
      </c>
      <c r="D137" s="17" t="s">
        <v>975</v>
      </c>
      <c r="E137" s="17" t="s">
        <v>1017</v>
      </c>
      <c r="F137" s="71">
        <f t="shared" si="1"/>
        <v>136859</v>
      </c>
      <c r="G137" s="37">
        <v>34000</v>
      </c>
      <c r="H137" s="37">
        <v>61648</v>
      </c>
      <c r="I137" s="37">
        <v>19511</v>
      </c>
      <c r="J137" s="37">
        <v>21700</v>
      </c>
      <c r="K137" s="69"/>
      <c r="L137" s="65">
        <v>20091207</v>
      </c>
    </row>
    <row r="138" spans="1:12" ht="15">
      <c r="A138" s="7">
        <v>108</v>
      </c>
      <c r="B138" s="17" t="s">
        <v>1018</v>
      </c>
      <c r="C138" s="18" t="s">
        <v>1019</v>
      </c>
      <c r="D138" s="17" t="s">
        <v>975</v>
      </c>
      <c r="E138" s="17" t="s">
        <v>1020</v>
      </c>
      <c r="F138" s="71">
        <f t="shared" si="1"/>
        <v>14958793</v>
      </c>
      <c r="G138" s="37">
        <v>9991411</v>
      </c>
      <c r="H138" s="37">
        <v>2139463</v>
      </c>
      <c r="I138" s="37">
        <v>1092506</v>
      </c>
      <c r="J138" s="37">
        <v>1735413</v>
      </c>
      <c r="K138" s="37"/>
      <c r="L138" s="65">
        <v>20091207</v>
      </c>
    </row>
    <row r="139" spans="1:12" ht="15">
      <c r="A139" s="7">
        <v>109</v>
      </c>
      <c r="B139" s="17" t="s">
        <v>1021</v>
      </c>
      <c r="C139" s="18" t="s">
        <v>1022</v>
      </c>
      <c r="D139" s="17" t="s">
        <v>975</v>
      </c>
      <c r="E139" s="17" t="s">
        <v>1023</v>
      </c>
      <c r="F139" s="71">
        <f t="shared" si="1"/>
        <v>4319077</v>
      </c>
      <c r="G139" s="37">
        <v>1617716</v>
      </c>
      <c r="H139" s="37">
        <v>1276296</v>
      </c>
      <c r="I139" s="37">
        <v>595247</v>
      </c>
      <c r="J139" s="37">
        <v>829818</v>
      </c>
      <c r="K139" s="37"/>
      <c r="L139" s="65">
        <v>20091207</v>
      </c>
    </row>
    <row r="140" spans="1:12" ht="15">
      <c r="A140" s="7">
        <v>110</v>
      </c>
      <c r="B140" s="17" t="s">
        <v>1024</v>
      </c>
      <c r="C140" s="18" t="s">
        <v>1025</v>
      </c>
      <c r="D140" s="17" t="s">
        <v>975</v>
      </c>
      <c r="E140" s="17" t="s">
        <v>1026</v>
      </c>
      <c r="F140" s="71">
        <f t="shared" si="1"/>
        <v>9639684</v>
      </c>
      <c r="G140" s="37">
        <v>1128380</v>
      </c>
      <c r="H140" s="37">
        <v>1624266</v>
      </c>
      <c r="I140" s="37">
        <v>3925355</v>
      </c>
      <c r="J140" s="37">
        <v>2961683</v>
      </c>
      <c r="K140" s="37"/>
      <c r="L140" s="65">
        <v>20091207</v>
      </c>
    </row>
    <row r="141" spans="1:12" ht="15">
      <c r="A141" s="7">
        <v>111</v>
      </c>
      <c r="B141" s="17" t="s">
        <v>1027</v>
      </c>
      <c r="C141" s="18" t="s">
        <v>1028</v>
      </c>
      <c r="D141" s="17" t="s">
        <v>975</v>
      </c>
      <c r="E141" s="17" t="s">
        <v>1029</v>
      </c>
      <c r="F141" s="71">
        <f t="shared" si="1"/>
        <v>17174410</v>
      </c>
      <c r="G141" s="37">
        <v>5217070</v>
      </c>
      <c r="H141" s="37">
        <v>1616350</v>
      </c>
      <c r="I141" s="37">
        <v>7134300</v>
      </c>
      <c r="J141" s="37">
        <v>3206690</v>
      </c>
      <c r="K141" s="37"/>
      <c r="L141" s="65">
        <v>20100107</v>
      </c>
    </row>
    <row r="142" spans="1:12" ht="15">
      <c r="A142" s="7">
        <v>112</v>
      </c>
      <c r="B142" s="17" t="s">
        <v>1030</v>
      </c>
      <c r="C142" s="18" t="s">
        <v>1031</v>
      </c>
      <c r="D142" s="17" t="s">
        <v>975</v>
      </c>
      <c r="E142" s="17" t="s">
        <v>1032</v>
      </c>
      <c r="F142" s="71">
        <f t="shared" si="1"/>
        <v>6914575</v>
      </c>
      <c r="G142" s="37">
        <v>668788</v>
      </c>
      <c r="H142" s="37">
        <v>2029091</v>
      </c>
      <c r="I142" s="37">
        <v>609403</v>
      </c>
      <c r="J142" s="37">
        <v>3607293</v>
      </c>
      <c r="K142" s="37"/>
      <c r="L142" s="65">
        <v>20091207</v>
      </c>
    </row>
    <row r="143" spans="1:12" ht="15">
      <c r="A143" s="7">
        <v>113</v>
      </c>
      <c r="B143" s="17" t="s">
        <v>1033</v>
      </c>
      <c r="C143" s="18" t="s">
        <v>1034</v>
      </c>
      <c r="D143" s="17" t="s">
        <v>975</v>
      </c>
      <c r="E143" s="17" t="s">
        <v>1035</v>
      </c>
      <c r="F143" s="71">
        <f t="shared" si="1"/>
        <v>28390070</v>
      </c>
      <c r="G143" s="37">
        <v>9246754</v>
      </c>
      <c r="H143" s="37">
        <v>11748234</v>
      </c>
      <c r="I143" s="37">
        <v>1218087</v>
      </c>
      <c r="J143" s="37">
        <v>6176995</v>
      </c>
      <c r="K143" s="69"/>
      <c r="L143" s="65">
        <v>20091207</v>
      </c>
    </row>
    <row r="144" spans="1:12" ht="15">
      <c r="A144" s="7">
        <v>114</v>
      </c>
      <c r="B144" s="17" t="s">
        <v>1036</v>
      </c>
      <c r="C144" s="18" t="s">
        <v>1037</v>
      </c>
      <c r="D144" s="17" t="s">
        <v>975</v>
      </c>
      <c r="E144" s="17" t="s">
        <v>1038</v>
      </c>
      <c r="F144" s="71">
        <f t="shared" si="1"/>
        <v>1929440</v>
      </c>
      <c r="G144" s="37">
        <v>0</v>
      </c>
      <c r="H144" s="37">
        <v>1890426</v>
      </c>
      <c r="I144" s="37">
        <v>0</v>
      </c>
      <c r="J144" s="37">
        <v>39014</v>
      </c>
      <c r="K144" s="37"/>
      <c r="L144" s="65">
        <v>20100107</v>
      </c>
    </row>
    <row r="145" spans="1:12" ht="15">
      <c r="A145" s="7">
        <v>115</v>
      </c>
      <c r="B145" s="17" t="s">
        <v>1039</v>
      </c>
      <c r="C145" s="18" t="s">
        <v>1040</v>
      </c>
      <c r="D145" s="17" t="s">
        <v>975</v>
      </c>
      <c r="E145" s="17" t="s">
        <v>1041</v>
      </c>
      <c r="F145" s="71">
        <f t="shared" si="1"/>
        <v>28681220</v>
      </c>
      <c r="G145" s="37">
        <v>8273826</v>
      </c>
      <c r="H145" s="37">
        <v>10860374</v>
      </c>
      <c r="I145" s="37">
        <v>1305236</v>
      </c>
      <c r="J145" s="37">
        <v>8241784</v>
      </c>
      <c r="K145" s="37"/>
      <c r="L145" s="65">
        <v>20100107</v>
      </c>
    </row>
    <row r="146" spans="1:12" ht="15">
      <c r="A146" s="7">
        <v>116</v>
      </c>
      <c r="B146" s="17" t="s">
        <v>1042</v>
      </c>
      <c r="C146" s="18" t="s">
        <v>1043</v>
      </c>
      <c r="D146" s="17" t="s">
        <v>975</v>
      </c>
      <c r="E146" s="17" t="s">
        <v>1044</v>
      </c>
      <c r="F146" s="71">
        <f t="shared" si="1"/>
        <v>12835912</v>
      </c>
      <c r="G146" s="37">
        <v>675200</v>
      </c>
      <c r="H146" s="37">
        <v>1627606</v>
      </c>
      <c r="I146" s="37">
        <v>11900</v>
      </c>
      <c r="J146" s="37">
        <v>10521206</v>
      </c>
      <c r="K146" s="37"/>
      <c r="L146" s="65">
        <v>20091207</v>
      </c>
    </row>
    <row r="147" spans="1:12" ht="15">
      <c r="A147" s="7">
        <v>117</v>
      </c>
      <c r="B147" s="17" t="s">
        <v>1045</v>
      </c>
      <c r="C147" s="18" t="s">
        <v>1046</v>
      </c>
      <c r="D147" s="17" t="s">
        <v>975</v>
      </c>
      <c r="E147" s="17" t="s">
        <v>1047</v>
      </c>
      <c r="F147" s="71">
        <f t="shared" si="1"/>
        <v>50711368</v>
      </c>
      <c r="G147" s="37">
        <v>13152306</v>
      </c>
      <c r="H147" s="37">
        <v>5297551</v>
      </c>
      <c r="I147" s="37">
        <v>13401294</v>
      </c>
      <c r="J147" s="37">
        <v>18860217</v>
      </c>
      <c r="K147" s="71"/>
      <c r="L147" s="65">
        <v>20091207</v>
      </c>
    </row>
    <row r="148" spans="1:12" ht="15">
      <c r="A148" s="7">
        <v>118</v>
      </c>
      <c r="B148" s="17" t="s">
        <v>1048</v>
      </c>
      <c r="C148" s="18" t="s">
        <v>1049</v>
      </c>
      <c r="D148" s="17" t="s">
        <v>975</v>
      </c>
      <c r="E148" s="17" t="s">
        <v>1050</v>
      </c>
      <c r="F148" s="71">
        <f t="shared" si="1"/>
        <v>698879</v>
      </c>
      <c r="G148" s="37">
        <v>404500</v>
      </c>
      <c r="H148" s="37">
        <v>222979</v>
      </c>
      <c r="I148" s="37">
        <v>47200</v>
      </c>
      <c r="J148" s="37">
        <v>24200</v>
      </c>
      <c r="K148" s="37"/>
      <c r="L148" s="65">
        <v>20091207</v>
      </c>
    </row>
    <row r="149" spans="1:12" ht="15">
      <c r="A149" s="7">
        <v>119</v>
      </c>
      <c r="B149" s="17" t="s">
        <v>1051</v>
      </c>
      <c r="C149" s="18" t="s">
        <v>1052</v>
      </c>
      <c r="D149" s="17" t="s">
        <v>975</v>
      </c>
      <c r="E149" s="17" t="s">
        <v>1053</v>
      </c>
      <c r="F149" s="71">
        <f t="shared" si="1"/>
        <v>3181826</v>
      </c>
      <c r="G149" s="37">
        <v>29911</v>
      </c>
      <c r="H149" s="37">
        <v>729589</v>
      </c>
      <c r="I149" s="37">
        <v>1250336</v>
      </c>
      <c r="J149" s="37">
        <v>1171990</v>
      </c>
      <c r="K149" s="37"/>
      <c r="L149" s="65">
        <v>20091207</v>
      </c>
    </row>
    <row r="150" spans="1:12" ht="15">
      <c r="A150" s="7">
        <v>120</v>
      </c>
      <c r="B150" s="17" t="s">
        <v>1054</v>
      </c>
      <c r="C150" s="18" t="s">
        <v>1055</v>
      </c>
      <c r="D150" s="17" t="s">
        <v>975</v>
      </c>
      <c r="E150" s="17" t="s">
        <v>1056</v>
      </c>
      <c r="F150" s="71">
        <f t="shared" si="1"/>
        <v>14827857</v>
      </c>
      <c r="G150" s="37">
        <v>0</v>
      </c>
      <c r="H150" s="37">
        <v>2308545</v>
      </c>
      <c r="I150" s="37">
        <v>2858579</v>
      </c>
      <c r="J150" s="37">
        <v>9660733</v>
      </c>
      <c r="K150" s="37"/>
      <c r="L150" s="65">
        <v>20091207</v>
      </c>
    </row>
    <row r="151" spans="1:12" ht="15">
      <c r="A151" s="7">
        <v>121</v>
      </c>
      <c r="B151" s="17" t="s">
        <v>1057</v>
      </c>
      <c r="C151" s="18" t="s">
        <v>1058</v>
      </c>
      <c r="D151" s="17" t="s">
        <v>975</v>
      </c>
      <c r="E151" s="17" t="s">
        <v>1059</v>
      </c>
      <c r="F151" s="71">
        <f t="shared" si="1"/>
        <v>369621</v>
      </c>
      <c r="G151" s="37">
        <v>129001</v>
      </c>
      <c r="H151" s="37">
        <v>206669</v>
      </c>
      <c r="I151" s="37">
        <v>2901</v>
      </c>
      <c r="J151" s="37">
        <v>31050</v>
      </c>
      <c r="K151" s="37"/>
      <c r="L151" s="65">
        <v>20091207</v>
      </c>
    </row>
    <row r="152" spans="1:12" ht="15">
      <c r="A152" s="7">
        <v>122</v>
      </c>
      <c r="B152" s="17" t="s">
        <v>1060</v>
      </c>
      <c r="C152" s="18" t="s">
        <v>1061</v>
      </c>
      <c r="D152" s="17" t="s">
        <v>975</v>
      </c>
      <c r="E152" s="17" t="s">
        <v>1062</v>
      </c>
      <c r="F152" s="71">
        <f t="shared" si="1"/>
        <v>12566659</v>
      </c>
      <c r="G152" s="37">
        <v>3128000</v>
      </c>
      <c r="H152" s="37">
        <v>3826946</v>
      </c>
      <c r="I152" s="37">
        <v>1185355</v>
      </c>
      <c r="J152" s="37">
        <v>4426358</v>
      </c>
      <c r="K152" s="71"/>
      <c r="L152" s="65">
        <v>20091207</v>
      </c>
    </row>
    <row r="153" spans="1:12" ht="15">
      <c r="A153" s="7">
        <v>123</v>
      </c>
      <c r="B153" s="17" t="s">
        <v>1063</v>
      </c>
      <c r="C153" s="18" t="s">
        <v>1064</v>
      </c>
      <c r="D153" s="17" t="s">
        <v>975</v>
      </c>
      <c r="E153" s="17" t="s">
        <v>1066</v>
      </c>
      <c r="F153" s="71">
        <f t="shared" si="1"/>
        <v>2064788</v>
      </c>
      <c r="G153" s="37">
        <v>33500</v>
      </c>
      <c r="H153" s="37">
        <v>1322341</v>
      </c>
      <c r="I153" s="37">
        <v>0</v>
      </c>
      <c r="J153" s="37">
        <v>708947</v>
      </c>
      <c r="K153" s="37"/>
      <c r="L153" s="65">
        <v>20091207</v>
      </c>
    </row>
    <row r="154" spans="1:12" ht="15">
      <c r="A154" s="7">
        <v>124</v>
      </c>
      <c r="B154" s="17" t="s">
        <v>1067</v>
      </c>
      <c r="C154" s="18" t="s">
        <v>1068</v>
      </c>
      <c r="D154" s="17" t="s">
        <v>975</v>
      </c>
      <c r="E154" s="17" t="s">
        <v>1069</v>
      </c>
      <c r="F154" s="71">
        <f t="shared" si="1"/>
        <v>2052355</v>
      </c>
      <c r="G154" s="37">
        <v>0</v>
      </c>
      <c r="H154" s="37">
        <v>874985</v>
      </c>
      <c r="I154" s="37">
        <v>765250</v>
      </c>
      <c r="J154" s="37">
        <v>412120</v>
      </c>
      <c r="K154" s="37"/>
      <c r="L154" s="65">
        <v>20100107</v>
      </c>
    </row>
    <row r="155" spans="1:12" ht="15">
      <c r="A155" s="7">
        <v>125</v>
      </c>
      <c r="B155" s="17" t="s">
        <v>1070</v>
      </c>
      <c r="C155" s="18" t="s">
        <v>1071</v>
      </c>
      <c r="D155" s="17" t="s">
        <v>975</v>
      </c>
      <c r="E155" s="17" t="s">
        <v>1072</v>
      </c>
      <c r="F155" s="71">
        <f t="shared" si="1"/>
        <v>4146989</v>
      </c>
      <c r="G155" s="37">
        <v>581025</v>
      </c>
      <c r="H155" s="37">
        <v>1588966</v>
      </c>
      <c r="I155" s="37">
        <v>1036308</v>
      </c>
      <c r="J155" s="37">
        <v>940690</v>
      </c>
      <c r="K155" s="37"/>
      <c r="L155" s="65">
        <v>20091207</v>
      </c>
    </row>
    <row r="156" spans="1:12" ht="15">
      <c r="A156" s="7">
        <v>126</v>
      </c>
      <c r="B156" s="17" t="s">
        <v>1073</v>
      </c>
      <c r="C156" s="18" t="s">
        <v>1074</v>
      </c>
      <c r="D156" s="17" t="s">
        <v>975</v>
      </c>
      <c r="E156" s="17" t="s">
        <v>1075</v>
      </c>
      <c r="F156" s="71">
        <f t="shared" si="1"/>
        <v>4347999</v>
      </c>
      <c r="G156" s="37">
        <v>886901</v>
      </c>
      <c r="H156" s="37">
        <v>2028032</v>
      </c>
      <c r="I156" s="37">
        <v>150470</v>
      </c>
      <c r="J156" s="37">
        <v>1282596</v>
      </c>
      <c r="K156" s="37"/>
      <c r="L156" s="65">
        <v>20091207</v>
      </c>
    </row>
    <row r="157" spans="1:12" ht="15">
      <c r="A157" s="7">
        <v>127</v>
      </c>
      <c r="B157" s="17" t="s">
        <v>1076</v>
      </c>
      <c r="C157" s="18" t="s">
        <v>1077</v>
      </c>
      <c r="D157" s="17" t="s">
        <v>975</v>
      </c>
      <c r="E157" s="17" t="s">
        <v>1078</v>
      </c>
      <c r="F157" s="71">
        <f t="shared" si="1"/>
        <v>2135145</v>
      </c>
      <c r="G157" s="37">
        <v>740700</v>
      </c>
      <c r="H157" s="37">
        <v>1029525</v>
      </c>
      <c r="I157" s="37">
        <v>230600</v>
      </c>
      <c r="J157" s="37">
        <v>134320</v>
      </c>
      <c r="K157" s="37"/>
      <c r="L157" s="65">
        <v>20091207</v>
      </c>
    </row>
    <row r="158" spans="1:12" ht="15">
      <c r="A158" s="7">
        <v>128</v>
      </c>
      <c r="B158" s="17" t="s">
        <v>1079</v>
      </c>
      <c r="C158" s="18" t="s">
        <v>1080</v>
      </c>
      <c r="D158" s="17" t="s">
        <v>975</v>
      </c>
      <c r="E158" s="17" t="s">
        <v>1081</v>
      </c>
      <c r="F158" s="71">
        <f t="shared" si="1"/>
        <v>3260646</v>
      </c>
      <c r="G158" s="37">
        <v>1308665</v>
      </c>
      <c r="H158" s="37">
        <v>1182900</v>
      </c>
      <c r="I158" s="37">
        <v>335875</v>
      </c>
      <c r="J158" s="37">
        <v>433206</v>
      </c>
      <c r="K158" s="37"/>
      <c r="L158" s="65">
        <v>20100107</v>
      </c>
    </row>
    <row r="159" spans="1:12" ht="15">
      <c r="A159" s="7">
        <v>129</v>
      </c>
      <c r="B159" s="17" t="s">
        <v>1082</v>
      </c>
      <c r="C159" s="18" t="s">
        <v>1083</v>
      </c>
      <c r="D159" s="17" t="s">
        <v>975</v>
      </c>
      <c r="E159" s="17" t="s">
        <v>962</v>
      </c>
      <c r="F159" s="71">
        <f aca="true" t="shared" si="2" ref="F159:F222">G159+H159+I159+J159</f>
        <v>527707</v>
      </c>
      <c r="G159" s="37">
        <v>0</v>
      </c>
      <c r="H159" s="37">
        <v>197287</v>
      </c>
      <c r="I159" s="37">
        <v>253717</v>
      </c>
      <c r="J159" s="37">
        <v>76703</v>
      </c>
      <c r="K159" s="71"/>
      <c r="L159" s="65">
        <v>20091207</v>
      </c>
    </row>
    <row r="160" spans="1:12" ht="15">
      <c r="A160" s="7">
        <v>130</v>
      </c>
      <c r="B160" s="17" t="s">
        <v>1084</v>
      </c>
      <c r="C160" s="18" t="s">
        <v>1085</v>
      </c>
      <c r="D160" s="17" t="s">
        <v>975</v>
      </c>
      <c r="E160" s="17" t="s">
        <v>1086</v>
      </c>
      <c r="F160" s="71">
        <f t="shared" si="2"/>
        <v>14734792</v>
      </c>
      <c r="G160" s="37">
        <v>17800</v>
      </c>
      <c r="H160" s="37">
        <v>1257793</v>
      </c>
      <c r="I160" s="37">
        <v>8629595</v>
      </c>
      <c r="J160" s="37">
        <v>4829604</v>
      </c>
      <c r="K160" s="37"/>
      <c r="L160" s="65">
        <v>20091207</v>
      </c>
    </row>
    <row r="161" spans="1:12" ht="15">
      <c r="A161" s="7">
        <v>131</v>
      </c>
      <c r="B161" s="17" t="s">
        <v>1087</v>
      </c>
      <c r="C161" s="18" t="s">
        <v>1088</v>
      </c>
      <c r="D161" s="17" t="s">
        <v>975</v>
      </c>
      <c r="E161" s="17" t="s">
        <v>1089</v>
      </c>
      <c r="F161" s="71">
        <f t="shared" si="2"/>
        <v>8233893</v>
      </c>
      <c r="G161" s="37">
        <v>271301</v>
      </c>
      <c r="H161" s="37">
        <v>4916478</v>
      </c>
      <c r="I161" s="37">
        <v>3100</v>
      </c>
      <c r="J161" s="37">
        <v>3043014</v>
      </c>
      <c r="K161" s="37"/>
      <c r="L161" s="65">
        <v>20091207</v>
      </c>
    </row>
    <row r="162" spans="1:12" ht="15">
      <c r="A162" s="7">
        <v>132</v>
      </c>
      <c r="B162" s="17" t="s">
        <v>1090</v>
      </c>
      <c r="C162" s="18" t="s">
        <v>1091</v>
      </c>
      <c r="D162" s="17" t="s">
        <v>975</v>
      </c>
      <c r="E162" s="17" t="s">
        <v>1092</v>
      </c>
      <c r="F162" s="71">
        <f t="shared" si="2"/>
        <v>207958</v>
      </c>
      <c r="G162" s="37">
        <v>0</v>
      </c>
      <c r="H162" s="37">
        <v>51500</v>
      </c>
      <c r="I162" s="37">
        <v>41500</v>
      </c>
      <c r="J162" s="37">
        <v>114958</v>
      </c>
      <c r="K162" s="37"/>
      <c r="L162" s="65">
        <v>20100107</v>
      </c>
    </row>
    <row r="163" spans="1:12" ht="15">
      <c r="A163" s="7">
        <v>133</v>
      </c>
      <c r="B163" s="17" t="s">
        <v>1093</v>
      </c>
      <c r="C163" s="18" t="s">
        <v>1094</v>
      </c>
      <c r="D163" s="17" t="s">
        <v>975</v>
      </c>
      <c r="E163" s="17" t="s">
        <v>1095</v>
      </c>
      <c r="F163" s="71">
        <f t="shared" si="2"/>
        <v>230655</v>
      </c>
      <c r="G163" s="37">
        <v>0</v>
      </c>
      <c r="H163" s="37">
        <v>49576</v>
      </c>
      <c r="I163" s="37">
        <v>42000</v>
      </c>
      <c r="J163" s="37">
        <v>139079</v>
      </c>
      <c r="K163" s="37"/>
      <c r="L163" s="65" t="s">
        <v>1992</v>
      </c>
    </row>
    <row r="164" spans="1:12" ht="15">
      <c r="A164" s="7">
        <v>134</v>
      </c>
      <c r="B164" s="17" t="s">
        <v>1097</v>
      </c>
      <c r="C164" s="18" t="s">
        <v>1098</v>
      </c>
      <c r="D164" s="17" t="s">
        <v>1096</v>
      </c>
      <c r="E164" s="17" t="s">
        <v>1099</v>
      </c>
      <c r="F164" s="71">
        <f t="shared" si="2"/>
        <v>2758924</v>
      </c>
      <c r="G164" s="37">
        <v>204500</v>
      </c>
      <c r="H164" s="37">
        <v>1321871</v>
      </c>
      <c r="I164" s="37">
        <v>584520</v>
      </c>
      <c r="J164" s="37">
        <v>648033</v>
      </c>
      <c r="K164" s="37"/>
      <c r="L164" s="65">
        <v>20100107</v>
      </c>
    </row>
    <row r="165" spans="1:12" ht="15">
      <c r="A165" s="7">
        <v>135</v>
      </c>
      <c r="B165" s="17" t="s">
        <v>1100</v>
      </c>
      <c r="C165" s="18" t="s">
        <v>1101</v>
      </c>
      <c r="D165" s="17" t="s">
        <v>1096</v>
      </c>
      <c r="E165" s="17" t="s">
        <v>1102</v>
      </c>
      <c r="F165" s="71">
        <f t="shared" si="2"/>
        <v>83559</v>
      </c>
      <c r="G165" s="37">
        <v>0</v>
      </c>
      <c r="H165" s="37">
        <v>80209</v>
      </c>
      <c r="I165" s="37">
        <v>0</v>
      </c>
      <c r="J165" s="37">
        <v>3350</v>
      </c>
      <c r="K165" s="37"/>
      <c r="L165" s="65" t="s">
        <v>1992</v>
      </c>
    </row>
    <row r="166" spans="1:12" ht="15">
      <c r="A166" s="7">
        <v>136</v>
      </c>
      <c r="B166" s="17" t="s">
        <v>1103</v>
      </c>
      <c r="C166" s="18" t="s">
        <v>1104</v>
      </c>
      <c r="D166" s="17" t="s">
        <v>1096</v>
      </c>
      <c r="E166" s="17" t="s">
        <v>1105</v>
      </c>
      <c r="F166" s="71">
        <f t="shared" si="2"/>
        <v>2641348</v>
      </c>
      <c r="G166" s="37">
        <v>82700</v>
      </c>
      <c r="H166" s="37">
        <v>1685584</v>
      </c>
      <c r="I166" s="37">
        <v>0</v>
      </c>
      <c r="J166" s="37">
        <v>873064</v>
      </c>
      <c r="K166" s="37"/>
      <c r="L166" s="65">
        <v>20091207</v>
      </c>
    </row>
    <row r="167" spans="1:12" ht="15">
      <c r="A167" s="7">
        <v>137</v>
      </c>
      <c r="B167" s="17" t="s">
        <v>1106</v>
      </c>
      <c r="C167" s="18" t="s">
        <v>1107</v>
      </c>
      <c r="D167" s="17" t="s">
        <v>1096</v>
      </c>
      <c r="E167" s="17" t="s">
        <v>1108</v>
      </c>
      <c r="F167" s="71">
        <f t="shared" si="2"/>
        <v>3814683</v>
      </c>
      <c r="G167" s="37">
        <v>359550</v>
      </c>
      <c r="H167" s="37">
        <v>1780750</v>
      </c>
      <c r="I167" s="37">
        <v>28000</v>
      </c>
      <c r="J167" s="37">
        <v>1646383</v>
      </c>
      <c r="K167" s="69"/>
      <c r="L167" s="65">
        <v>20091207</v>
      </c>
    </row>
    <row r="168" spans="1:12" ht="15">
      <c r="A168" s="7">
        <v>138</v>
      </c>
      <c r="B168" s="17" t="s">
        <v>1109</v>
      </c>
      <c r="C168" s="18" t="s">
        <v>1110</v>
      </c>
      <c r="D168" s="17" t="s">
        <v>1096</v>
      </c>
      <c r="E168" s="17" t="s">
        <v>1111</v>
      </c>
      <c r="F168" s="71">
        <f t="shared" si="2"/>
        <v>3044715</v>
      </c>
      <c r="G168" s="37">
        <v>1126011</v>
      </c>
      <c r="H168" s="37">
        <v>838768</v>
      </c>
      <c r="I168" s="37">
        <v>34485</v>
      </c>
      <c r="J168" s="37">
        <v>1045451</v>
      </c>
      <c r="K168" s="37"/>
      <c r="L168" s="65">
        <v>20091207</v>
      </c>
    </row>
    <row r="169" spans="1:12" ht="15">
      <c r="A169" s="7">
        <v>139</v>
      </c>
      <c r="B169" s="17" t="s">
        <v>1112</v>
      </c>
      <c r="C169" s="18" t="s">
        <v>1113</v>
      </c>
      <c r="D169" s="17" t="s">
        <v>1096</v>
      </c>
      <c r="E169" s="17" t="s">
        <v>1114</v>
      </c>
      <c r="F169" s="71">
        <f t="shared" si="2"/>
        <v>8436113</v>
      </c>
      <c r="G169" s="37">
        <v>1178860</v>
      </c>
      <c r="H169" s="37">
        <v>917403</v>
      </c>
      <c r="I169" s="37">
        <v>640500</v>
      </c>
      <c r="J169" s="37">
        <v>5699350</v>
      </c>
      <c r="K169" s="37"/>
      <c r="L169" s="65">
        <v>20100107</v>
      </c>
    </row>
    <row r="170" spans="1:12" ht="15">
      <c r="A170" s="7">
        <v>140</v>
      </c>
      <c r="B170" s="17" t="s">
        <v>1115</v>
      </c>
      <c r="C170" s="18" t="s">
        <v>1116</v>
      </c>
      <c r="D170" s="17" t="s">
        <v>1096</v>
      </c>
      <c r="E170" s="17" t="s">
        <v>1117</v>
      </c>
      <c r="F170" s="71">
        <f t="shared" si="2"/>
        <v>788359</v>
      </c>
      <c r="G170" s="37">
        <v>93500</v>
      </c>
      <c r="H170" s="37">
        <v>254909</v>
      </c>
      <c r="I170" s="37">
        <v>0</v>
      </c>
      <c r="J170" s="37">
        <v>439950</v>
      </c>
      <c r="K170" s="71"/>
      <c r="L170" s="65">
        <v>20091207</v>
      </c>
    </row>
    <row r="171" spans="1:12" ht="15">
      <c r="A171" s="7">
        <v>141</v>
      </c>
      <c r="B171" s="17" t="s">
        <v>1118</v>
      </c>
      <c r="C171" s="18" t="s">
        <v>1119</v>
      </c>
      <c r="D171" s="17" t="s">
        <v>1096</v>
      </c>
      <c r="E171" s="17" t="s">
        <v>1120</v>
      </c>
      <c r="F171" s="71">
        <f t="shared" si="2"/>
        <v>70423137</v>
      </c>
      <c r="G171" s="37">
        <v>25213241</v>
      </c>
      <c r="H171" s="37">
        <v>9536298</v>
      </c>
      <c r="I171" s="37">
        <v>17118600</v>
      </c>
      <c r="J171" s="37">
        <v>18554998</v>
      </c>
      <c r="K171" s="37"/>
      <c r="L171" s="65">
        <v>20091207</v>
      </c>
    </row>
    <row r="172" spans="1:12" ht="15">
      <c r="A172" s="7">
        <v>142</v>
      </c>
      <c r="B172" s="17" t="s">
        <v>1121</v>
      </c>
      <c r="C172" s="18" t="s">
        <v>1122</v>
      </c>
      <c r="D172" s="17" t="s">
        <v>1096</v>
      </c>
      <c r="E172" s="17" t="s">
        <v>1123</v>
      </c>
      <c r="F172" s="71">
        <f t="shared" si="2"/>
        <v>55293573</v>
      </c>
      <c r="G172" s="37">
        <v>3009726</v>
      </c>
      <c r="H172" s="37">
        <v>23423970</v>
      </c>
      <c r="I172" s="37">
        <v>2242650</v>
      </c>
      <c r="J172" s="37">
        <v>26617227</v>
      </c>
      <c r="K172" s="37"/>
      <c r="L172" s="65">
        <v>20091207</v>
      </c>
    </row>
    <row r="173" spans="1:12" ht="15">
      <c r="A173" s="7">
        <v>143</v>
      </c>
      <c r="B173" s="17" t="s">
        <v>1124</v>
      </c>
      <c r="C173" s="18" t="s">
        <v>1125</v>
      </c>
      <c r="D173" s="17" t="s">
        <v>1096</v>
      </c>
      <c r="E173" s="17" t="s">
        <v>1126</v>
      </c>
      <c r="F173" s="71">
        <f t="shared" si="2"/>
        <v>628725</v>
      </c>
      <c r="G173" s="37">
        <v>229143</v>
      </c>
      <c r="H173" s="37">
        <v>146483</v>
      </c>
      <c r="I173" s="37">
        <v>49049</v>
      </c>
      <c r="J173" s="37">
        <v>204050</v>
      </c>
      <c r="K173" s="37"/>
      <c r="L173" s="65">
        <v>20100107</v>
      </c>
    </row>
    <row r="174" spans="1:12" ht="15">
      <c r="A174" s="7">
        <v>144</v>
      </c>
      <c r="B174" s="17" t="s">
        <v>1127</v>
      </c>
      <c r="C174" s="18" t="s">
        <v>1128</v>
      </c>
      <c r="D174" s="17" t="s">
        <v>1096</v>
      </c>
      <c r="E174" s="17" t="s">
        <v>1129</v>
      </c>
      <c r="F174" s="71">
        <f t="shared" si="2"/>
        <v>1293116</v>
      </c>
      <c r="G174" s="37">
        <v>1</v>
      </c>
      <c r="H174" s="37">
        <v>598753</v>
      </c>
      <c r="I174" s="37">
        <v>20300</v>
      </c>
      <c r="J174" s="37">
        <v>674062</v>
      </c>
      <c r="K174" s="71"/>
      <c r="L174" s="65">
        <v>20091207</v>
      </c>
    </row>
    <row r="175" spans="1:12" ht="15">
      <c r="A175" s="7">
        <v>145</v>
      </c>
      <c r="B175" s="17" t="s">
        <v>1130</v>
      </c>
      <c r="C175" s="18" t="s">
        <v>1131</v>
      </c>
      <c r="D175" s="17" t="s">
        <v>1096</v>
      </c>
      <c r="E175" s="17" t="s">
        <v>1132</v>
      </c>
      <c r="F175" s="71">
        <f t="shared" si="2"/>
        <v>3871990</v>
      </c>
      <c r="G175" s="37">
        <v>0</v>
      </c>
      <c r="H175" s="37">
        <v>2930596</v>
      </c>
      <c r="I175" s="37">
        <v>0</v>
      </c>
      <c r="J175" s="37">
        <v>941394</v>
      </c>
      <c r="K175" s="37"/>
      <c r="L175" s="65">
        <v>20091207</v>
      </c>
    </row>
    <row r="176" spans="1:12" ht="15">
      <c r="A176" s="7">
        <v>146</v>
      </c>
      <c r="B176" s="17" t="s">
        <v>1133</v>
      </c>
      <c r="C176" s="18" t="s">
        <v>1134</v>
      </c>
      <c r="D176" s="17" t="s">
        <v>1096</v>
      </c>
      <c r="E176" s="17" t="s">
        <v>1135</v>
      </c>
      <c r="F176" s="71">
        <f t="shared" si="2"/>
        <v>1322987</v>
      </c>
      <c r="G176" s="37">
        <v>242844</v>
      </c>
      <c r="H176" s="37">
        <v>630936</v>
      </c>
      <c r="I176" s="37">
        <v>0</v>
      </c>
      <c r="J176" s="37">
        <v>449207</v>
      </c>
      <c r="K176" s="37"/>
      <c r="L176" s="65" t="s">
        <v>1992</v>
      </c>
    </row>
    <row r="177" spans="1:12" ht="15">
      <c r="A177" s="7">
        <v>147</v>
      </c>
      <c r="B177" s="17" t="s">
        <v>1136</v>
      </c>
      <c r="C177" s="18" t="s">
        <v>1137</v>
      </c>
      <c r="D177" s="17" t="s">
        <v>1096</v>
      </c>
      <c r="E177" s="17" t="s">
        <v>1138</v>
      </c>
      <c r="F177" s="71">
        <f t="shared" si="2"/>
        <v>4154870</v>
      </c>
      <c r="G177" s="37">
        <v>194301</v>
      </c>
      <c r="H177" s="37">
        <v>1198268</v>
      </c>
      <c r="I177" s="37">
        <v>1870859</v>
      </c>
      <c r="J177" s="37">
        <v>891442</v>
      </c>
      <c r="K177" s="71"/>
      <c r="L177" s="65" t="s">
        <v>1992</v>
      </c>
    </row>
    <row r="178" spans="1:12" ht="15">
      <c r="A178" s="7">
        <v>148</v>
      </c>
      <c r="B178" s="17" t="s">
        <v>1139</v>
      </c>
      <c r="C178" s="18" t="s">
        <v>1140</v>
      </c>
      <c r="D178" s="17" t="s">
        <v>1096</v>
      </c>
      <c r="E178" s="17" t="s">
        <v>1141</v>
      </c>
      <c r="F178" s="71">
        <f t="shared" si="2"/>
        <v>37346429</v>
      </c>
      <c r="G178" s="37">
        <v>3350139</v>
      </c>
      <c r="H178" s="37">
        <v>7178484</v>
      </c>
      <c r="I178" s="37">
        <v>12430477</v>
      </c>
      <c r="J178" s="37">
        <v>14387329</v>
      </c>
      <c r="K178" s="37"/>
      <c r="L178" s="65" t="s">
        <v>1992</v>
      </c>
    </row>
    <row r="179" spans="1:12" ht="15">
      <c r="A179" s="7">
        <v>149</v>
      </c>
      <c r="B179" s="17" t="s">
        <v>1142</v>
      </c>
      <c r="C179" s="18" t="s">
        <v>1143</v>
      </c>
      <c r="D179" s="17" t="s">
        <v>1096</v>
      </c>
      <c r="E179" s="17" t="s">
        <v>1144</v>
      </c>
      <c r="F179" s="71">
        <f t="shared" si="2"/>
        <v>5517800</v>
      </c>
      <c r="G179" s="37">
        <v>2941</v>
      </c>
      <c r="H179" s="37">
        <v>3942522</v>
      </c>
      <c r="I179" s="37">
        <v>1065327</v>
      </c>
      <c r="J179" s="37">
        <v>507010</v>
      </c>
      <c r="K179" s="37"/>
      <c r="L179" s="65">
        <v>20091207</v>
      </c>
    </row>
    <row r="180" spans="1:12" ht="15">
      <c r="A180" s="7">
        <v>150</v>
      </c>
      <c r="B180" s="17" t="s">
        <v>1145</v>
      </c>
      <c r="C180" s="18" t="s">
        <v>1146</v>
      </c>
      <c r="D180" s="17" t="s">
        <v>1096</v>
      </c>
      <c r="E180" s="17" t="s">
        <v>1147</v>
      </c>
      <c r="F180" s="71">
        <f t="shared" si="2"/>
        <v>10237658</v>
      </c>
      <c r="G180" s="37">
        <v>2711899</v>
      </c>
      <c r="H180" s="37">
        <v>6312067</v>
      </c>
      <c r="I180" s="37">
        <v>20000</v>
      </c>
      <c r="J180" s="37">
        <v>1193692</v>
      </c>
      <c r="K180" s="37"/>
      <c r="L180" s="65">
        <v>20091207</v>
      </c>
    </row>
    <row r="181" spans="1:12" ht="15">
      <c r="A181" s="7">
        <v>151</v>
      </c>
      <c r="B181" s="17" t="s">
        <v>1148</v>
      </c>
      <c r="C181" s="18" t="s">
        <v>1149</v>
      </c>
      <c r="D181" s="17" t="s">
        <v>1096</v>
      </c>
      <c r="E181" s="17" t="s">
        <v>1150</v>
      </c>
      <c r="F181" s="71">
        <f t="shared" si="2"/>
        <v>3199010</v>
      </c>
      <c r="G181" s="37">
        <v>750</v>
      </c>
      <c r="H181" s="37">
        <v>2636024</v>
      </c>
      <c r="I181" s="37">
        <v>133646</v>
      </c>
      <c r="J181" s="37">
        <v>428590</v>
      </c>
      <c r="K181" s="37"/>
      <c r="L181" s="65">
        <v>20100107</v>
      </c>
    </row>
    <row r="182" spans="1:12" ht="15">
      <c r="A182" s="7">
        <v>152</v>
      </c>
      <c r="B182" s="17" t="s">
        <v>1151</v>
      </c>
      <c r="C182" s="18" t="s">
        <v>1152</v>
      </c>
      <c r="D182" s="17" t="s">
        <v>1096</v>
      </c>
      <c r="E182" s="17" t="s">
        <v>1153</v>
      </c>
      <c r="F182" s="71">
        <f t="shared" si="2"/>
        <v>687031</v>
      </c>
      <c r="G182" s="37">
        <v>0</v>
      </c>
      <c r="H182" s="37">
        <v>213830</v>
      </c>
      <c r="I182" s="37">
        <v>451250</v>
      </c>
      <c r="J182" s="37">
        <v>21951</v>
      </c>
      <c r="K182" s="37"/>
      <c r="L182" s="65">
        <v>20091207</v>
      </c>
    </row>
    <row r="183" spans="1:12" ht="15">
      <c r="A183" s="7">
        <v>153</v>
      </c>
      <c r="B183" s="17" t="s">
        <v>1154</v>
      </c>
      <c r="C183" s="18" t="s">
        <v>1155</v>
      </c>
      <c r="D183" s="17" t="s">
        <v>1096</v>
      </c>
      <c r="E183" s="17" t="s">
        <v>1156</v>
      </c>
      <c r="F183" s="71">
        <f t="shared" si="2"/>
        <v>360508</v>
      </c>
      <c r="G183" s="37">
        <v>0</v>
      </c>
      <c r="H183" s="37">
        <v>319888</v>
      </c>
      <c r="I183" s="37">
        <v>0</v>
      </c>
      <c r="J183" s="37">
        <v>40620</v>
      </c>
      <c r="K183" s="37"/>
      <c r="L183" s="65">
        <v>20100107</v>
      </c>
    </row>
    <row r="184" spans="1:12" ht="15">
      <c r="A184" s="7">
        <v>154</v>
      </c>
      <c r="B184" s="17" t="s">
        <v>1157</v>
      </c>
      <c r="C184" s="18" t="s">
        <v>1158</v>
      </c>
      <c r="D184" s="17" t="s">
        <v>1096</v>
      </c>
      <c r="E184" s="17" t="s">
        <v>1159</v>
      </c>
      <c r="F184" s="71">
        <f t="shared" si="2"/>
        <v>412265</v>
      </c>
      <c r="G184" s="37">
        <v>900</v>
      </c>
      <c r="H184" s="37">
        <v>298583</v>
      </c>
      <c r="I184" s="37">
        <v>15675</v>
      </c>
      <c r="J184" s="37">
        <v>97107</v>
      </c>
      <c r="K184" s="37"/>
      <c r="L184" s="65">
        <v>20100107</v>
      </c>
    </row>
    <row r="185" spans="1:12" ht="15">
      <c r="A185" s="7">
        <v>155</v>
      </c>
      <c r="B185" s="17" t="s">
        <v>1160</v>
      </c>
      <c r="C185" s="18" t="s">
        <v>1161</v>
      </c>
      <c r="D185" s="17" t="s">
        <v>1096</v>
      </c>
      <c r="E185" s="17" t="s">
        <v>1162</v>
      </c>
      <c r="F185" s="71">
        <f t="shared" si="2"/>
        <v>1875264</v>
      </c>
      <c r="G185" s="37">
        <v>373684</v>
      </c>
      <c r="H185" s="37">
        <v>942526</v>
      </c>
      <c r="I185" s="37">
        <v>36981</v>
      </c>
      <c r="J185" s="37">
        <v>522073</v>
      </c>
      <c r="K185" s="37"/>
      <c r="L185" s="65">
        <v>20100107</v>
      </c>
    </row>
    <row r="186" spans="1:12" ht="15">
      <c r="A186" s="7">
        <v>156</v>
      </c>
      <c r="B186" s="17" t="s">
        <v>1163</v>
      </c>
      <c r="C186" s="18" t="s">
        <v>1164</v>
      </c>
      <c r="D186" s="17" t="s">
        <v>1096</v>
      </c>
      <c r="E186" s="17" t="s">
        <v>1165</v>
      </c>
      <c r="F186" s="71">
        <f t="shared" si="2"/>
        <v>1371173</v>
      </c>
      <c r="G186" s="37">
        <v>408225</v>
      </c>
      <c r="H186" s="37">
        <v>667127</v>
      </c>
      <c r="I186" s="37">
        <v>115519</v>
      </c>
      <c r="J186" s="37">
        <v>180302</v>
      </c>
      <c r="K186" s="71"/>
      <c r="L186" s="65">
        <v>20091207</v>
      </c>
    </row>
    <row r="187" spans="1:12" ht="15">
      <c r="A187" s="7">
        <v>157</v>
      </c>
      <c r="B187" s="17" t="s">
        <v>1166</v>
      </c>
      <c r="C187" s="18" t="s">
        <v>1167</v>
      </c>
      <c r="D187" s="17" t="s">
        <v>1096</v>
      </c>
      <c r="E187" s="17" t="s">
        <v>1168</v>
      </c>
      <c r="F187" s="71">
        <f t="shared" si="2"/>
        <v>1773907</v>
      </c>
      <c r="G187" s="37">
        <v>392900</v>
      </c>
      <c r="H187" s="37">
        <v>1207744</v>
      </c>
      <c r="I187" s="37">
        <v>0</v>
      </c>
      <c r="J187" s="37">
        <v>173263</v>
      </c>
      <c r="K187" s="37"/>
      <c r="L187" s="65">
        <v>20091207</v>
      </c>
    </row>
    <row r="188" spans="1:12" ht="15">
      <c r="A188" s="7">
        <v>158</v>
      </c>
      <c r="B188" s="17" t="s">
        <v>1169</v>
      </c>
      <c r="C188" s="18" t="s">
        <v>1170</v>
      </c>
      <c r="D188" s="17" t="s">
        <v>1096</v>
      </c>
      <c r="E188" s="17" t="s">
        <v>1171</v>
      </c>
      <c r="F188" s="71">
        <f t="shared" si="2"/>
        <v>4400323</v>
      </c>
      <c r="G188" s="37">
        <v>2926000</v>
      </c>
      <c r="H188" s="37">
        <v>998293</v>
      </c>
      <c r="I188" s="37">
        <v>0</v>
      </c>
      <c r="J188" s="37">
        <v>476030</v>
      </c>
      <c r="K188" s="37"/>
      <c r="L188" s="65">
        <v>20100107</v>
      </c>
    </row>
    <row r="189" spans="1:12" ht="15">
      <c r="A189" s="7">
        <v>159</v>
      </c>
      <c r="B189" s="17" t="s">
        <v>1172</v>
      </c>
      <c r="C189" s="18" t="s">
        <v>1173</v>
      </c>
      <c r="D189" s="17" t="s">
        <v>1096</v>
      </c>
      <c r="E189" s="17" t="s">
        <v>1174</v>
      </c>
      <c r="F189" s="71">
        <f t="shared" si="2"/>
        <v>890617</v>
      </c>
      <c r="G189" s="37">
        <v>57000</v>
      </c>
      <c r="H189" s="37">
        <v>594921</v>
      </c>
      <c r="I189" s="37">
        <v>0</v>
      </c>
      <c r="J189" s="37">
        <v>238696</v>
      </c>
      <c r="K189" s="37"/>
      <c r="L189" s="65">
        <v>20091207</v>
      </c>
    </row>
    <row r="190" spans="1:12" ht="15">
      <c r="A190" s="7">
        <v>160</v>
      </c>
      <c r="B190" s="17" t="s">
        <v>1175</v>
      </c>
      <c r="C190" s="18" t="s">
        <v>1176</v>
      </c>
      <c r="D190" s="17" t="s">
        <v>1096</v>
      </c>
      <c r="E190" s="17" t="s">
        <v>1177</v>
      </c>
      <c r="F190" s="71">
        <f t="shared" si="2"/>
        <v>13189023</v>
      </c>
      <c r="G190" s="37">
        <v>435300</v>
      </c>
      <c r="H190" s="37">
        <v>5843487</v>
      </c>
      <c r="I190" s="37">
        <v>701050</v>
      </c>
      <c r="J190" s="37">
        <v>6209186</v>
      </c>
      <c r="K190" s="37"/>
      <c r="L190" s="65">
        <v>20091207</v>
      </c>
    </row>
    <row r="191" spans="1:12" ht="15">
      <c r="A191" s="7">
        <v>161</v>
      </c>
      <c r="B191" s="17" t="s">
        <v>1178</v>
      </c>
      <c r="C191" s="18" t="s">
        <v>1179</v>
      </c>
      <c r="D191" s="17" t="s">
        <v>1096</v>
      </c>
      <c r="E191" s="17" t="s">
        <v>1180</v>
      </c>
      <c r="F191" s="71">
        <f t="shared" si="2"/>
        <v>1782378</v>
      </c>
      <c r="G191" s="37">
        <v>276705</v>
      </c>
      <c r="H191" s="37">
        <v>955104</v>
      </c>
      <c r="I191" s="37">
        <v>420000</v>
      </c>
      <c r="J191" s="37">
        <v>130569</v>
      </c>
      <c r="K191" s="37"/>
      <c r="L191" s="65">
        <v>20091207</v>
      </c>
    </row>
    <row r="192" spans="1:12" ht="15">
      <c r="A192" s="7">
        <v>162</v>
      </c>
      <c r="B192" s="17" t="s">
        <v>1181</v>
      </c>
      <c r="C192" s="18" t="s">
        <v>1182</v>
      </c>
      <c r="D192" s="17" t="s">
        <v>1096</v>
      </c>
      <c r="E192" s="17" t="s">
        <v>1183</v>
      </c>
      <c r="F192" s="71">
        <f t="shared" si="2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65">
        <v>20100107</v>
      </c>
    </row>
    <row r="193" spans="1:12" ht="15">
      <c r="A193" s="7">
        <v>163</v>
      </c>
      <c r="B193" s="17" t="s">
        <v>1184</v>
      </c>
      <c r="C193" s="18" t="s">
        <v>1185</v>
      </c>
      <c r="D193" s="17" t="s">
        <v>1096</v>
      </c>
      <c r="E193" s="17" t="s">
        <v>1186</v>
      </c>
      <c r="F193" s="71">
        <f t="shared" si="2"/>
        <v>2810004</v>
      </c>
      <c r="G193" s="37">
        <v>841675</v>
      </c>
      <c r="H193" s="37">
        <v>1187285</v>
      </c>
      <c r="I193" s="37">
        <v>0</v>
      </c>
      <c r="J193" s="37">
        <v>781044</v>
      </c>
      <c r="K193" s="37"/>
      <c r="L193" s="65">
        <v>20100107</v>
      </c>
    </row>
    <row r="194" spans="1:12" ht="15">
      <c r="A194" s="7">
        <v>164</v>
      </c>
      <c r="B194" s="17" t="s">
        <v>1187</v>
      </c>
      <c r="C194" s="18" t="s">
        <v>1188</v>
      </c>
      <c r="D194" s="17" t="s">
        <v>1096</v>
      </c>
      <c r="E194" s="17" t="s">
        <v>1189</v>
      </c>
      <c r="F194" s="71">
        <f t="shared" si="2"/>
        <v>21781122</v>
      </c>
      <c r="G194" s="37">
        <v>0</v>
      </c>
      <c r="H194" s="37">
        <v>854424</v>
      </c>
      <c r="I194" s="37">
        <v>15580683</v>
      </c>
      <c r="J194" s="37">
        <v>5346015</v>
      </c>
      <c r="K194" s="37"/>
      <c r="L194" s="65">
        <v>20091207</v>
      </c>
    </row>
    <row r="195" spans="1:12" ht="15">
      <c r="A195" s="7">
        <v>165</v>
      </c>
      <c r="B195" s="17" t="s">
        <v>1190</v>
      </c>
      <c r="C195" s="18" t="s">
        <v>1191</v>
      </c>
      <c r="D195" s="17" t="s">
        <v>1096</v>
      </c>
      <c r="E195" s="17" t="s">
        <v>1192</v>
      </c>
      <c r="F195" s="71">
        <f t="shared" si="2"/>
        <v>1657470</v>
      </c>
      <c r="G195" s="37">
        <v>0</v>
      </c>
      <c r="H195" s="37">
        <v>885440</v>
      </c>
      <c r="I195" s="37">
        <v>0</v>
      </c>
      <c r="J195" s="37">
        <v>772030</v>
      </c>
      <c r="K195" s="37"/>
      <c r="L195" s="65">
        <v>20100107</v>
      </c>
    </row>
    <row r="196" spans="1:12" ht="15">
      <c r="A196" s="7">
        <v>166</v>
      </c>
      <c r="B196" s="17" t="s">
        <v>1193</v>
      </c>
      <c r="C196" s="18" t="s">
        <v>1194</v>
      </c>
      <c r="D196" s="17" t="s">
        <v>1096</v>
      </c>
      <c r="E196" s="17" t="s">
        <v>1195</v>
      </c>
      <c r="F196" s="71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5">
        <v>20090807</v>
      </c>
    </row>
    <row r="197" spans="1:12" ht="15">
      <c r="A197" s="7">
        <v>167</v>
      </c>
      <c r="B197" s="17" t="s">
        <v>1196</v>
      </c>
      <c r="C197" s="18" t="s">
        <v>1197</v>
      </c>
      <c r="D197" s="17" t="s">
        <v>1096</v>
      </c>
      <c r="E197" s="17" t="s">
        <v>1198</v>
      </c>
      <c r="F197" s="71">
        <f t="shared" si="2"/>
        <v>32152629</v>
      </c>
      <c r="G197" s="37">
        <v>11653639</v>
      </c>
      <c r="H197" s="37">
        <v>5413765</v>
      </c>
      <c r="I197" s="37">
        <v>169050</v>
      </c>
      <c r="J197" s="37">
        <v>14916175</v>
      </c>
      <c r="K197" s="37"/>
      <c r="L197" s="65">
        <v>20100107</v>
      </c>
    </row>
    <row r="198" spans="1:12" ht="15">
      <c r="A198" s="7">
        <v>168</v>
      </c>
      <c r="B198" s="17" t="s">
        <v>1199</v>
      </c>
      <c r="C198" s="18" t="s">
        <v>1200</v>
      </c>
      <c r="D198" s="17" t="s">
        <v>1096</v>
      </c>
      <c r="E198" s="17" t="s">
        <v>1201</v>
      </c>
      <c r="F198" s="71">
        <f t="shared" si="2"/>
        <v>3149043</v>
      </c>
      <c r="G198" s="37">
        <v>870290</v>
      </c>
      <c r="H198" s="37">
        <v>1275079</v>
      </c>
      <c r="I198" s="37">
        <v>382850</v>
      </c>
      <c r="J198" s="37">
        <v>620824</v>
      </c>
      <c r="K198" s="37"/>
      <c r="L198" s="65">
        <v>20091207</v>
      </c>
    </row>
    <row r="199" spans="1:12" ht="15">
      <c r="A199" s="7">
        <v>169</v>
      </c>
      <c r="B199" s="17" t="s">
        <v>1202</v>
      </c>
      <c r="C199" s="18" t="s">
        <v>1203</v>
      </c>
      <c r="D199" s="17" t="s">
        <v>1096</v>
      </c>
      <c r="E199" s="17" t="s">
        <v>1204</v>
      </c>
      <c r="F199" s="71">
        <f t="shared" si="2"/>
        <v>11455587</v>
      </c>
      <c r="G199" s="37">
        <v>2790488</v>
      </c>
      <c r="H199" s="37">
        <v>3311067</v>
      </c>
      <c r="I199" s="37">
        <v>3206434</v>
      </c>
      <c r="J199" s="37">
        <v>2147598</v>
      </c>
      <c r="K199" s="37"/>
      <c r="L199" s="65">
        <v>20091207</v>
      </c>
    </row>
    <row r="200" spans="1:12" ht="15">
      <c r="A200" s="7">
        <v>170</v>
      </c>
      <c r="B200" s="17" t="s">
        <v>1205</v>
      </c>
      <c r="C200" s="18" t="s">
        <v>1206</v>
      </c>
      <c r="D200" s="17" t="s">
        <v>1096</v>
      </c>
      <c r="E200" s="17" t="s">
        <v>1207</v>
      </c>
      <c r="F200" s="71">
        <f t="shared" si="2"/>
        <v>227958</v>
      </c>
      <c r="G200" s="37">
        <v>0</v>
      </c>
      <c r="H200" s="37">
        <v>219158</v>
      </c>
      <c r="I200" s="37">
        <v>0</v>
      </c>
      <c r="J200" s="37">
        <v>8800</v>
      </c>
      <c r="K200" s="37"/>
      <c r="L200" s="65">
        <v>20091207</v>
      </c>
    </row>
    <row r="201" spans="1:12" ht="15">
      <c r="A201" s="7">
        <v>171</v>
      </c>
      <c r="B201" s="17" t="s">
        <v>1209</v>
      </c>
      <c r="C201" s="18" t="s">
        <v>1210</v>
      </c>
      <c r="D201" s="17" t="s">
        <v>1208</v>
      </c>
      <c r="E201" s="17" t="s">
        <v>1211</v>
      </c>
      <c r="F201" s="71">
        <f t="shared" si="2"/>
        <v>29601270</v>
      </c>
      <c r="G201" s="37">
        <v>22492961</v>
      </c>
      <c r="H201" s="37">
        <v>5260956</v>
      </c>
      <c r="I201" s="37">
        <v>101350</v>
      </c>
      <c r="J201" s="37">
        <v>1746003</v>
      </c>
      <c r="K201" s="37"/>
      <c r="L201" s="65">
        <v>20091207</v>
      </c>
    </row>
    <row r="202" spans="1:12" ht="15">
      <c r="A202" s="7">
        <v>172</v>
      </c>
      <c r="B202" s="17" t="s">
        <v>1212</v>
      </c>
      <c r="C202" s="18" t="s">
        <v>1213</v>
      </c>
      <c r="D202" s="17" t="s">
        <v>1208</v>
      </c>
      <c r="E202" s="17" t="s">
        <v>1214</v>
      </c>
      <c r="F202" s="71">
        <f t="shared" si="2"/>
        <v>7852505</v>
      </c>
      <c r="G202" s="37">
        <v>1823556</v>
      </c>
      <c r="H202" s="37">
        <v>3770413</v>
      </c>
      <c r="I202" s="37">
        <v>88000</v>
      </c>
      <c r="J202" s="37">
        <v>2170536</v>
      </c>
      <c r="K202" s="37"/>
      <c r="L202" s="65">
        <v>20100107</v>
      </c>
    </row>
    <row r="203" spans="1:12" ht="15">
      <c r="A203" s="7">
        <v>173</v>
      </c>
      <c r="B203" s="17" t="s">
        <v>1215</v>
      </c>
      <c r="C203" s="18" t="s">
        <v>1216</v>
      </c>
      <c r="D203" s="17" t="s">
        <v>1208</v>
      </c>
      <c r="E203" s="17" t="s">
        <v>1217</v>
      </c>
      <c r="F203" s="71">
        <f t="shared" si="2"/>
        <v>786344</v>
      </c>
      <c r="G203" s="37">
        <v>329600</v>
      </c>
      <c r="H203" s="37">
        <v>452244</v>
      </c>
      <c r="I203" s="37">
        <v>0</v>
      </c>
      <c r="J203" s="37">
        <v>4500</v>
      </c>
      <c r="K203" s="37"/>
      <c r="L203" s="65" t="s">
        <v>1992</v>
      </c>
    </row>
    <row r="204" spans="1:12" ht="15">
      <c r="A204" s="7">
        <v>174</v>
      </c>
      <c r="B204" s="17" t="s">
        <v>1218</v>
      </c>
      <c r="C204" s="18" t="s">
        <v>1219</v>
      </c>
      <c r="D204" s="17" t="s">
        <v>1208</v>
      </c>
      <c r="E204" s="17" t="s">
        <v>1220</v>
      </c>
      <c r="F204" s="71">
        <f t="shared" si="2"/>
        <v>4785513</v>
      </c>
      <c r="G204" s="37">
        <v>182600</v>
      </c>
      <c r="H204" s="37">
        <v>2108760</v>
      </c>
      <c r="I204" s="37">
        <v>1705873</v>
      </c>
      <c r="J204" s="37">
        <v>788280</v>
      </c>
      <c r="K204" s="37"/>
      <c r="L204" s="65">
        <v>20091207</v>
      </c>
    </row>
    <row r="205" spans="1:12" ht="15">
      <c r="A205" s="7">
        <v>175</v>
      </c>
      <c r="B205" s="17" t="s">
        <v>1221</v>
      </c>
      <c r="C205" s="18" t="s">
        <v>1222</v>
      </c>
      <c r="D205" s="17" t="s">
        <v>1208</v>
      </c>
      <c r="E205" s="17" t="s">
        <v>1223</v>
      </c>
      <c r="F205" s="71">
        <f t="shared" si="2"/>
        <v>16464219</v>
      </c>
      <c r="G205" s="37">
        <v>3177541</v>
      </c>
      <c r="H205" s="37">
        <v>7538657</v>
      </c>
      <c r="I205" s="37">
        <v>1194988</v>
      </c>
      <c r="J205" s="37">
        <v>4553033</v>
      </c>
      <c r="K205" s="37"/>
      <c r="L205" s="65">
        <v>20091207</v>
      </c>
    </row>
    <row r="206" spans="1:12" ht="15">
      <c r="A206" s="7">
        <v>176</v>
      </c>
      <c r="B206" s="17" t="s">
        <v>1224</v>
      </c>
      <c r="C206" s="18" t="s">
        <v>1225</v>
      </c>
      <c r="D206" s="17" t="s">
        <v>1208</v>
      </c>
      <c r="E206" s="17" t="s">
        <v>1226</v>
      </c>
      <c r="F206" s="71">
        <f t="shared" si="2"/>
        <v>12642995</v>
      </c>
      <c r="G206" s="37">
        <v>7413326</v>
      </c>
      <c r="H206" s="37">
        <v>1043925</v>
      </c>
      <c r="I206" s="37">
        <v>196374</v>
      </c>
      <c r="J206" s="37">
        <v>3989370</v>
      </c>
      <c r="K206" s="71"/>
      <c r="L206" s="65">
        <v>20091207</v>
      </c>
    </row>
    <row r="207" spans="1:12" ht="15">
      <c r="A207" s="7">
        <v>177</v>
      </c>
      <c r="B207" s="17" t="s">
        <v>1227</v>
      </c>
      <c r="C207" s="18" t="s">
        <v>1228</v>
      </c>
      <c r="D207" s="17" t="s">
        <v>1208</v>
      </c>
      <c r="E207" s="17" t="s">
        <v>1229</v>
      </c>
      <c r="F207" s="71">
        <f t="shared" si="2"/>
        <v>5053261</v>
      </c>
      <c r="G207" s="37">
        <v>903780</v>
      </c>
      <c r="H207" s="37">
        <v>2951836</v>
      </c>
      <c r="I207" s="37">
        <v>9500</v>
      </c>
      <c r="J207" s="37">
        <v>1188145</v>
      </c>
      <c r="K207" s="37"/>
      <c r="L207" s="65" t="s">
        <v>1992</v>
      </c>
    </row>
    <row r="208" spans="1:12" ht="15">
      <c r="A208" s="7">
        <v>178</v>
      </c>
      <c r="B208" s="17" t="s">
        <v>1230</v>
      </c>
      <c r="C208" s="18" t="s">
        <v>1231</v>
      </c>
      <c r="D208" s="17" t="s">
        <v>1208</v>
      </c>
      <c r="E208" s="17" t="s">
        <v>1232</v>
      </c>
      <c r="F208" s="71">
        <f t="shared" si="2"/>
        <v>28461361</v>
      </c>
      <c r="G208" s="37">
        <v>15235129</v>
      </c>
      <c r="H208" s="37">
        <v>9772864</v>
      </c>
      <c r="I208" s="37">
        <v>388350</v>
      </c>
      <c r="J208" s="37">
        <v>3065018</v>
      </c>
      <c r="K208" s="37"/>
      <c r="L208" s="65">
        <v>20091207</v>
      </c>
    </row>
    <row r="209" spans="1:12" ht="15">
      <c r="A209" s="7">
        <v>179</v>
      </c>
      <c r="B209" s="17" t="s">
        <v>1233</v>
      </c>
      <c r="C209" s="18" t="s">
        <v>1234</v>
      </c>
      <c r="D209" s="17" t="s">
        <v>1208</v>
      </c>
      <c r="E209" s="17" t="s">
        <v>1235</v>
      </c>
      <c r="F209" s="71">
        <f t="shared" si="2"/>
        <v>18955904</v>
      </c>
      <c r="G209" s="37">
        <v>8881835</v>
      </c>
      <c r="H209" s="37">
        <v>5176572</v>
      </c>
      <c r="I209" s="37">
        <v>1619510</v>
      </c>
      <c r="J209" s="37">
        <v>3277987</v>
      </c>
      <c r="K209" s="37"/>
      <c r="L209" s="65">
        <v>20091207</v>
      </c>
    </row>
    <row r="210" spans="1:12" ht="15">
      <c r="A210" s="7">
        <v>180</v>
      </c>
      <c r="B210" s="17" t="s">
        <v>1236</v>
      </c>
      <c r="C210" s="18" t="s">
        <v>1237</v>
      </c>
      <c r="D210" s="17" t="s">
        <v>1208</v>
      </c>
      <c r="E210" s="17" t="s">
        <v>1238</v>
      </c>
      <c r="F210" s="71">
        <f t="shared" si="2"/>
        <v>12356365</v>
      </c>
      <c r="G210" s="37">
        <v>8360457</v>
      </c>
      <c r="H210" s="37">
        <v>3613279</v>
      </c>
      <c r="I210" s="37">
        <v>0</v>
      </c>
      <c r="J210" s="37">
        <v>382629</v>
      </c>
      <c r="K210" s="37"/>
      <c r="L210" s="65">
        <v>20091207</v>
      </c>
    </row>
    <row r="211" spans="1:12" ht="15">
      <c r="A211" s="7">
        <v>181</v>
      </c>
      <c r="B211" s="17" t="s">
        <v>1239</v>
      </c>
      <c r="C211" s="18" t="s">
        <v>1240</v>
      </c>
      <c r="D211" s="17" t="s">
        <v>1208</v>
      </c>
      <c r="E211" s="17" t="s">
        <v>1241</v>
      </c>
      <c r="F211" s="71">
        <f t="shared" si="2"/>
        <v>10568628</v>
      </c>
      <c r="G211" s="37">
        <v>653650</v>
      </c>
      <c r="H211" s="37">
        <v>3014179</v>
      </c>
      <c r="I211" s="37">
        <v>2106120</v>
      </c>
      <c r="J211" s="37">
        <v>4794679</v>
      </c>
      <c r="K211" s="37"/>
      <c r="L211" s="65">
        <v>20091207</v>
      </c>
    </row>
    <row r="212" spans="1:12" ht="15">
      <c r="A212" s="7">
        <v>182</v>
      </c>
      <c r="B212" s="17" t="s">
        <v>1242</v>
      </c>
      <c r="C212" s="18" t="s">
        <v>1243</v>
      </c>
      <c r="D212" s="17" t="s">
        <v>1208</v>
      </c>
      <c r="E212" s="17" t="s">
        <v>1244</v>
      </c>
      <c r="F212" s="71">
        <f t="shared" si="2"/>
        <v>1475048</v>
      </c>
      <c r="G212" s="37">
        <v>362150</v>
      </c>
      <c r="H212" s="37">
        <v>688974</v>
      </c>
      <c r="I212" s="37">
        <v>364351</v>
      </c>
      <c r="J212" s="37">
        <v>59573</v>
      </c>
      <c r="K212" s="37"/>
      <c r="L212" s="65">
        <v>20100107</v>
      </c>
    </row>
    <row r="213" spans="1:12" ht="15">
      <c r="A213" s="7">
        <v>183</v>
      </c>
      <c r="B213" s="17" t="s">
        <v>1245</v>
      </c>
      <c r="C213" s="18" t="s">
        <v>1246</v>
      </c>
      <c r="D213" s="17" t="s">
        <v>1208</v>
      </c>
      <c r="E213" s="17" t="s">
        <v>1247</v>
      </c>
      <c r="F213" s="71">
        <f t="shared" si="2"/>
        <v>232205</v>
      </c>
      <c r="G213" s="37">
        <v>1</v>
      </c>
      <c r="H213" s="37">
        <v>227403</v>
      </c>
      <c r="I213" s="37">
        <v>0</v>
      </c>
      <c r="J213" s="37">
        <v>4801</v>
      </c>
      <c r="K213" s="37"/>
      <c r="L213" s="65" t="s">
        <v>1992</v>
      </c>
    </row>
    <row r="214" spans="1:12" ht="15">
      <c r="A214" s="7">
        <v>184</v>
      </c>
      <c r="B214" s="17" t="s">
        <v>1248</v>
      </c>
      <c r="C214" s="18" t="s">
        <v>1249</v>
      </c>
      <c r="D214" s="17" t="s">
        <v>1208</v>
      </c>
      <c r="E214" s="17" t="s">
        <v>1250</v>
      </c>
      <c r="F214" s="71">
        <f t="shared" si="2"/>
        <v>6410691</v>
      </c>
      <c r="G214" s="37">
        <v>224005</v>
      </c>
      <c r="H214" s="37">
        <v>4036801</v>
      </c>
      <c r="I214" s="37">
        <v>75500</v>
      </c>
      <c r="J214" s="37">
        <v>2074385</v>
      </c>
      <c r="K214" s="37"/>
      <c r="L214" s="65" t="s">
        <v>1992</v>
      </c>
    </row>
    <row r="215" spans="1:12" ht="15">
      <c r="A215" s="7">
        <v>185</v>
      </c>
      <c r="B215" s="17" t="s">
        <v>1251</v>
      </c>
      <c r="C215" s="18" t="s">
        <v>1252</v>
      </c>
      <c r="D215" s="17" t="s">
        <v>1208</v>
      </c>
      <c r="E215" s="17" t="s">
        <v>1253</v>
      </c>
      <c r="F215" s="71">
        <f t="shared" si="2"/>
        <v>2710656</v>
      </c>
      <c r="G215" s="37">
        <v>306327</v>
      </c>
      <c r="H215" s="37">
        <v>2072548</v>
      </c>
      <c r="I215" s="37">
        <v>4000</v>
      </c>
      <c r="J215" s="37">
        <v>327781</v>
      </c>
      <c r="K215" s="37"/>
      <c r="L215" s="65" t="s">
        <v>1992</v>
      </c>
    </row>
    <row r="216" spans="1:12" ht="15">
      <c r="A216" s="7">
        <v>186</v>
      </c>
      <c r="B216" s="17" t="s">
        <v>1254</v>
      </c>
      <c r="C216" s="18" t="s">
        <v>1255</v>
      </c>
      <c r="D216" s="17" t="s">
        <v>1208</v>
      </c>
      <c r="E216" s="17" t="s">
        <v>1256</v>
      </c>
      <c r="F216" s="71">
        <f t="shared" si="2"/>
        <v>1211297</v>
      </c>
      <c r="G216" s="37">
        <v>140450</v>
      </c>
      <c r="H216" s="37">
        <v>302147</v>
      </c>
      <c r="I216" s="37">
        <v>632700</v>
      </c>
      <c r="J216" s="37">
        <v>136000</v>
      </c>
      <c r="K216" s="37"/>
      <c r="L216" s="65">
        <v>20091207</v>
      </c>
    </row>
    <row r="217" spans="1:12" ht="15">
      <c r="A217" s="7">
        <v>187</v>
      </c>
      <c r="B217" s="17" t="s">
        <v>1258</v>
      </c>
      <c r="C217" s="18" t="s">
        <v>1259</v>
      </c>
      <c r="D217" s="17" t="s">
        <v>1257</v>
      </c>
      <c r="E217" s="17" t="s">
        <v>1260</v>
      </c>
      <c r="F217" s="71">
        <f t="shared" si="2"/>
        <v>6605313</v>
      </c>
      <c r="G217" s="37">
        <v>824936</v>
      </c>
      <c r="H217" s="37">
        <v>2455357</v>
      </c>
      <c r="I217" s="37">
        <v>540500</v>
      </c>
      <c r="J217" s="37">
        <v>2784520</v>
      </c>
      <c r="K217" s="69"/>
      <c r="L217" s="65">
        <v>20091207</v>
      </c>
    </row>
    <row r="218" spans="1:12" ht="15">
      <c r="A218" s="7">
        <v>188</v>
      </c>
      <c r="B218" s="17" t="s">
        <v>1261</v>
      </c>
      <c r="C218" s="18" t="s">
        <v>1262</v>
      </c>
      <c r="D218" s="17" t="s">
        <v>1257</v>
      </c>
      <c r="E218" s="17" t="s">
        <v>1263</v>
      </c>
      <c r="F218" s="71">
        <f t="shared" si="2"/>
        <v>1270122</v>
      </c>
      <c r="G218" s="37">
        <v>422250</v>
      </c>
      <c r="H218" s="37">
        <v>598337</v>
      </c>
      <c r="I218" s="37">
        <v>48750</v>
      </c>
      <c r="J218" s="37">
        <v>200785</v>
      </c>
      <c r="K218" s="37"/>
      <c r="L218" s="65">
        <v>20091207</v>
      </c>
    </row>
    <row r="219" spans="1:12" ht="15">
      <c r="A219" s="7">
        <v>189</v>
      </c>
      <c r="B219" s="17" t="s">
        <v>1264</v>
      </c>
      <c r="C219" s="18" t="s">
        <v>1265</v>
      </c>
      <c r="D219" s="17" t="s">
        <v>1257</v>
      </c>
      <c r="E219" s="17" t="s">
        <v>1266</v>
      </c>
      <c r="F219" s="71">
        <f t="shared" si="2"/>
        <v>2220941</v>
      </c>
      <c r="G219" s="37">
        <v>1103402</v>
      </c>
      <c r="H219" s="37">
        <v>288222</v>
      </c>
      <c r="I219" s="37">
        <v>222191</v>
      </c>
      <c r="J219" s="37">
        <v>607126</v>
      </c>
      <c r="K219" s="37"/>
      <c r="L219" s="65">
        <v>20100107</v>
      </c>
    </row>
    <row r="220" spans="1:12" ht="15">
      <c r="A220" s="7">
        <v>190</v>
      </c>
      <c r="B220" s="17" t="s">
        <v>1267</v>
      </c>
      <c r="C220" s="18" t="s">
        <v>1268</v>
      </c>
      <c r="D220" s="17" t="s">
        <v>1257</v>
      </c>
      <c r="E220" s="17" t="s">
        <v>1269</v>
      </c>
      <c r="F220" s="71">
        <f t="shared" si="2"/>
        <v>955390</v>
      </c>
      <c r="G220" s="37">
        <v>4001</v>
      </c>
      <c r="H220" s="37">
        <v>385401</v>
      </c>
      <c r="I220" s="37">
        <v>58300</v>
      </c>
      <c r="J220" s="37">
        <v>507688</v>
      </c>
      <c r="K220" s="37"/>
      <c r="L220" s="65">
        <v>20091207</v>
      </c>
    </row>
    <row r="221" spans="1:12" ht="15">
      <c r="A221" s="7">
        <v>191</v>
      </c>
      <c r="B221" s="17" t="s">
        <v>1272</v>
      </c>
      <c r="C221" s="18" t="s">
        <v>1273</v>
      </c>
      <c r="D221" s="17" t="s">
        <v>1257</v>
      </c>
      <c r="E221" s="17" t="s">
        <v>1274</v>
      </c>
      <c r="F221" s="71">
        <f t="shared" si="2"/>
        <v>2548979</v>
      </c>
      <c r="G221" s="37">
        <v>498631</v>
      </c>
      <c r="H221" s="37">
        <v>362787</v>
      </c>
      <c r="I221" s="37">
        <v>589261</v>
      </c>
      <c r="J221" s="37">
        <v>1098300</v>
      </c>
      <c r="K221" s="37"/>
      <c r="L221" s="65" t="s">
        <v>1992</v>
      </c>
    </row>
    <row r="222" spans="1:12" ht="15">
      <c r="A222" s="7">
        <v>192</v>
      </c>
      <c r="B222" s="17" t="s">
        <v>1275</v>
      </c>
      <c r="C222" s="18" t="s">
        <v>1276</v>
      </c>
      <c r="D222" s="17" t="s">
        <v>1257</v>
      </c>
      <c r="E222" s="17" t="s">
        <v>1277</v>
      </c>
      <c r="F222" s="71">
        <f t="shared" si="2"/>
        <v>482705</v>
      </c>
      <c r="G222" s="37">
        <v>202000</v>
      </c>
      <c r="H222" s="37">
        <v>125855</v>
      </c>
      <c r="I222" s="37">
        <v>53100</v>
      </c>
      <c r="J222" s="37">
        <v>101750</v>
      </c>
      <c r="K222" s="37"/>
      <c r="L222" s="65">
        <v>20091207</v>
      </c>
    </row>
    <row r="223" spans="1:12" ht="15">
      <c r="A223" s="7">
        <v>193</v>
      </c>
      <c r="B223" s="17" t="s">
        <v>1278</v>
      </c>
      <c r="C223" s="18" t="s">
        <v>1279</v>
      </c>
      <c r="D223" s="17" t="s">
        <v>1257</v>
      </c>
      <c r="E223" s="17" t="s">
        <v>1280</v>
      </c>
      <c r="F223" s="71">
        <f aca="true" t="shared" si="3" ref="F223:F286">G223+H223+I223+J223</f>
        <v>2738217</v>
      </c>
      <c r="G223" s="37">
        <v>105645</v>
      </c>
      <c r="H223" s="37">
        <v>584976</v>
      </c>
      <c r="I223" s="37">
        <v>263613</v>
      </c>
      <c r="J223" s="37">
        <v>1783983</v>
      </c>
      <c r="K223" s="37"/>
      <c r="L223" s="65">
        <v>20091207</v>
      </c>
    </row>
    <row r="224" spans="1:12" ht="15">
      <c r="A224" s="7">
        <v>194</v>
      </c>
      <c r="B224" s="17" t="s">
        <v>1281</v>
      </c>
      <c r="C224" s="18" t="s">
        <v>1282</v>
      </c>
      <c r="D224" s="17" t="s">
        <v>1257</v>
      </c>
      <c r="E224" s="17" t="s">
        <v>1283</v>
      </c>
      <c r="F224" s="71">
        <f t="shared" si="3"/>
        <v>743448</v>
      </c>
      <c r="G224" s="37">
        <v>0</v>
      </c>
      <c r="H224" s="37">
        <v>743448</v>
      </c>
      <c r="I224" s="37">
        <v>0</v>
      </c>
      <c r="J224" s="37">
        <v>0</v>
      </c>
      <c r="K224" s="37"/>
      <c r="L224" s="65">
        <v>20091207</v>
      </c>
    </row>
    <row r="225" spans="1:12" ht="15">
      <c r="A225" s="7">
        <v>195</v>
      </c>
      <c r="B225" s="17" t="s">
        <v>1284</v>
      </c>
      <c r="C225" s="18" t="s">
        <v>1285</v>
      </c>
      <c r="D225" s="17" t="s">
        <v>1257</v>
      </c>
      <c r="E225" s="17" t="s">
        <v>1286</v>
      </c>
      <c r="F225" s="71">
        <f t="shared" si="3"/>
        <v>1041230</v>
      </c>
      <c r="G225" s="37">
        <v>252340</v>
      </c>
      <c r="H225" s="37">
        <v>324322</v>
      </c>
      <c r="I225" s="37">
        <v>60612</v>
      </c>
      <c r="J225" s="37">
        <v>403956</v>
      </c>
      <c r="K225" s="37"/>
      <c r="L225" s="65">
        <v>20091207</v>
      </c>
    </row>
    <row r="226" spans="1:12" ht="15">
      <c r="A226" s="7">
        <v>196</v>
      </c>
      <c r="B226" s="17" t="s">
        <v>1287</v>
      </c>
      <c r="C226" s="18" t="s">
        <v>1288</v>
      </c>
      <c r="D226" s="17" t="s">
        <v>1257</v>
      </c>
      <c r="E226" s="17" t="s">
        <v>1289</v>
      </c>
      <c r="F226" s="71">
        <f t="shared" si="3"/>
        <v>17048996</v>
      </c>
      <c r="G226" s="37">
        <v>5301014</v>
      </c>
      <c r="H226" s="37">
        <v>2822004</v>
      </c>
      <c r="I226" s="37">
        <v>2130184</v>
      </c>
      <c r="J226" s="37">
        <v>6795794</v>
      </c>
      <c r="K226" s="37"/>
      <c r="L226" s="65">
        <v>20091207</v>
      </c>
    </row>
    <row r="227" spans="1:12" ht="15">
      <c r="A227" s="7">
        <v>197</v>
      </c>
      <c r="B227" s="17" t="s">
        <v>1290</v>
      </c>
      <c r="C227" s="18" t="s">
        <v>1291</v>
      </c>
      <c r="D227" s="17" t="s">
        <v>1257</v>
      </c>
      <c r="E227" s="17" t="s">
        <v>1292</v>
      </c>
      <c r="F227" s="71">
        <f t="shared" si="3"/>
        <v>122295</v>
      </c>
      <c r="G227" s="37">
        <v>0</v>
      </c>
      <c r="H227" s="37">
        <v>46295</v>
      </c>
      <c r="I227" s="37">
        <v>0</v>
      </c>
      <c r="J227" s="37">
        <v>76000</v>
      </c>
      <c r="K227" s="37"/>
      <c r="L227" s="65">
        <v>20091207</v>
      </c>
    </row>
    <row r="228" spans="1:12" ht="15">
      <c r="A228" s="7">
        <v>198</v>
      </c>
      <c r="B228" s="17" t="s">
        <v>1293</v>
      </c>
      <c r="C228" s="18" t="s">
        <v>1294</v>
      </c>
      <c r="D228" s="17" t="s">
        <v>1257</v>
      </c>
      <c r="E228" s="17" t="s">
        <v>1295</v>
      </c>
      <c r="F228" s="71">
        <f t="shared" si="3"/>
        <v>620045</v>
      </c>
      <c r="G228" s="37">
        <v>385000</v>
      </c>
      <c r="H228" s="37">
        <v>131050</v>
      </c>
      <c r="I228" s="37">
        <v>71545</v>
      </c>
      <c r="J228" s="37">
        <v>32450</v>
      </c>
      <c r="K228" s="37"/>
      <c r="L228" s="65">
        <v>20091207</v>
      </c>
    </row>
    <row r="229" spans="1:12" ht="15">
      <c r="A229" s="7">
        <v>199</v>
      </c>
      <c r="B229" s="17" t="s">
        <v>1296</v>
      </c>
      <c r="C229" s="18" t="s">
        <v>1297</v>
      </c>
      <c r="D229" s="17" t="s">
        <v>1257</v>
      </c>
      <c r="E229" s="17" t="s">
        <v>1298</v>
      </c>
      <c r="F229" s="71">
        <f t="shared" si="3"/>
        <v>6191380</v>
      </c>
      <c r="G229" s="37">
        <v>194151</v>
      </c>
      <c r="H229" s="37">
        <v>879677</v>
      </c>
      <c r="I229" s="37">
        <v>2030585</v>
      </c>
      <c r="J229" s="37">
        <v>3086967</v>
      </c>
      <c r="K229" s="37"/>
      <c r="L229" s="65">
        <v>20100107</v>
      </c>
    </row>
    <row r="230" spans="1:12" ht="15">
      <c r="A230" s="7">
        <v>200</v>
      </c>
      <c r="B230" s="17" t="s">
        <v>1299</v>
      </c>
      <c r="C230" s="18" t="s">
        <v>1300</v>
      </c>
      <c r="D230" s="17" t="s">
        <v>1257</v>
      </c>
      <c r="E230" s="17" t="s">
        <v>1301</v>
      </c>
      <c r="F230" s="71">
        <f t="shared" si="3"/>
        <v>59360036</v>
      </c>
      <c r="G230" s="37">
        <v>10876130</v>
      </c>
      <c r="H230" s="37">
        <v>5845014</v>
      </c>
      <c r="I230" s="37">
        <v>15606798</v>
      </c>
      <c r="J230" s="37">
        <v>27032094</v>
      </c>
      <c r="K230" s="71"/>
      <c r="L230" s="65">
        <v>20091207</v>
      </c>
    </row>
    <row r="231" spans="1:12" ht="15">
      <c r="A231" s="7">
        <v>201</v>
      </c>
      <c r="B231" s="17" t="s">
        <v>1303</v>
      </c>
      <c r="C231" s="18" t="s">
        <v>1304</v>
      </c>
      <c r="D231" s="17" t="s">
        <v>1302</v>
      </c>
      <c r="E231" s="17" t="s">
        <v>1305</v>
      </c>
      <c r="F231" s="71">
        <f t="shared" si="3"/>
        <v>8177943</v>
      </c>
      <c r="G231" s="37">
        <v>364300</v>
      </c>
      <c r="H231" s="37">
        <v>7004277</v>
      </c>
      <c r="I231" s="37">
        <v>72000</v>
      </c>
      <c r="J231" s="37">
        <v>737366</v>
      </c>
      <c r="K231" s="37"/>
      <c r="L231" s="65">
        <v>20100107</v>
      </c>
    </row>
    <row r="232" spans="1:12" ht="15">
      <c r="A232" s="7">
        <v>202</v>
      </c>
      <c r="B232" s="17" t="s">
        <v>1306</v>
      </c>
      <c r="C232" s="18" t="s">
        <v>1307</v>
      </c>
      <c r="D232" s="17" t="s">
        <v>1302</v>
      </c>
      <c r="E232" s="17" t="s">
        <v>1308</v>
      </c>
      <c r="F232" s="71">
        <f t="shared" si="3"/>
        <v>16291835</v>
      </c>
      <c r="G232" s="37">
        <v>401800</v>
      </c>
      <c r="H232" s="37">
        <v>8141162</v>
      </c>
      <c r="I232" s="37">
        <v>16000</v>
      </c>
      <c r="J232" s="37">
        <v>7732873</v>
      </c>
      <c r="K232" s="37"/>
      <c r="L232" s="65">
        <v>20091207</v>
      </c>
    </row>
    <row r="233" spans="1:12" ht="15">
      <c r="A233" s="7">
        <v>203</v>
      </c>
      <c r="B233" s="17" t="s">
        <v>1309</v>
      </c>
      <c r="C233" s="18" t="s">
        <v>1310</v>
      </c>
      <c r="D233" s="17" t="s">
        <v>1302</v>
      </c>
      <c r="E233" s="17" t="s">
        <v>1311</v>
      </c>
      <c r="F233" s="71">
        <f t="shared" si="3"/>
        <v>3160040</v>
      </c>
      <c r="G233" s="37">
        <v>23801</v>
      </c>
      <c r="H233" s="37">
        <v>1651168</v>
      </c>
      <c r="I233" s="37">
        <v>0</v>
      </c>
      <c r="J233" s="37">
        <v>1485071</v>
      </c>
      <c r="K233" s="37"/>
      <c r="L233" s="65">
        <v>20091207</v>
      </c>
    </row>
    <row r="234" spans="1:12" ht="15">
      <c r="A234" s="7">
        <v>204</v>
      </c>
      <c r="B234" s="17" t="s">
        <v>1312</v>
      </c>
      <c r="C234" s="18" t="s">
        <v>1313</v>
      </c>
      <c r="D234" s="17" t="s">
        <v>1302</v>
      </c>
      <c r="E234" s="17" t="s">
        <v>1314</v>
      </c>
      <c r="F234" s="71">
        <f t="shared" si="3"/>
        <v>7937158</v>
      </c>
      <c r="G234" s="37">
        <v>2083868</v>
      </c>
      <c r="H234" s="37">
        <v>3626231</v>
      </c>
      <c r="I234" s="37">
        <v>845000</v>
      </c>
      <c r="J234" s="37">
        <v>1382059</v>
      </c>
      <c r="K234" s="71"/>
      <c r="L234" s="65">
        <v>20091207</v>
      </c>
    </row>
    <row r="235" spans="1:12" ht="15">
      <c r="A235" s="7">
        <v>205</v>
      </c>
      <c r="B235" s="17" t="s">
        <v>1315</v>
      </c>
      <c r="C235" s="18" t="s">
        <v>1316</v>
      </c>
      <c r="D235" s="17" t="s">
        <v>1302</v>
      </c>
      <c r="E235" s="17" t="s">
        <v>1317</v>
      </c>
      <c r="F235" s="71">
        <f t="shared" si="3"/>
        <v>14145362</v>
      </c>
      <c r="G235" s="37">
        <v>30502</v>
      </c>
      <c r="H235" s="37">
        <v>10801712</v>
      </c>
      <c r="I235" s="37">
        <v>143502</v>
      </c>
      <c r="J235" s="37">
        <v>3169646</v>
      </c>
      <c r="K235" s="69"/>
      <c r="L235" s="65">
        <v>20091207</v>
      </c>
    </row>
    <row r="236" spans="1:12" ht="15">
      <c r="A236" s="7">
        <v>206</v>
      </c>
      <c r="B236" s="17" t="s">
        <v>1318</v>
      </c>
      <c r="C236" s="18" t="s">
        <v>1319</v>
      </c>
      <c r="D236" s="17" t="s">
        <v>1302</v>
      </c>
      <c r="E236" s="17" t="s">
        <v>1320</v>
      </c>
      <c r="F236" s="71">
        <f t="shared" si="3"/>
        <v>2932410</v>
      </c>
      <c r="G236" s="37">
        <v>254400</v>
      </c>
      <c r="H236" s="37">
        <v>2278010</v>
      </c>
      <c r="I236" s="37">
        <v>0</v>
      </c>
      <c r="J236" s="37">
        <v>400000</v>
      </c>
      <c r="K236" s="37"/>
      <c r="L236" s="65">
        <v>20091207</v>
      </c>
    </row>
    <row r="237" spans="1:12" ht="15">
      <c r="A237" s="7">
        <v>207</v>
      </c>
      <c r="B237" s="17" t="s">
        <v>1321</v>
      </c>
      <c r="C237" s="18" t="s">
        <v>1322</v>
      </c>
      <c r="D237" s="17" t="s">
        <v>1302</v>
      </c>
      <c r="E237" s="17" t="s">
        <v>1274</v>
      </c>
      <c r="F237" s="71">
        <f t="shared" si="3"/>
        <v>9077020</v>
      </c>
      <c r="G237" s="37">
        <v>762000</v>
      </c>
      <c r="H237" s="37">
        <v>2114838</v>
      </c>
      <c r="I237" s="37">
        <v>13375</v>
      </c>
      <c r="J237" s="37">
        <v>6186807</v>
      </c>
      <c r="K237" s="37"/>
      <c r="L237" s="65">
        <v>20091207</v>
      </c>
    </row>
    <row r="238" spans="1:12" ht="15">
      <c r="A238" s="7">
        <v>208</v>
      </c>
      <c r="B238" s="17" t="s">
        <v>1323</v>
      </c>
      <c r="C238" s="18" t="s">
        <v>1324</v>
      </c>
      <c r="D238" s="17" t="s">
        <v>1302</v>
      </c>
      <c r="E238" s="17" t="s">
        <v>1325</v>
      </c>
      <c r="F238" s="71">
        <f t="shared" si="3"/>
        <v>5720910</v>
      </c>
      <c r="G238" s="37">
        <v>396330</v>
      </c>
      <c r="H238" s="37">
        <v>5275180</v>
      </c>
      <c r="I238" s="37">
        <v>0</v>
      </c>
      <c r="J238" s="37">
        <v>49400</v>
      </c>
      <c r="K238" s="37"/>
      <c r="L238" s="65">
        <v>20091207</v>
      </c>
    </row>
    <row r="239" spans="1:12" ht="15">
      <c r="A239" s="7">
        <v>209</v>
      </c>
      <c r="B239" s="17" t="s">
        <v>1326</v>
      </c>
      <c r="C239" s="18" t="s">
        <v>1327</v>
      </c>
      <c r="D239" s="17" t="s">
        <v>1302</v>
      </c>
      <c r="E239" s="17" t="s">
        <v>1328</v>
      </c>
      <c r="F239" s="71">
        <f t="shared" si="3"/>
        <v>8264770</v>
      </c>
      <c r="G239" s="37">
        <v>284100</v>
      </c>
      <c r="H239" s="37">
        <v>5910335</v>
      </c>
      <c r="I239" s="37">
        <v>0</v>
      </c>
      <c r="J239" s="37">
        <v>2070335</v>
      </c>
      <c r="K239" s="37"/>
      <c r="L239" s="65">
        <v>20091207</v>
      </c>
    </row>
    <row r="240" spans="1:12" ht="15">
      <c r="A240" s="7">
        <v>210</v>
      </c>
      <c r="B240" s="17" t="s">
        <v>1329</v>
      </c>
      <c r="C240" s="18" t="s">
        <v>1330</v>
      </c>
      <c r="D240" s="17" t="s">
        <v>1302</v>
      </c>
      <c r="E240" s="17" t="s">
        <v>1331</v>
      </c>
      <c r="F240" s="71">
        <f t="shared" si="3"/>
        <v>32605879</v>
      </c>
      <c r="G240" s="37">
        <v>6090699</v>
      </c>
      <c r="H240" s="37">
        <v>16534702</v>
      </c>
      <c r="I240" s="37">
        <v>679400</v>
      </c>
      <c r="J240" s="37">
        <v>9301078</v>
      </c>
      <c r="K240" s="37"/>
      <c r="L240" s="65">
        <v>20091207</v>
      </c>
    </row>
    <row r="241" spans="1:12" ht="15">
      <c r="A241" s="7">
        <v>211</v>
      </c>
      <c r="B241" s="17" t="s">
        <v>1332</v>
      </c>
      <c r="C241" s="18" t="s">
        <v>1333</v>
      </c>
      <c r="D241" s="17" t="s">
        <v>1302</v>
      </c>
      <c r="E241" s="17" t="s">
        <v>1334</v>
      </c>
      <c r="F241" s="71">
        <f t="shared" si="3"/>
        <v>13197235</v>
      </c>
      <c r="G241" s="37">
        <v>0</v>
      </c>
      <c r="H241" s="37">
        <v>10037889</v>
      </c>
      <c r="I241" s="37">
        <v>93800</v>
      </c>
      <c r="J241" s="37">
        <v>3065546</v>
      </c>
      <c r="K241" s="37"/>
      <c r="L241" s="65">
        <v>20091207</v>
      </c>
    </row>
    <row r="242" spans="1:12" ht="15">
      <c r="A242" s="7">
        <v>212</v>
      </c>
      <c r="B242" s="17" t="s">
        <v>1335</v>
      </c>
      <c r="C242" s="18" t="s">
        <v>1336</v>
      </c>
      <c r="D242" s="17" t="s">
        <v>1302</v>
      </c>
      <c r="E242" s="17" t="s">
        <v>1337</v>
      </c>
      <c r="F242" s="71">
        <f t="shared" si="3"/>
        <v>43950822</v>
      </c>
      <c r="G242" s="37">
        <v>11808401</v>
      </c>
      <c r="H242" s="37">
        <v>32015339</v>
      </c>
      <c r="I242" s="37">
        <v>0</v>
      </c>
      <c r="J242" s="37">
        <v>127082</v>
      </c>
      <c r="K242" s="37"/>
      <c r="L242" s="65">
        <v>20100107</v>
      </c>
    </row>
    <row r="243" spans="1:12" ht="15">
      <c r="A243" s="7">
        <v>213</v>
      </c>
      <c r="B243" s="17" t="s">
        <v>1338</v>
      </c>
      <c r="C243" s="18" t="s">
        <v>1339</v>
      </c>
      <c r="D243" s="17" t="s">
        <v>1302</v>
      </c>
      <c r="E243" s="17" t="s">
        <v>1340</v>
      </c>
      <c r="F243" s="71">
        <f t="shared" si="3"/>
        <v>44728620</v>
      </c>
      <c r="G243" s="37">
        <v>2355741</v>
      </c>
      <c r="H243" s="37">
        <v>32483779</v>
      </c>
      <c r="I243" s="37">
        <v>398425</v>
      </c>
      <c r="J243" s="37">
        <v>9490675</v>
      </c>
      <c r="K243" s="37"/>
      <c r="L243" s="65">
        <v>20091207</v>
      </c>
    </row>
    <row r="244" spans="1:12" ht="15">
      <c r="A244" s="7">
        <v>214</v>
      </c>
      <c r="B244" s="17" t="s">
        <v>1341</v>
      </c>
      <c r="C244" s="18" t="s">
        <v>1342</v>
      </c>
      <c r="D244" s="17" t="s">
        <v>1302</v>
      </c>
      <c r="E244" s="17" t="s">
        <v>1343</v>
      </c>
      <c r="F244" s="71">
        <f t="shared" si="3"/>
        <v>196064789</v>
      </c>
      <c r="G244" s="37">
        <v>34216771</v>
      </c>
      <c r="H244" s="37">
        <v>28946866</v>
      </c>
      <c r="I244" s="37">
        <v>41183504</v>
      </c>
      <c r="J244" s="37">
        <v>91717648</v>
      </c>
      <c r="K244" s="37"/>
      <c r="L244" s="65">
        <v>20100107</v>
      </c>
    </row>
    <row r="245" spans="1:12" ht="15">
      <c r="A245" s="7">
        <v>215</v>
      </c>
      <c r="B245" s="17" t="s">
        <v>1344</v>
      </c>
      <c r="C245" s="18" t="s">
        <v>1345</v>
      </c>
      <c r="D245" s="17" t="s">
        <v>1302</v>
      </c>
      <c r="E245" s="17" t="s">
        <v>1346</v>
      </c>
      <c r="F245" s="71">
        <f t="shared" si="3"/>
        <v>10818219</v>
      </c>
      <c r="G245" s="37">
        <v>2747154</v>
      </c>
      <c r="H245" s="37">
        <v>3682462</v>
      </c>
      <c r="I245" s="37">
        <v>0</v>
      </c>
      <c r="J245" s="37">
        <v>4388603</v>
      </c>
      <c r="K245" s="37"/>
      <c r="L245" s="65">
        <v>20091207</v>
      </c>
    </row>
    <row r="246" spans="1:12" ht="15">
      <c r="A246" s="7">
        <v>216</v>
      </c>
      <c r="B246" s="17" t="s">
        <v>1347</v>
      </c>
      <c r="C246" s="18" t="s">
        <v>1348</v>
      </c>
      <c r="D246" s="17" t="s">
        <v>1302</v>
      </c>
      <c r="E246" s="17" t="s">
        <v>1349</v>
      </c>
      <c r="F246" s="71">
        <f t="shared" si="3"/>
        <v>48989282</v>
      </c>
      <c r="G246" s="37">
        <v>1771714</v>
      </c>
      <c r="H246" s="37">
        <v>8760545</v>
      </c>
      <c r="I246" s="37">
        <v>41500</v>
      </c>
      <c r="J246" s="37">
        <v>38415523</v>
      </c>
      <c r="K246" s="37"/>
      <c r="L246" s="65">
        <v>20100107</v>
      </c>
    </row>
    <row r="247" spans="1:12" ht="15">
      <c r="A247" s="7">
        <v>217</v>
      </c>
      <c r="B247" s="19" t="s">
        <v>890</v>
      </c>
      <c r="C247" s="18" t="s">
        <v>1350</v>
      </c>
      <c r="D247" s="17" t="s">
        <v>1302</v>
      </c>
      <c r="E247" s="17" t="s">
        <v>1351</v>
      </c>
      <c r="F247" s="71">
        <f t="shared" si="3"/>
        <v>9934855</v>
      </c>
      <c r="G247" s="37">
        <v>504150</v>
      </c>
      <c r="H247" s="37">
        <v>4992458</v>
      </c>
      <c r="I247" s="37">
        <v>2816900</v>
      </c>
      <c r="J247" s="37">
        <v>1621347</v>
      </c>
      <c r="K247" s="37"/>
      <c r="L247" s="65">
        <v>20100107</v>
      </c>
    </row>
    <row r="248" spans="1:12" ht="15">
      <c r="A248" s="7">
        <v>218</v>
      </c>
      <c r="B248" s="17" t="s">
        <v>1352</v>
      </c>
      <c r="C248" s="18" t="s">
        <v>1353</v>
      </c>
      <c r="D248" s="17" t="s">
        <v>1302</v>
      </c>
      <c r="E248" s="17" t="s">
        <v>1354</v>
      </c>
      <c r="F248" s="71">
        <f t="shared" si="3"/>
        <v>14542651</v>
      </c>
      <c r="G248" s="37">
        <v>558875</v>
      </c>
      <c r="H248" s="37">
        <v>1752661</v>
      </c>
      <c r="I248" s="37">
        <v>8259821</v>
      </c>
      <c r="J248" s="37">
        <v>3971294</v>
      </c>
      <c r="K248" s="37"/>
      <c r="L248" s="65">
        <v>20091207</v>
      </c>
    </row>
    <row r="249" spans="1:12" ht="15">
      <c r="A249" s="7">
        <v>219</v>
      </c>
      <c r="B249" s="17" t="s">
        <v>1355</v>
      </c>
      <c r="C249" s="18" t="s">
        <v>1356</v>
      </c>
      <c r="D249" s="17" t="s">
        <v>1302</v>
      </c>
      <c r="E249" s="17" t="s">
        <v>1357</v>
      </c>
      <c r="F249" s="71">
        <f t="shared" si="3"/>
        <v>12057793</v>
      </c>
      <c r="G249" s="37">
        <v>20203</v>
      </c>
      <c r="H249" s="37">
        <v>5570019</v>
      </c>
      <c r="I249" s="37">
        <v>0</v>
      </c>
      <c r="J249" s="37">
        <v>6467571</v>
      </c>
      <c r="K249" s="37"/>
      <c r="L249" s="65">
        <v>20100107</v>
      </c>
    </row>
    <row r="250" spans="1:12" ht="15">
      <c r="A250" s="7">
        <v>220</v>
      </c>
      <c r="B250" s="17" t="s">
        <v>1358</v>
      </c>
      <c r="C250" s="18" t="s">
        <v>1359</v>
      </c>
      <c r="D250" s="17" t="s">
        <v>1302</v>
      </c>
      <c r="E250" s="17" t="s">
        <v>1360</v>
      </c>
      <c r="F250" s="71">
        <f t="shared" si="3"/>
        <v>5992662</v>
      </c>
      <c r="G250" s="37">
        <v>208000</v>
      </c>
      <c r="H250" s="37">
        <v>4328644</v>
      </c>
      <c r="I250" s="37">
        <v>488000</v>
      </c>
      <c r="J250" s="37">
        <v>968018</v>
      </c>
      <c r="K250" s="37"/>
      <c r="L250" s="65">
        <v>20091207</v>
      </c>
    </row>
    <row r="251" spans="1:12" ht="15">
      <c r="A251" s="7">
        <v>221</v>
      </c>
      <c r="B251" s="17" t="s">
        <v>1361</v>
      </c>
      <c r="C251" s="18" t="s">
        <v>1362</v>
      </c>
      <c r="D251" s="17" t="s">
        <v>1302</v>
      </c>
      <c r="E251" s="17" t="s">
        <v>1363</v>
      </c>
      <c r="F251" s="71">
        <f t="shared" si="3"/>
        <v>20425241</v>
      </c>
      <c r="G251" s="37">
        <v>1034910</v>
      </c>
      <c r="H251" s="37">
        <v>4436884</v>
      </c>
      <c r="I251" s="37">
        <v>1331780</v>
      </c>
      <c r="J251" s="37">
        <v>13621667</v>
      </c>
      <c r="K251" s="37"/>
      <c r="L251" s="65">
        <v>20100107</v>
      </c>
    </row>
    <row r="252" spans="1:12" ht="15">
      <c r="A252" s="7">
        <v>222</v>
      </c>
      <c r="B252" s="17" t="s">
        <v>1364</v>
      </c>
      <c r="C252" s="18" t="s">
        <v>1365</v>
      </c>
      <c r="D252" s="17" t="s">
        <v>1302</v>
      </c>
      <c r="E252" s="17" t="s">
        <v>1366</v>
      </c>
      <c r="F252" s="71">
        <f t="shared" si="3"/>
        <v>38061070</v>
      </c>
      <c r="G252" s="37">
        <v>13592140</v>
      </c>
      <c r="H252" s="37">
        <v>8276254</v>
      </c>
      <c r="I252" s="37">
        <v>2738064</v>
      </c>
      <c r="J252" s="37">
        <v>13454612</v>
      </c>
      <c r="K252" s="37"/>
      <c r="L252" s="65">
        <v>20091207</v>
      </c>
    </row>
    <row r="253" spans="1:12" ht="15">
      <c r="A253" s="7">
        <v>223</v>
      </c>
      <c r="B253" s="17" t="s">
        <v>1368</v>
      </c>
      <c r="C253" s="18" t="s">
        <v>1369</v>
      </c>
      <c r="D253" s="17" t="s">
        <v>1367</v>
      </c>
      <c r="E253" s="17" t="s">
        <v>1370</v>
      </c>
      <c r="F253" s="71">
        <f t="shared" si="3"/>
        <v>1936920</v>
      </c>
      <c r="G253" s="37">
        <v>579306</v>
      </c>
      <c r="H253" s="37">
        <v>935371</v>
      </c>
      <c r="I253" s="37">
        <v>21000</v>
      </c>
      <c r="J253" s="37">
        <v>401243</v>
      </c>
      <c r="K253" s="69"/>
      <c r="L253" s="65">
        <v>20091207</v>
      </c>
    </row>
    <row r="254" spans="1:12" ht="15">
      <c r="A254" s="7">
        <v>224</v>
      </c>
      <c r="B254" s="17" t="s">
        <v>1371</v>
      </c>
      <c r="C254" s="18" t="s">
        <v>1372</v>
      </c>
      <c r="D254" s="17" t="s">
        <v>1367</v>
      </c>
      <c r="E254" s="17" t="s">
        <v>1373</v>
      </c>
      <c r="F254" s="71">
        <f t="shared" si="3"/>
        <v>40509507</v>
      </c>
      <c r="G254" s="37">
        <v>16464154</v>
      </c>
      <c r="H254" s="37">
        <v>3911181</v>
      </c>
      <c r="I254" s="37">
        <v>1924089</v>
      </c>
      <c r="J254" s="37">
        <v>18210083</v>
      </c>
      <c r="K254" s="37"/>
      <c r="L254" s="65">
        <v>20100107</v>
      </c>
    </row>
    <row r="255" spans="1:12" ht="15">
      <c r="A255" s="7">
        <v>225</v>
      </c>
      <c r="B255" s="17" t="s">
        <v>1374</v>
      </c>
      <c r="C255" s="18" t="s">
        <v>1375</v>
      </c>
      <c r="D255" s="17" t="s">
        <v>1367</v>
      </c>
      <c r="E255" s="17" t="s">
        <v>1376</v>
      </c>
      <c r="F255" s="71">
        <f t="shared" si="3"/>
        <v>27776144</v>
      </c>
      <c r="G255" s="37">
        <v>22701221</v>
      </c>
      <c r="H255" s="37">
        <v>2318644</v>
      </c>
      <c r="I255" s="37">
        <v>381505</v>
      </c>
      <c r="J255" s="37">
        <v>2374774</v>
      </c>
      <c r="K255" s="37"/>
      <c r="L255" s="65">
        <v>20100107</v>
      </c>
    </row>
    <row r="256" spans="1:12" ht="15">
      <c r="A256" s="7">
        <v>226</v>
      </c>
      <c r="B256" s="17" t="s">
        <v>1377</v>
      </c>
      <c r="C256" s="18" t="s">
        <v>1378</v>
      </c>
      <c r="D256" s="17" t="s">
        <v>1367</v>
      </c>
      <c r="E256" s="17" t="s">
        <v>1379</v>
      </c>
      <c r="F256" s="71">
        <f t="shared" si="3"/>
        <v>3255835</v>
      </c>
      <c r="G256" s="37">
        <v>1339735</v>
      </c>
      <c r="H256" s="37">
        <v>88340</v>
      </c>
      <c r="I256" s="37">
        <v>999125</v>
      </c>
      <c r="J256" s="37">
        <v>828635</v>
      </c>
      <c r="K256" s="37"/>
      <c r="L256" s="65">
        <v>20091207</v>
      </c>
    </row>
    <row r="257" spans="1:12" ht="15">
      <c r="A257" s="7">
        <v>227</v>
      </c>
      <c r="B257" s="17" t="s">
        <v>1380</v>
      </c>
      <c r="C257" s="18" t="s">
        <v>1381</v>
      </c>
      <c r="D257" s="17" t="s">
        <v>1367</v>
      </c>
      <c r="E257" s="17" t="s">
        <v>1382</v>
      </c>
      <c r="F257" s="71">
        <f t="shared" si="3"/>
        <v>6195707</v>
      </c>
      <c r="G257" s="37">
        <v>1894128</v>
      </c>
      <c r="H257" s="37">
        <v>2221942</v>
      </c>
      <c r="I257" s="37">
        <v>340625</v>
      </c>
      <c r="J257" s="37">
        <v>1739012</v>
      </c>
      <c r="K257" s="37"/>
      <c r="L257" s="65">
        <v>20091207</v>
      </c>
    </row>
    <row r="258" spans="1:12" ht="15">
      <c r="A258" s="7">
        <v>228</v>
      </c>
      <c r="B258" s="17" t="s">
        <v>1383</v>
      </c>
      <c r="C258" s="18" t="s">
        <v>1384</v>
      </c>
      <c r="D258" s="17" t="s">
        <v>1367</v>
      </c>
      <c r="E258" s="17" t="s">
        <v>1385</v>
      </c>
      <c r="F258" s="71">
        <f t="shared" si="3"/>
        <v>25107489</v>
      </c>
      <c r="G258" s="37">
        <v>20331128</v>
      </c>
      <c r="H258" s="37">
        <v>3450229</v>
      </c>
      <c r="I258" s="37">
        <v>19500</v>
      </c>
      <c r="J258" s="37">
        <v>1306632</v>
      </c>
      <c r="K258" s="37"/>
      <c r="L258" s="65">
        <v>20100107</v>
      </c>
    </row>
    <row r="259" spans="1:12" ht="15">
      <c r="A259" s="7">
        <v>229</v>
      </c>
      <c r="B259" s="17" t="s">
        <v>1386</v>
      </c>
      <c r="C259" s="18" t="s">
        <v>1387</v>
      </c>
      <c r="D259" s="17" t="s">
        <v>1367</v>
      </c>
      <c r="E259" s="17" t="s">
        <v>1277</v>
      </c>
      <c r="F259" s="71">
        <f t="shared" si="3"/>
        <v>2689680</v>
      </c>
      <c r="G259" s="37">
        <v>0</v>
      </c>
      <c r="H259" s="37">
        <v>738743</v>
      </c>
      <c r="I259" s="37">
        <v>8300</v>
      </c>
      <c r="J259" s="37">
        <v>1942637</v>
      </c>
      <c r="K259" s="37"/>
      <c r="L259" s="65">
        <v>20091207</v>
      </c>
    </row>
    <row r="260" spans="1:12" ht="15">
      <c r="A260" s="7">
        <v>230</v>
      </c>
      <c r="B260" s="17" t="s">
        <v>1388</v>
      </c>
      <c r="C260" s="18" t="s">
        <v>1389</v>
      </c>
      <c r="D260" s="17" t="s">
        <v>1367</v>
      </c>
      <c r="E260" s="17" t="s">
        <v>1390</v>
      </c>
      <c r="F260" s="71">
        <f t="shared" si="3"/>
        <v>21974676</v>
      </c>
      <c r="G260" s="37">
        <v>11834741</v>
      </c>
      <c r="H260" s="37">
        <v>2399738</v>
      </c>
      <c r="I260" s="37">
        <v>3668723</v>
      </c>
      <c r="J260" s="37">
        <v>4071474</v>
      </c>
      <c r="K260" s="37"/>
      <c r="L260" s="65">
        <v>20091207</v>
      </c>
    </row>
    <row r="261" spans="1:12" ht="15">
      <c r="A261" s="7">
        <v>231</v>
      </c>
      <c r="B261" s="17" t="s">
        <v>1391</v>
      </c>
      <c r="C261" s="18" t="s">
        <v>1392</v>
      </c>
      <c r="D261" s="17" t="s">
        <v>1367</v>
      </c>
      <c r="E261" s="17" t="s">
        <v>1393</v>
      </c>
      <c r="F261" s="71">
        <f t="shared" si="3"/>
        <v>31724233</v>
      </c>
      <c r="G261" s="37">
        <v>3454260</v>
      </c>
      <c r="H261" s="37">
        <v>983408</v>
      </c>
      <c r="I261" s="37">
        <v>1088800</v>
      </c>
      <c r="J261" s="37">
        <v>26197765</v>
      </c>
      <c r="K261" s="37"/>
      <c r="L261" s="65">
        <v>20091109</v>
      </c>
    </row>
    <row r="262" spans="1:12" ht="15">
      <c r="A262" s="7">
        <v>232</v>
      </c>
      <c r="B262" s="17" t="s">
        <v>1394</v>
      </c>
      <c r="C262" s="18" t="s">
        <v>1395</v>
      </c>
      <c r="D262" s="17" t="s">
        <v>1367</v>
      </c>
      <c r="E262" s="17" t="s">
        <v>1396</v>
      </c>
      <c r="F262" s="71">
        <f t="shared" si="3"/>
        <v>7096005</v>
      </c>
      <c r="G262" s="37">
        <v>2325977</v>
      </c>
      <c r="H262" s="37">
        <v>3839817</v>
      </c>
      <c r="I262" s="37">
        <v>0</v>
      </c>
      <c r="J262" s="37">
        <v>930211</v>
      </c>
      <c r="K262" s="37"/>
      <c r="L262" s="65">
        <v>20100107</v>
      </c>
    </row>
    <row r="263" spans="1:12" ht="15">
      <c r="A263" s="7">
        <v>233</v>
      </c>
      <c r="B263" s="17" t="s">
        <v>1397</v>
      </c>
      <c r="C263" s="18" t="s">
        <v>1398</v>
      </c>
      <c r="D263" s="17" t="s">
        <v>1367</v>
      </c>
      <c r="E263" s="17" t="s">
        <v>1399</v>
      </c>
      <c r="F263" s="71">
        <f t="shared" si="3"/>
        <v>20349540</v>
      </c>
      <c r="G263" s="37">
        <v>8012689</v>
      </c>
      <c r="H263" s="37">
        <v>5035002</v>
      </c>
      <c r="I263" s="37">
        <v>3221777</v>
      </c>
      <c r="J263" s="37">
        <v>4080072</v>
      </c>
      <c r="K263" s="37"/>
      <c r="L263" s="65">
        <v>20100107</v>
      </c>
    </row>
    <row r="264" spans="1:12" ht="15">
      <c r="A264" s="7">
        <v>234</v>
      </c>
      <c r="B264" s="17" t="s">
        <v>1400</v>
      </c>
      <c r="C264" s="18" t="s">
        <v>1401</v>
      </c>
      <c r="D264" s="17" t="s">
        <v>1367</v>
      </c>
      <c r="E264" s="17" t="s">
        <v>1402</v>
      </c>
      <c r="F264" s="71">
        <f t="shared" si="3"/>
        <v>319169</v>
      </c>
      <c r="G264" s="37">
        <v>0</v>
      </c>
      <c r="H264" s="37">
        <v>252426</v>
      </c>
      <c r="I264" s="37">
        <v>3013</v>
      </c>
      <c r="J264" s="37">
        <v>63730</v>
      </c>
      <c r="K264" s="37"/>
      <c r="L264" s="65">
        <v>20091207</v>
      </c>
    </row>
    <row r="265" spans="1:12" ht="15">
      <c r="A265" s="7">
        <v>235</v>
      </c>
      <c r="B265" s="17" t="s">
        <v>1403</v>
      </c>
      <c r="C265" s="18" t="s">
        <v>1404</v>
      </c>
      <c r="D265" s="17" t="s">
        <v>1367</v>
      </c>
      <c r="E265" s="17" t="s">
        <v>1405</v>
      </c>
      <c r="F265" s="71">
        <f t="shared" si="3"/>
        <v>605592</v>
      </c>
      <c r="G265" s="37">
        <v>0</v>
      </c>
      <c r="H265" s="37">
        <v>518431</v>
      </c>
      <c r="I265" s="37">
        <v>0</v>
      </c>
      <c r="J265" s="37">
        <v>87161</v>
      </c>
      <c r="K265" s="37"/>
      <c r="L265" s="65" t="s">
        <v>1992</v>
      </c>
    </row>
    <row r="266" spans="1:12" ht="15">
      <c r="A266" s="7">
        <v>236</v>
      </c>
      <c r="B266" s="17" t="s">
        <v>1406</v>
      </c>
      <c r="C266" s="18" t="s">
        <v>1407</v>
      </c>
      <c r="D266" s="17" t="s">
        <v>1367</v>
      </c>
      <c r="E266" s="17" t="s">
        <v>1408</v>
      </c>
      <c r="F266" s="71">
        <f t="shared" si="3"/>
        <v>2524150</v>
      </c>
      <c r="G266" s="37">
        <v>305000</v>
      </c>
      <c r="H266" s="37">
        <v>940300</v>
      </c>
      <c r="I266" s="37">
        <v>68000</v>
      </c>
      <c r="J266" s="37">
        <v>1210850</v>
      </c>
      <c r="K266" s="69"/>
      <c r="L266" s="65">
        <v>20100107</v>
      </c>
    </row>
    <row r="267" spans="1:12" ht="15">
      <c r="A267" s="7">
        <v>237</v>
      </c>
      <c r="B267" s="17" t="s">
        <v>1409</v>
      </c>
      <c r="C267" s="18" t="s">
        <v>1410</v>
      </c>
      <c r="D267" s="17" t="s">
        <v>1367</v>
      </c>
      <c r="E267" s="17" t="s">
        <v>1411</v>
      </c>
      <c r="F267" s="71">
        <f t="shared" si="3"/>
        <v>5081985</v>
      </c>
      <c r="G267" s="37">
        <v>408943</v>
      </c>
      <c r="H267" s="37">
        <v>2174335</v>
      </c>
      <c r="I267" s="37">
        <v>0</v>
      </c>
      <c r="J267" s="37">
        <v>2498707</v>
      </c>
      <c r="K267" s="69"/>
      <c r="L267" s="65">
        <v>20100107</v>
      </c>
    </row>
    <row r="268" spans="1:12" ht="15">
      <c r="A268" s="7">
        <v>238</v>
      </c>
      <c r="B268" s="17" t="s">
        <v>1412</v>
      </c>
      <c r="C268" s="18" t="s">
        <v>1413</v>
      </c>
      <c r="D268" s="17" t="s">
        <v>1367</v>
      </c>
      <c r="E268" s="17" t="s">
        <v>1414</v>
      </c>
      <c r="F268" s="71">
        <f t="shared" si="3"/>
        <v>1443892</v>
      </c>
      <c r="G268" s="37">
        <v>599830</v>
      </c>
      <c r="H268" s="37">
        <v>472713</v>
      </c>
      <c r="I268" s="37">
        <v>32000</v>
      </c>
      <c r="J268" s="37">
        <v>339349</v>
      </c>
      <c r="K268" s="37"/>
      <c r="L268" s="65" t="s">
        <v>1992</v>
      </c>
    </row>
    <row r="269" spans="1:12" ht="15">
      <c r="A269" s="7">
        <v>239</v>
      </c>
      <c r="B269" s="17" t="s">
        <v>1415</v>
      </c>
      <c r="C269" s="18" t="s">
        <v>1416</v>
      </c>
      <c r="D269" s="17" t="s">
        <v>1367</v>
      </c>
      <c r="E269" s="17" t="s">
        <v>1417</v>
      </c>
      <c r="F269" s="71">
        <f t="shared" si="3"/>
        <v>5557394</v>
      </c>
      <c r="G269" s="37">
        <v>4299550</v>
      </c>
      <c r="H269" s="37">
        <v>0</v>
      </c>
      <c r="I269" s="37">
        <v>7200</v>
      </c>
      <c r="J269" s="37">
        <v>1250644</v>
      </c>
      <c r="K269" s="37"/>
      <c r="L269" s="65">
        <v>20091207</v>
      </c>
    </row>
    <row r="270" spans="1:12" ht="15">
      <c r="A270" s="7">
        <v>240</v>
      </c>
      <c r="B270" s="17" t="s">
        <v>1418</v>
      </c>
      <c r="C270" s="18" t="s">
        <v>1419</v>
      </c>
      <c r="D270" s="17" t="s">
        <v>1367</v>
      </c>
      <c r="E270" s="17" t="s">
        <v>962</v>
      </c>
      <c r="F270" s="71">
        <f t="shared" si="3"/>
        <v>25215671</v>
      </c>
      <c r="G270" s="37">
        <v>1204100</v>
      </c>
      <c r="H270" s="37">
        <v>10121562</v>
      </c>
      <c r="I270" s="37">
        <v>2062475</v>
      </c>
      <c r="J270" s="37">
        <v>11827534</v>
      </c>
      <c r="K270" s="37"/>
      <c r="L270" s="65">
        <v>20091207</v>
      </c>
    </row>
    <row r="271" spans="1:12" ht="15">
      <c r="A271" s="7">
        <v>241</v>
      </c>
      <c r="B271" s="17" t="s">
        <v>1420</v>
      </c>
      <c r="C271" s="18" t="s">
        <v>1421</v>
      </c>
      <c r="D271" s="17" t="s">
        <v>1367</v>
      </c>
      <c r="E271" s="17" t="s">
        <v>1422</v>
      </c>
      <c r="F271" s="71">
        <f t="shared" si="3"/>
        <v>1286425</v>
      </c>
      <c r="G271" s="37">
        <v>0</v>
      </c>
      <c r="H271" s="37">
        <v>729959</v>
      </c>
      <c r="I271" s="37">
        <v>99900</v>
      </c>
      <c r="J271" s="37">
        <v>456566</v>
      </c>
      <c r="K271" s="37"/>
      <c r="L271" s="65">
        <v>20091207</v>
      </c>
    </row>
    <row r="272" spans="1:12" ht="15">
      <c r="A272" s="7">
        <v>242</v>
      </c>
      <c r="B272" s="17" t="s">
        <v>1423</v>
      </c>
      <c r="C272" s="18" t="s">
        <v>1424</v>
      </c>
      <c r="D272" s="17" t="s">
        <v>1367</v>
      </c>
      <c r="E272" s="17" t="s">
        <v>1425</v>
      </c>
      <c r="F272" s="71">
        <f t="shared" si="3"/>
        <v>12055667</v>
      </c>
      <c r="G272" s="37">
        <v>246950</v>
      </c>
      <c r="H272" s="37">
        <v>3963386</v>
      </c>
      <c r="I272" s="37">
        <v>2063290</v>
      </c>
      <c r="J272" s="37">
        <v>5782041</v>
      </c>
      <c r="K272" s="37"/>
      <c r="L272" s="65">
        <v>20091207</v>
      </c>
    </row>
    <row r="273" spans="1:12" ht="15">
      <c r="A273" s="7">
        <v>243</v>
      </c>
      <c r="B273" s="17" t="s">
        <v>1426</v>
      </c>
      <c r="C273" s="18" t="s">
        <v>1427</v>
      </c>
      <c r="D273" s="17" t="s">
        <v>1367</v>
      </c>
      <c r="E273" s="17" t="s">
        <v>1428</v>
      </c>
      <c r="F273" s="71">
        <f t="shared" si="3"/>
        <v>611381</v>
      </c>
      <c r="G273" s="37">
        <v>2500</v>
      </c>
      <c r="H273" s="37">
        <v>367223</v>
      </c>
      <c r="I273" s="37">
        <v>12919</v>
      </c>
      <c r="J273" s="37">
        <v>228739</v>
      </c>
      <c r="K273" s="37"/>
      <c r="L273" s="65">
        <v>20091207</v>
      </c>
    </row>
    <row r="274" spans="1:12" ht="15">
      <c r="A274" s="7">
        <v>244</v>
      </c>
      <c r="B274" s="17" t="s">
        <v>1429</v>
      </c>
      <c r="C274" s="18" t="s">
        <v>1430</v>
      </c>
      <c r="D274" s="17" t="s">
        <v>1367</v>
      </c>
      <c r="E274" s="17" t="s">
        <v>1431</v>
      </c>
      <c r="F274" s="71">
        <f t="shared" si="3"/>
        <v>163475783</v>
      </c>
      <c r="G274" s="37">
        <v>77285</v>
      </c>
      <c r="H274" s="37">
        <v>1249849</v>
      </c>
      <c r="I274" s="37">
        <v>47763</v>
      </c>
      <c r="J274" s="37">
        <v>162100886</v>
      </c>
      <c r="K274" s="37"/>
      <c r="L274" s="65">
        <v>20091207</v>
      </c>
    </row>
    <row r="275" spans="1:12" ht="15">
      <c r="A275" s="7">
        <v>245</v>
      </c>
      <c r="B275" s="17" t="s">
        <v>1432</v>
      </c>
      <c r="C275" s="18" t="s">
        <v>1433</v>
      </c>
      <c r="D275" s="17" t="s">
        <v>1367</v>
      </c>
      <c r="E275" s="17" t="s">
        <v>1434</v>
      </c>
      <c r="F275" s="71">
        <f t="shared" si="3"/>
        <v>1643925</v>
      </c>
      <c r="G275" s="37">
        <v>0</v>
      </c>
      <c r="H275" s="37">
        <v>678825</v>
      </c>
      <c r="I275" s="37">
        <v>727500</v>
      </c>
      <c r="J275" s="37">
        <v>237600</v>
      </c>
      <c r="K275" s="37"/>
      <c r="L275" s="65">
        <v>20091207</v>
      </c>
    </row>
    <row r="276" spans="1:12" ht="15">
      <c r="A276" s="7">
        <v>246</v>
      </c>
      <c r="B276" s="17" t="s">
        <v>1435</v>
      </c>
      <c r="C276" s="18" t="s">
        <v>1436</v>
      </c>
      <c r="D276" s="17" t="s">
        <v>1367</v>
      </c>
      <c r="E276" s="17" t="s">
        <v>1437</v>
      </c>
      <c r="F276" s="71">
        <f t="shared" si="3"/>
        <v>19177800</v>
      </c>
      <c r="G276" s="37">
        <v>13611985</v>
      </c>
      <c r="H276" s="37">
        <v>5650</v>
      </c>
      <c r="I276" s="37">
        <v>1968396</v>
      </c>
      <c r="J276" s="37">
        <v>3591769</v>
      </c>
      <c r="K276" s="37"/>
      <c r="L276" s="65">
        <v>20091207</v>
      </c>
    </row>
    <row r="277" spans="1:12" ht="15">
      <c r="A277" s="7">
        <v>247</v>
      </c>
      <c r="B277" s="17" t="s">
        <v>1439</v>
      </c>
      <c r="C277" s="18" t="s">
        <v>1440</v>
      </c>
      <c r="D277" s="17" t="s">
        <v>1438</v>
      </c>
      <c r="E277" s="17" t="s">
        <v>1441</v>
      </c>
      <c r="F277" s="71">
        <f t="shared" si="3"/>
        <v>41908437</v>
      </c>
      <c r="G277" s="37">
        <v>3228901</v>
      </c>
      <c r="H277" s="37">
        <v>15756317</v>
      </c>
      <c r="I277" s="37">
        <v>14497002</v>
      </c>
      <c r="J277" s="37">
        <v>8426217</v>
      </c>
      <c r="K277" s="37"/>
      <c r="L277" s="65">
        <v>20091207</v>
      </c>
    </row>
    <row r="278" spans="1:12" ht="15">
      <c r="A278" s="7">
        <v>248</v>
      </c>
      <c r="B278" s="17" t="s">
        <v>1442</v>
      </c>
      <c r="C278" s="18" t="s">
        <v>1443</v>
      </c>
      <c r="D278" s="17" t="s">
        <v>1438</v>
      </c>
      <c r="E278" s="17" t="s">
        <v>1444</v>
      </c>
      <c r="F278" s="71">
        <f t="shared" si="3"/>
        <v>461575</v>
      </c>
      <c r="G278" s="37">
        <v>173500</v>
      </c>
      <c r="H278" s="37">
        <v>128792</v>
      </c>
      <c r="I278" s="37">
        <v>0</v>
      </c>
      <c r="J278" s="37">
        <v>159283</v>
      </c>
      <c r="K278" s="37"/>
      <c r="L278" s="65" t="s">
        <v>1992</v>
      </c>
    </row>
    <row r="279" spans="1:12" ht="15">
      <c r="A279" s="7">
        <v>249</v>
      </c>
      <c r="B279" s="17" t="s">
        <v>1445</v>
      </c>
      <c r="C279" s="18" t="s">
        <v>1446</v>
      </c>
      <c r="D279" s="17" t="s">
        <v>1438</v>
      </c>
      <c r="E279" s="17" t="s">
        <v>1447</v>
      </c>
      <c r="F279" s="71">
        <f t="shared" si="3"/>
        <v>4718940</v>
      </c>
      <c r="G279" s="37">
        <v>2481500</v>
      </c>
      <c r="H279" s="37">
        <v>1561525</v>
      </c>
      <c r="I279" s="37">
        <v>0</v>
      </c>
      <c r="J279" s="37">
        <v>675915</v>
      </c>
      <c r="K279" s="37"/>
      <c r="L279" s="65">
        <v>20100107</v>
      </c>
    </row>
    <row r="280" spans="1:12" ht="15">
      <c r="A280" s="7">
        <v>250</v>
      </c>
      <c r="B280" s="17" t="s">
        <v>1448</v>
      </c>
      <c r="C280" s="18" t="s">
        <v>1449</v>
      </c>
      <c r="D280" s="17" t="s">
        <v>1438</v>
      </c>
      <c r="E280" s="17" t="s">
        <v>1450</v>
      </c>
      <c r="F280" s="71">
        <f t="shared" si="3"/>
        <v>38076172</v>
      </c>
      <c r="G280" s="37">
        <v>2215210</v>
      </c>
      <c r="H280" s="37">
        <v>1506040</v>
      </c>
      <c r="I280" s="37">
        <v>32714956</v>
      </c>
      <c r="J280" s="37">
        <v>1639966</v>
      </c>
      <c r="K280" s="37"/>
      <c r="L280" s="65">
        <v>20091207</v>
      </c>
    </row>
    <row r="281" spans="1:12" ht="15">
      <c r="A281" s="7">
        <v>251</v>
      </c>
      <c r="B281" s="17" t="s">
        <v>1451</v>
      </c>
      <c r="C281" s="18" t="s">
        <v>1452</v>
      </c>
      <c r="D281" s="17" t="s">
        <v>1438</v>
      </c>
      <c r="E281" s="17" t="s">
        <v>1453</v>
      </c>
      <c r="F281" s="71">
        <f t="shared" si="3"/>
        <v>68807244</v>
      </c>
      <c r="G281" s="37">
        <v>38033387</v>
      </c>
      <c r="H281" s="37">
        <v>22472177</v>
      </c>
      <c r="I281" s="37">
        <v>639101</v>
      </c>
      <c r="J281" s="37">
        <v>7662579</v>
      </c>
      <c r="K281" s="37"/>
      <c r="L281" s="65">
        <v>20100107</v>
      </c>
    </row>
    <row r="282" spans="1:12" ht="15">
      <c r="A282" s="7">
        <v>252</v>
      </c>
      <c r="B282" s="17" t="s">
        <v>1454</v>
      </c>
      <c r="C282" s="18" t="s">
        <v>1455</v>
      </c>
      <c r="D282" s="17" t="s">
        <v>1438</v>
      </c>
      <c r="E282" s="17" t="s">
        <v>1456</v>
      </c>
      <c r="F282" s="71">
        <f t="shared" si="3"/>
        <v>419075874</v>
      </c>
      <c r="G282" s="37">
        <v>282586354</v>
      </c>
      <c r="H282" s="37">
        <v>32745936</v>
      </c>
      <c r="I282" s="37">
        <v>14235144</v>
      </c>
      <c r="J282" s="37">
        <v>89508440</v>
      </c>
      <c r="K282" s="37"/>
      <c r="L282" s="65">
        <v>20091207</v>
      </c>
    </row>
    <row r="283" spans="1:12" ht="15">
      <c r="A283" s="7">
        <v>253</v>
      </c>
      <c r="B283" s="17" t="s">
        <v>1457</v>
      </c>
      <c r="C283" s="18" t="s">
        <v>1458</v>
      </c>
      <c r="D283" s="17" t="s">
        <v>1438</v>
      </c>
      <c r="E283" s="17" t="s">
        <v>1459</v>
      </c>
      <c r="F283" s="71">
        <f t="shared" si="3"/>
        <v>13309168</v>
      </c>
      <c r="G283" s="37">
        <v>763610</v>
      </c>
      <c r="H283" s="37">
        <v>5520790</v>
      </c>
      <c r="I283" s="37">
        <v>260250</v>
      </c>
      <c r="J283" s="37">
        <v>6764518</v>
      </c>
      <c r="K283" s="37"/>
      <c r="L283" s="65">
        <v>20100107</v>
      </c>
    </row>
    <row r="284" spans="1:12" ht="15">
      <c r="A284" s="7">
        <v>254</v>
      </c>
      <c r="B284" s="17" t="s">
        <v>1460</v>
      </c>
      <c r="C284" s="18" t="s">
        <v>1461</v>
      </c>
      <c r="D284" s="17" t="s">
        <v>1438</v>
      </c>
      <c r="E284" s="17" t="s">
        <v>1462</v>
      </c>
      <c r="F284" s="71">
        <f t="shared" si="3"/>
        <v>62008694</v>
      </c>
      <c r="G284" s="37">
        <v>336603</v>
      </c>
      <c r="H284" s="37">
        <v>13434064</v>
      </c>
      <c r="I284" s="37">
        <v>10942855</v>
      </c>
      <c r="J284" s="37">
        <v>37295172</v>
      </c>
      <c r="K284" s="37"/>
      <c r="L284" s="65">
        <v>20091207</v>
      </c>
    </row>
    <row r="285" spans="1:12" ht="15">
      <c r="A285" s="7">
        <v>255</v>
      </c>
      <c r="B285" s="17" t="s">
        <v>1463</v>
      </c>
      <c r="C285" s="18" t="s">
        <v>1464</v>
      </c>
      <c r="D285" s="17" t="s">
        <v>1438</v>
      </c>
      <c r="E285" s="17" t="s">
        <v>1465</v>
      </c>
      <c r="F285" s="71">
        <f t="shared" si="3"/>
        <v>66332808</v>
      </c>
      <c r="G285" s="37">
        <v>5002002</v>
      </c>
      <c r="H285" s="37">
        <v>3133435</v>
      </c>
      <c r="I285" s="37">
        <v>318001</v>
      </c>
      <c r="J285" s="37">
        <v>57879370</v>
      </c>
      <c r="K285" s="37"/>
      <c r="L285" s="65">
        <v>20100107</v>
      </c>
    </row>
    <row r="286" spans="1:12" ht="15">
      <c r="A286" s="7">
        <v>256</v>
      </c>
      <c r="B286" s="17" t="s">
        <v>1466</v>
      </c>
      <c r="C286" s="18" t="s">
        <v>1467</v>
      </c>
      <c r="D286" s="17" t="s">
        <v>1438</v>
      </c>
      <c r="E286" s="17" t="s">
        <v>1468</v>
      </c>
      <c r="F286" s="71">
        <f t="shared" si="3"/>
        <v>71412374</v>
      </c>
      <c r="G286" s="37">
        <v>19021876</v>
      </c>
      <c r="H286" s="37">
        <v>20951763</v>
      </c>
      <c r="I286" s="37">
        <v>24558264</v>
      </c>
      <c r="J286" s="37">
        <v>6880471</v>
      </c>
      <c r="K286" s="69"/>
      <c r="L286" s="65">
        <v>20091207</v>
      </c>
    </row>
    <row r="287" spans="1:12" ht="15">
      <c r="A287" s="7">
        <v>257</v>
      </c>
      <c r="B287" s="17" t="s">
        <v>1469</v>
      </c>
      <c r="C287" s="18" t="s">
        <v>1470</v>
      </c>
      <c r="D287" s="17" t="s">
        <v>1438</v>
      </c>
      <c r="E287" s="17" t="s">
        <v>1471</v>
      </c>
      <c r="F287" s="71">
        <f aca="true" t="shared" si="4" ref="F287:F350">G287+H287+I287+J287</f>
        <v>24197029</v>
      </c>
      <c r="G287" s="37">
        <v>7489238</v>
      </c>
      <c r="H287" s="37">
        <v>2771389</v>
      </c>
      <c r="I287" s="37">
        <v>24900</v>
      </c>
      <c r="J287" s="37">
        <v>13911502</v>
      </c>
      <c r="K287" s="37"/>
      <c r="L287" s="65">
        <v>20100107</v>
      </c>
    </row>
    <row r="288" spans="1:12" ht="15">
      <c r="A288" s="7">
        <v>258</v>
      </c>
      <c r="B288" s="17" t="s">
        <v>1472</v>
      </c>
      <c r="C288" s="18" t="s">
        <v>1473</v>
      </c>
      <c r="D288" s="17" t="s">
        <v>1438</v>
      </c>
      <c r="E288" s="17" t="s">
        <v>1474</v>
      </c>
      <c r="F288" s="71">
        <f t="shared" si="4"/>
        <v>26088674</v>
      </c>
      <c r="G288" s="37">
        <v>7841500</v>
      </c>
      <c r="H288" s="37">
        <v>8675375</v>
      </c>
      <c r="I288" s="37">
        <v>0</v>
      </c>
      <c r="J288" s="37">
        <v>9571799</v>
      </c>
      <c r="K288" s="37"/>
      <c r="L288" s="65">
        <v>20091207</v>
      </c>
    </row>
    <row r="289" spans="1:12" ht="15">
      <c r="A289" s="7">
        <v>259</v>
      </c>
      <c r="B289" s="17" t="s">
        <v>1476</v>
      </c>
      <c r="C289" s="18" t="s">
        <v>1477</v>
      </c>
      <c r="D289" s="17" t="s">
        <v>1475</v>
      </c>
      <c r="E289" s="17" t="s">
        <v>1478</v>
      </c>
      <c r="F289" s="71">
        <f t="shared" si="4"/>
        <v>5415261</v>
      </c>
      <c r="G289" s="37">
        <v>2005327</v>
      </c>
      <c r="H289" s="37">
        <v>1847106</v>
      </c>
      <c r="I289" s="37">
        <v>1029651</v>
      </c>
      <c r="J289" s="37">
        <v>533177</v>
      </c>
      <c r="K289" s="37"/>
      <c r="L289" s="65">
        <v>20100107</v>
      </c>
    </row>
    <row r="290" spans="1:12" ht="15">
      <c r="A290" s="7">
        <v>260</v>
      </c>
      <c r="B290" s="17" t="s">
        <v>1479</v>
      </c>
      <c r="C290" s="18" t="s">
        <v>1480</v>
      </c>
      <c r="D290" s="17" t="s">
        <v>1475</v>
      </c>
      <c r="E290" s="17" t="s">
        <v>1481</v>
      </c>
      <c r="F290" s="71">
        <f t="shared" si="4"/>
        <v>2528722</v>
      </c>
      <c r="G290" s="37">
        <v>334500</v>
      </c>
      <c r="H290" s="37">
        <v>1430423</v>
      </c>
      <c r="I290" s="37">
        <v>103500</v>
      </c>
      <c r="J290" s="37">
        <v>660299</v>
      </c>
      <c r="K290" s="37"/>
      <c r="L290" s="65">
        <v>20091207</v>
      </c>
    </row>
    <row r="291" spans="1:12" ht="15">
      <c r="A291" s="7">
        <v>261</v>
      </c>
      <c r="B291" s="17" t="s">
        <v>1482</v>
      </c>
      <c r="C291" s="18" t="s">
        <v>1483</v>
      </c>
      <c r="D291" s="17" t="s">
        <v>1475</v>
      </c>
      <c r="E291" s="17" t="s">
        <v>1484</v>
      </c>
      <c r="F291" s="71">
        <f t="shared" si="4"/>
        <v>775857</v>
      </c>
      <c r="G291" s="37">
        <v>0</v>
      </c>
      <c r="H291" s="37">
        <v>77660</v>
      </c>
      <c r="I291" s="37">
        <v>565500</v>
      </c>
      <c r="J291" s="37">
        <v>132697</v>
      </c>
      <c r="K291" s="37"/>
      <c r="L291" s="65">
        <v>20091207</v>
      </c>
    </row>
    <row r="292" spans="1:12" ht="15">
      <c r="A292" s="7">
        <v>262</v>
      </c>
      <c r="B292" s="17" t="s">
        <v>1485</v>
      </c>
      <c r="C292" s="18" t="s">
        <v>1486</v>
      </c>
      <c r="D292" s="17" t="s">
        <v>1475</v>
      </c>
      <c r="E292" s="17" t="s">
        <v>1487</v>
      </c>
      <c r="F292" s="71">
        <f t="shared" si="4"/>
        <v>334719</v>
      </c>
      <c r="G292" s="37">
        <v>0</v>
      </c>
      <c r="H292" s="37">
        <v>227680</v>
      </c>
      <c r="I292" s="37">
        <v>0</v>
      </c>
      <c r="J292" s="37">
        <v>107039</v>
      </c>
      <c r="K292" s="37"/>
      <c r="L292" s="65">
        <v>20091207</v>
      </c>
    </row>
    <row r="293" spans="1:12" ht="15">
      <c r="A293" s="7">
        <v>263</v>
      </c>
      <c r="B293" s="17" t="s">
        <v>1488</v>
      </c>
      <c r="C293" s="18" t="s">
        <v>1489</v>
      </c>
      <c r="D293" s="17" t="s">
        <v>1475</v>
      </c>
      <c r="E293" s="17" t="s">
        <v>1490</v>
      </c>
      <c r="F293" s="71">
        <f t="shared" si="4"/>
        <v>695671</v>
      </c>
      <c r="G293" s="37">
        <v>0</v>
      </c>
      <c r="H293" s="37">
        <v>0</v>
      </c>
      <c r="I293" s="37">
        <v>28000</v>
      </c>
      <c r="J293" s="37">
        <v>667671</v>
      </c>
      <c r="K293" s="37"/>
      <c r="L293" s="65">
        <v>20091207</v>
      </c>
    </row>
    <row r="294" spans="1:12" ht="15">
      <c r="A294" s="7">
        <v>264</v>
      </c>
      <c r="B294" s="17" t="s">
        <v>1491</v>
      </c>
      <c r="C294" s="18" t="s">
        <v>1492</v>
      </c>
      <c r="D294" s="17" t="s">
        <v>1475</v>
      </c>
      <c r="E294" s="17" t="s">
        <v>1493</v>
      </c>
      <c r="F294" s="71">
        <f t="shared" si="4"/>
        <v>10327812</v>
      </c>
      <c r="G294" s="37">
        <v>95760</v>
      </c>
      <c r="H294" s="37">
        <v>5385680</v>
      </c>
      <c r="I294" s="37">
        <v>591645</v>
      </c>
      <c r="J294" s="37">
        <v>4254727</v>
      </c>
      <c r="K294" s="37"/>
      <c r="L294" s="65">
        <v>20091207</v>
      </c>
    </row>
    <row r="295" spans="1:12" ht="15">
      <c r="A295" s="7">
        <v>265</v>
      </c>
      <c r="B295" s="17" t="s">
        <v>1494</v>
      </c>
      <c r="C295" s="18" t="s">
        <v>1495</v>
      </c>
      <c r="D295" s="17" t="s">
        <v>1475</v>
      </c>
      <c r="E295" s="17" t="s">
        <v>1496</v>
      </c>
      <c r="F295" s="71">
        <f t="shared" si="4"/>
        <v>4445622</v>
      </c>
      <c r="G295" s="37">
        <v>832450</v>
      </c>
      <c r="H295" s="37">
        <v>2651614</v>
      </c>
      <c r="I295" s="37">
        <v>76450</v>
      </c>
      <c r="J295" s="37">
        <v>885108</v>
      </c>
      <c r="K295" s="37"/>
      <c r="L295" s="65">
        <v>20100107</v>
      </c>
    </row>
    <row r="296" spans="1:12" ht="15">
      <c r="A296" s="7">
        <v>266</v>
      </c>
      <c r="B296" s="17" t="s">
        <v>1497</v>
      </c>
      <c r="C296" s="18" t="s">
        <v>1498</v>
      </c>
      <c r="D296" s="17" t="s">
        <v>1475</v>
      </c>
      <c r="E296" s="17" t="s">
        <v>1499</v>
      </c>
      <c r="F296" s="71">
        <f t="shared" si="4"/>
        <v>5362074</v>
      </c>
      <c r="G296" s="37">
        <v>132600</v>
      </c>
      <c r="H296" s="37">
        <v>2226905</v>
      </c>
      <c r="I296" s="37">
        <v>2573850</v>
      </c>
      <c r="J296" s="37">
        <v>428719</v>
      </c>
      <c r="K296" s="37"/>
      <c r="L296" s="65">
        <v>20091207</v>
      </c>
    </row>
    <row r="297" spans="1:12" ht="15">
      <c r="A297" s="7">
        <v>267</v>
      </c>
      <c r="B297" s="17" t="s">
        <v>1500</v>
      </c>
      <c r="C297" s="18" t="s">
        <v>1501</v>
      </c>
      <c r="D297" s="17" t="s">
        <v>1475</v>
      </c>
      <c r="E297" s="17" t="s">
        <v>1502</v>
      </c>
      <c r="F297" s="71">
        <f t="shared" si="4"/>
        <v>2289219</v>
      </c>
      <c r="G297" s="37">
        <v>0</v>
      </c>
      <c r="H297" s="37">
        <v>526596</v>
      </c>
      <c r="I297" s="37">
        <v>0</v>
      </c>
      <c r="J297" s="37">
        <v>1762623</v>
      </c>
      <c r="K297" s="37"/>
      <c r="L297" s="65">
        <v>20091207</v>
      </c>
    </row>
    <row r="298" spans="1:12" ht="15">
      <c r="A298" s="7">
        <v>268</v>
      </c>
      <c r="B298" s="17" t="s">
        <v>1503</v>
      </c>
      <c r="C298" s="18" t="s">
        <v>1504</v>
      </c>
      <c r="D298" s="17" t="s">
        <v>1475</v>
      </c>
      <c r="E298" s="17" t="s">
        <v>1382</v>
      </c>
      <c r="F298" s="71">
        <f t="shared" si="4"/>
        <v>2455212</v>
      </c>
      <c r="G298" s="37">
        <v>270100</v>
      </c>
      <c r="H298" s="37">
        <v>1141806</v>
      </c>
      <c r="I298" s="37">
        <v>416520</v>
      </c>
      <c r="J298" s="37">
        <v>626786</v>
      </c>
      <c r="K298" s="37"/>
      <c r="L298" s="65">
        <v>20091207</v>
      </c>
    </row>
    <row r="299" spans="1:12" ht="15">
      <c r="A299" s="7">
        <v>269</v>
      </c>
      <c r="B299" s="17" t="s">
        <v>1505</v>
      </c>
      <c r="C299" s="18" t="s">
        <v>1506</v>
      </c>
      <c r="D299" s="17" t="s">
        <v>1475</v>
      </c>
      <c r="E299" s="17" t="s">
        <v>1507</v>
      </c>
      <c r="F299" s="71">
        <f t="shared" si="4"/>
        <v>1150667</v>
      </c>
      <c r="G299" s="37">
        <v>148800</v>
      </c>
      <c r="H299" s="37">
        <v>337766</v>
      </c>
      <c r="I299" s="37">
        <v>145450</v>
      </c>
      <c r="J299" s="37">
        <v>518651</v>
      </c>
      <c r="K299" s="37"/>
      <c r="L299" s="65">
        <v>20091207</v>
      </c>
    </row>
    <row r="300" spans="1:12" ht="15">
      <c r="A300" s="7">
        <v>270</v>
      </c>
      <c r="B300" s="17" t="s">
        <v>1508</v>
      </c>
      <c r="C300" s="18" t="s">
        <v>1509</v>
      </c>
      <c r="D300" s="17" t="s">
        <v>1475</v>
      </c>
      <c r="E300" s="17" t="s">
        <v>1510</v>
      </c>
      <c r="F300" s="71">
        <f t="shared" si="4"/>
        <v>606934</v>
      </c>
      <c r="G300" s="37">
        <v>1000</v>
      </c>
      <c r="H300" s="37">
        <v>464238</v>
      </c>
      <c r="I300" s="37">
        <v>74700</v>
      </c>
      <c r="J300" s="37">
        <v>66996</v>
      </c>
      <c r="K300" s="69"/>
      <c r="L300" s="65">
        <v>20091207</v>
      </c>
    </row>
    <row r="301" spans="1:12" ht="15">
      <c r="A301" s="7">
        <v>271</v>
      </c>
      <c r="B301" s="17" t="s">
        <v>1511</v>
      </c>
      <c r="C301" s="18" t="s">
        <v>1512</v>
      </c>
      <c r="D301" s="17" t="s">
        <v>1475</v>
      </c>
      <c r="E301" s="17" t="s">
        <v>1513</v>
      </c>
      <c r="F301" s="71">
        <f t="shared" si="4"/>
        <v>925031</v>
      </c>
      <c r="G301" s="37">
        <v>401000</v>
      </c>
      <c r="H301" s="37">
        <v>274421</v>
      </c>
      <c r="I301" s="37">
        <v>5400</v>
      </c>
      <c r="J301" s="37">
        <v>244210</v>
      </c>
      <c r="K301" s="37"/>
      <c r="L301" s="65">
        <v>20091207</v>
      </c>
    </row>
    <row r="302" spans="1:12" ht="15">
      <c r="A302" s="7">
        <v>272</v>
      </c>
      <c r="B302" s="17" t="s">
        <v>1514</v>
      </c>
      <c r="C302" s="18" t="s">
        <v>1515</v>
      </c>
      <c r="D302" s="17" t="s">
        <v>1475</v>
      </c>
      <c r="E302" s="17" t="s">
        <v>1516</v>
      </c>
      <c r="F302" s="71">
        <f t="shared" si="4"/>
        <v>883570</v>
      </c>
      <c r="G302" s="37">
        <v>0</v>
      </c>
      <c r="H302" s="37">
        <v>683732</v>
      </c>
      <c r="I302" s="37">
        <v>93388</v>
      </c>
      <c r="J302" s="37">
        <v>106450</v>
      </c>
      <c r="K302" s="37"/>
      <c r="L302" s="65">
        <v>20091207</v>
      </c>
    </row>
    <row r="303" spans="1:12" ht="15">
      <c r="A303" s="7">
        <v>273</v>
      </c>
      <c r="B303" s="17" t="s">
        <v>1517</v>
      </c>
      <c r="C303" s="18" t="s">
        <v>1518</v>
      </c>
      <c r="D303" s="17" t="s">
        <v>1475</v>
      </c>
      <c r="E303" s="17" t="s">
        <v>1519</v>
      </c>
      <c r="F303" s="71">
        <f t="shared" si="4"/>
        <v>2495889</v>
      </c>
      <c r="G303" s="37">
        <v>253000</v>
      </c>
      <c r="H303" s="37">
        <v>1541739</v>
      </c>
      <c r="I303" s="37">
        <v>297721</v>
      </c>
      <c r="J303" s="37">
        <v>403429</v>
      </c>
      <c r="K303" s="37"/>
      <c r="L303" s="65">
        <v>20091207</v>
      </c>
    </row>
    <row r="304" spans="1:12" ht="15">
      <c r="A304" s="7">
        <v>274</v>
      </c>
      <c r="B304" s="17" t="s">
        <v>1520</v>
      </c>
      <c r="C304" s="18" t="s">
        <v>1521</v>
      </c>
      <c r="D304" s="17" t="s">
        <v>1475</v>
      </c>
      <c r="E304" s="17" t="s">
        <v>1522</v>
      </c>
      <c r="F304" s="71">
        <f t="shared" si="4"/>
        <v>4594945</v>
      </c>
      <c r="G304" s="37">
        <v>1379798</v>
      </c>
      <c r="H304" s="37">
        <v>2576124</v>
      </c>
      <c r="I304" s="37">
        <v>350577</v>
      </c>
      <c r="J304" s="37">
        <v>288446</v>
      </c>
      <c r="K304" s="69"/>
      <c r="L304" s="65">
        <v>20091109</v>
      </c>
    </row>
    <row r="305" spans="1:12" ht="15">
      <c r="A305" s="7">
        <v>275</v>
      </c>
      <c r="B305" s="17" t="s">
        <v>1523</v>
      </c>
      <c r="C305" s="18" t="s">
        <v>1524</v>
      </c>
      <c r="D305" s="17" t="s">
        <v>1475</v>
      </c>
      <c r="E305" s="17" t="s">
        <v>1525</v>
      </c>
      <c r="F305" s="71">
        <f t="shared" si="4"/>
        <v>4656528</v>
      </c>
      <c r="G305" s="37">
        <v>823453</v>
      </c>
      <c r="H305" s="37">
        <v>1540929</v>
      </c>
      <c r="I305" s="37">
        <v>1140</v>
      </c>
      <c r="J305" s="37">
        <v>2291006</v>
      </c>
      <c r="K305" s="37"/>
      <c r="L305" s="65">
        <v>20091207</v>
      </c>
    </row>
    <row r="306" spans="1:12" ht="15">
      <c r="A306" s="7">
        <v>276</v>
      </c>
      <c r="B306" s="17" t="s">
        <v>1526</v>
      </c>
      <c r="C306" s="18" t="s">
        <v>1527</v>
      </c>
      <c r="D306" s="17" t="s">
        <v>1475</v>
      </c>
      <c r="E306" s="17" t="s">
        <v>1528</v>
      </c>
      <c r="F306" s="71">
        <f t="shared" si="4"/>
        <v>21089901</v>
      </c>
      <c r="G306" s="37">
        <v>16815350</v>
      </c>
      <c r="H306" s="37">
        <v>1654051</v>
      </c>
      <c r="I306" s="37">
        <v>0</v>
      </c>
      <c r="J306" s="37">
        <v>2620500</v>
      </c>
      <c r="K306" s="37"/>
      <c r="L306" s="65">
        <v>20100107</v>
      </c>
    </row>
    <row r="307" spans="1:12" ht="15">
      <c r="A307" s="7">
        <v>277</v>
      </c>
      <c r="B307" s="17" t="s">
        <v>1529</v>
      </c>
      <c r="C307" s="18" t="s">
        <v>1530</v>
      </c>
      <c r="D307" s="17" t="s">
        <v>1475</v>
      </c>
      <c r="E307" s="17" t="s">
        <v>1531</v>
      </c>
      <c r="F307" s="71">
        <f t="shared" si="4"/>
        <v>4654040</v>
      </c>
      <c r="G307" s="37">
        <v>1077801</v>
      </c>
      <c r="H307" s="37">
        <v>1811327</v>
      </c>
      <c r="I307" s="37">
        <v>1150880</v>
      </c>
      <c r="J307" s="37">
        <v>614032</v>
      </c>
      <c r="K307" s="37"/>
      <c r="L307" s="65">
        <v>20091207</v>
      </c>
    </row>
    <row r="308" spans="1:12" ht="15">
      <c r="A308" s="7">
        <v>278</v>
      </c>
      <c r="B308" s="17" t="s">
        <v>1532</v>
      </c>
      <c r="C308" s="18" t="s">
        <v>1533</v>
      </c>
      <c r="D308" s="17" t="s">
        <v>1475</v>
      </c>
      <c r="E308" s="17" t="s">
        <v>1534</v>
      </c>
      <c r="F308" s="71">
        <f t="shared" si="4"/>
        <v>1768437</v>
      </c>
      <c r="G308" s="37">
        <v>0</v>
      </c>
      <c r="H308" s="37">
        <v>388939</v>
      </c>
      <c r="I308" s="37">
        <v>14500</v>
      </c>
      <c r="J308" s="37">
        <v>1364998</v>
      </c>
      <c r="K308" s="37"/>
      <c r="L308" s="65">
        <v>20091207</v>
      </c>
    </row>
    <row r="309" spans="1:12" ht="15">
      <c r="A309" s="7">
        <v>279</v>
      </c>
      <c r="B309" s="17" t="s">
        <v>1535</v>
      </c>
      <c r="C309" s="18" t="s">
        <v>1536</v>
      </c>
      <c r="D309" s="17" t="s">
        <v>1475</v>
      </c>
      <c r="E309" s="17" t="s">
        <v>1537</v>
      </c>
      <c r="F309" s="71">
        <f t="shared" si="4"/>
        <v>28055918</v>
      </c>
      <c r="G309" s="37">
        <v>3543815</v>
      </c>
      <c r="H309" s="37">
        <v>7623682</v>
      </c>
      <c r="I309" s="37">
        <v>8113658</v>
      </c>
      <c r="J309" s="37">
        <v>8774763</v>
      </c>
      <c r="K309" s="37"/>
      <c r="L309" s="65">
        <v>20100107</v>
      </c>
    </row>
    <row r="310" spans="1:12" ht="15">
      <c r="A310" s="7">
        <v>280</v>
      </c>
      <c r="B310" s="17" t="s">
        <v>1538</v>
      </c>
      <c r="C310" s="18" t="s">
        <v>1539</v>
      </c>
      <c r="D310" s="17" t="s">
        <v>1475</v>
      </c>
      <c r="E310" s="17" t="s">
        <v>1540</v>
      </c>
      <c r="F310" s="71">
        <f t="shared" si="4"/>
        <v>12270921</v>
      </c>
      <c r="G310" s="37">
        <v>1603000</v>
      </c>
      <c r="H310" s="37">
        <v>6040479</v>
      </c>
      <c r="I310" s="37">
        <v>734895</v>
      </c>
      <c r="J310" s="37">
        <v>3892547</v>
      </c>
      <c r="K310" s="37"/>
      <c r="L310" s="65">
        <v>20091207</v>
      </c>
    </row>
    <row r="311" spans="1:12" ht="15">
      <c r="A311" s="7">
        <v>281</v>
      </c>
      <c r="B311" s="17" t="s">
        <v>1541</v>
      </c>
      <c r="C311" s="18" t="s">
        <v>1542</v>
      </c>
      <c r="D311" s="17" t="s">
        <v>1475</v>
      </c>
      <c r="E311" s="17" t="s">
        <v>1543</v>
      </c>
      <c r="F311" s="71">
        <f t="shared" si="4"/>
        <v>625691</v>
      </c>
      <c r="G311" s="37">
        <v>0</v>
      </c>
      <c r="H311" s="37">
        <v>205841</v>
      </c>
      <c r="I311" s="37">
        <v>0</v>
      </c>
      <c r="J311" s="37">
        <v>419850</v>
      </c>
      <c r="K311" s="37"/>
      <c r="L311" s="65">
        <v>20091207</v>
      </c>
    </row>
    <row r="312" spans="1:12" ht="15">
      <c r="A312" s="7">
        <v>282</v>
      </c>
      <c r="B312" s="17" t="s">
        <v>1544</v>
      </c>
      <c r="C312" s="18" t="s">
        <v>1545</v>
      </c>
      <c r="D312" s="17" t="s">
        <v>1475</v>
      </c>
      <c r="E312" s="17" t="s">
        <v>1546</v>
      </c>
      <c r="F312" s="71">
        <f t="shared" si="4"/>
        <v>6342318</v>
      </c>
      <c r="G312" s="37">
        <v>1536551</v>
      </c>
      <c r="H312" s="37">
        <v>3152721</v>
      </c>
      <c r="I312" s="37">
        <v>1035082</v>
      </c>
      <c r="J312" s="37">
        <v>617964</v>
      </c>
      <c r="K312" s="37"/>
      <c r="L312" s="65">
        <v>20091207</v>
      </c>
    </row>
    <row r="313" spans="1:12" ht="15">
      <c r="A313" s="7">
        <v>283</v>
      </c>
      <c r="B313" s="17" t="s">
        <v>1547</v>
      </c>
      <c r="C313" s="18" t="s">
        <v>1548</v>
      </c>
      <c r="D313" s="17" t="s">
        <v>1475</v>
      </c>
      <c r="E313" s="17" t="s">
        <v>1549</v>
      </c>
      <c r="F313" s="71">
        <f t="shared" si="4"/>
        <v>4702956</v>
      </c>
      <c r="G313" s="37">
        <v>1066957</v>
      </c>
      <c r="H313" s="37">
        <v>1375493</v>
      </c>
      <c r="I313" s="37">
        <v>98628</v>
      </c>
      <c r="J313" s="37">
        <v>2161878</v>
      </c>
      <c r="K313" s="37"/>
      <c r="L313" s="65">
        <v>20091207</v>
      </c>
    </row>
    <row r="314" spans="1:12" ht="15">
      <c r="A314" s="7">
        <v>284</v>
      </c>
      <c r="B314" s="17" t="s">
        <v>1550</v>
      </c>
      <c r="C314" s="18" t="s">
        <v>1551</v>
      </c>
      <c r="D314" s="17" t="s">
        <v>1475</v>
      </c>
      <c r="E314" s="17" t="s">
        <v>1552</v>
      </c>
      <c r="F314" s="71">
        <f t="shared" si="4"/>
        <v>2758370</v>
      </c>
      <c r="G314" s="37">
        <v>388400</v>
      </c>
      <c r="H314" s="37">
        <v>1295722</v>
      </c>
      <c r="I314" s="37">
        <v>75500</v>
      </c>
      <c r="J314" s="37">
        <v>998748</v>
      </c>
      <c r="K314" s="37"/>
      <c r="L314" s="65">
        <v>20091207</v>
      </c>
    </row>
    <row r="315" spans="1:12" ht="15">
      <c r="A315" s="7">
        <v>285</v>
      </c>
      <c r="B315" s="17" t="s">
        <v>1554</v>
      </c>
      <c r="C315" s="18" t="s">
        <v>1555</v>
      </c>
      <c r="D315" s="17" t="s">
        <v>1553</v>
      </c>
      <c r="E315" s="17" t="s">
        <v>1556</v>
      </c>
      <c r="F315" s="71">
        <f t="shared" si="4"/>
        <v>11160816</v>
      </c>
      <c r="G315" s="37">
        <v>3764004</v>
      </c>
      <c r="H315" s="37">
        <v>3508774</v>
      </c>
      <c r="I315" s="37">
        <v>1760201</v>
      </c>
      <c r="J315" s="37">
        <v>2127837</v>
      </c>
      <c r="K315" s="37"/>
      <c r="L315" s="65">
        <v>20091207</v>
      </c>
    </row>
    <row r="316" spans="1:12" ht="15">
      <c r="A316" s="7">
        <v>286</v>
      </c>
      <c r="B316" s="17" t="s">
        <v>2122</v>
      </c>
      <c r="C316" s="18" t="s">
        <v>2123</v>
      </c>
      <c r="D316" s="17" t="s">
        <v>1553</v>
      </c>
      <c r="E316" s="17" t="s">
        <v>2124</v>
      </c>
      <c r="F316" s="71">
        <f t="shared" si="4"/>
        <v>53000960</v>
      </c>
      <c r="G316" s="37">
        <v>1224825</v>
      </c>
      <c r="H316" s="37">
        <v>5616661</v>
      </c>
      <c r="I316" s="37">
        <v>11897241</v>
      </c>
      <c r="J316" s="37">
        <v>34262233</v>
      </c>
      <c r="K316" s="37"/>
      <c r="L316" s="65">
        <v>20091207</v>
      </c>
    </row>
    <row r="317" spans="1:12" ht="15">
      <c r="A317" s="7">
        <v>287</v>
      </c>
      <c r="B317" s="17" t="s">
        <v>2125</v>
      </c>
      <c r="C317" s="18" t="s">
        <v>2126</v>
      </c>
      <c r="D317" s="17" t="s">
        <v>1553</v>
      </c>
      <c r="E317" s="17" t="s">
        <v>730</v>
      </c>
      <c r="F317" s="71">
        <f t="shared" si="4"/>
        <v>51401277</v>
      </c>
      <c r="G317" s="37">
        <v>6633182</v>
      </c>
      <c r="H317" s="37">
        <v>18757644</v>
      </c>
      <c r="I317" s="37">
        <v>3023240</v>
      </c>
      <c r="J317" s="37">
        <v>22987211</v>
      </c>
      <c r="K317" s="37"/>
      <c r="L317" s="65">
        <v>20091207</v>
      </c>
    </row>
    <row r="318" spans="1:12" ht="15">
      <c r="A318" s="7">
        <v>288</v>
      </c>
      <c r="B318" s="17" t="s">
        <v>2127</v>
      </c>
      <c r="C318" s="18" t="s">
        <v>2128</v>
      </c>
      <c r="D318" s="17" t="s">
        <v>1553</v>
      </c>
      <c r="E318" s="17" t="s">
        <v>2129</v>
      </c>
      <c r="F318" s="71">
        <f t="shared" si="4"/>
        <v>9789319</v>
      </c>
      <c r="G318" s="37">
        <v>2114550</v>
      </c>
      <c r="H318" s="37">
        <v>1184126</v>
      </c>
      <c r="I318" s="37">
        <v>2200000</v>
      </c>
      <c r="J318" s="37">
        <v>4290643</v>
      </c>
      <c r="K318" s="37"/>
      <c r="L318" s="65">
        <v>20091207</v>
      </c>
    </row>
    <row r="319" spans="1:12" ht="15">
      <c r="A319" s="7">
        <v>289</v>
      </c>
      <c r="B319" s="17" t="s">
        <v>2130</v>
      </c>
      <c r="C319" s="18" t="s">
        <v>2131</v>
      </c>
      <c r="D319" s="17" t="s">
        <v>1553</v>
      </c>
      <c r="E319" s="17" t="s">
        <v>2132</v>
      </c>
      <c r="F319" s="71">
        <f t="shared" si="4"/>
        <v>858156</v>
      </c>
      <c r="G319" s="37">
        <v>0</v>
      </c>
      <c r="H319" s="37">
        <v>721399</v>
      </c>
      <c r="I319" s="37">
        <v>1920</v>
      </c>
      <c r="J319" s="37">
        <v>134837</v>
      </c>
      <c r="K319" s="37"/>
      <c r="L319" s="65">
        <v>20100107</v>
      </c>
    </row>
    <row r="320" spans="1:12" ht="15">
      <c r="A320" s="7">
        <v>290</v>
      </c>
      <c r="B320" s="17" t="s">
        <v>2133</v>
      </c>
      <c r="C320" s="18" t="s">
        <v>2134</v>
      </c>
      <c r="D320" s="17" t="s">
        <v>1553</v>
      </c>
      <c r="E320" s="17" t="s">
        <v>1280</v>
      </c>
      <c r="F320" s="71">
        <f t="shared" si="4"/>
        <v>76068977</v>
      </c>
      <c r="G320" s="37">
        <v>1149455</v>
      </c>
      <c r="H320" s="37">
        <v>11635706</v>
      </c>
      <c r="I320" s="37">
        <v>56187341</v>
      </c>
      <c r="J320" s="37">
        <v>7096475</v>
      </c>
      <c r="K320" s="37"/>
      <c r="L320" s="65">
        <v>20091207</v>
      </c>
    </row>
    <row r="321" spans="1:12" ht="15">
      <c r="A321" s="7">
        <v>291</v>
      </c>
      <c r="B321" s="17" t="s">
        <v>2135</v>
      </c>
      <c r="C321" s="18" t="s">
        <v>2136</v>
      </c>
      <c r="D321" s="17" t="s">
        <v>1553</v>
      </c>
      <c r="E321" s="17" t="s">
        <v>1283</v>
      </c>
      <c r="F321" s="71">
        <f t="shared" si="4"/>
        <v>50647659</v>
      </c>
      <c r="G321" s="37">
        <v>5873894</v>
      </c>
      <c r="H321" s="37">
        <v>10828021</v>
      </c>
      <c r="I321" s="37">
        <v>2717244</v>
      </c>
      <c r="J321" s="37">
        <v>31228500</v>
      </c>
      <c r="K321" s="37"/>
      <c r="L321" s="65">
        <v>20091207</v>
      </c>
    </row>
    <row r="322" spans="1:12" ht="15">
      <c r="A322" s="7">
        <v>292</v>
      </c>
      <c r="B322" s="17" t="s">
        <v>2137</v>
      </c>
      <c r="C322" s="18" t="s">
        <v>2138</v>
      </c>
      <c r="D322" s="17" t="s">
        <v>1553</v>
      </c>
      <c r="E322" s="17" t="s">
        <v>2139</v>
      </c>
      <c r="F322" s="71">
        <f t="shared" si="4"/>
        <v>4839725</v>
      </c>
      <c r="G322" s="37">
        <v>707560</v>
      </c>
      <c r="H322" s="37">
        <v>2055352</v>
      </c>
      <c r="I322" s="37">
        <v>86225</v>
      </c>
      <c r="J322" s="37">
        <v>1990588</v>
      </c>
      <c r="K322" s="37"/>
      <c r="L322" s="65">
        <v>20091207</v>
      </c>
    </row>
    <row r="323" spans="1:12" ht="15">
      <c r="A323" s="7">
        <v>293</v>
      </c>
      <c r="B323" s="17" t="s">
        <v>2140</v>
      </c>
      <c r="C323" s="18" t="s">
        <v>2141</v>
      </c>
      <c r="D323" s="17" t="s">
        <v>1553</v>
      </c>
      <c r="E323" s="17" t="s">
        <v>2142</v>
      </c>
      <c r="F323" s="71">
        <f t="shared" si="4"/>
        <v>51092336</v>
      </c>
      <c r="G323" s="37">
        <v>12101101</v>
      </c>
      <c r="H323" s="37">
        <v>17292752</v>
      </c>
      <c r="I323" s="37">
        <v>100</v>
      </c>
      <c r="J323" s="37">
        <v>21698383</v>
      </c>
      <c r="K323" s="37"/>
      <c r="L323" s="65">
        <v>20100107</v>
      </c>
    </row>
    <row r="324" spans="1:12" ht="15">
      <c r="A324" s="7">
        <v>294</v>
      </c>
      <c r="B324" s="17" t="s">
        <v>2143</v>
      </c>
      <c r="C324" s="18" t="s">
        <v>2144</v>
      </c>
      <c r="D324" s="17" t="s">
        <v>1553</v>
      </c>
      <c r="E324" s="17" t="s">
        <v>2145</v>
      </c>
      <c r="F324" s="71">
        <f t="shared" si="4"/>
        <v>70995492</v>
      </c>
      <c r="G324" s="37">
        <v>11397832</v>
      </c>
      <c r="H324" s="37">
        <v>14057254</v>
      </c>
      <c r="I324" s="37">
        <v>33756746</v>
      </c>
      <c r="J324" s="37">
        <v>11783660</v>
      </c>
      <c r="K324" s="37"/>
      <c r="L324" s="65">
        <v>20091207</v>
      </c>
    </row>
    <row r="325" spans="1:12" ht="15">
      <c r="A325" s="7">
        <v>295</v>
      </c>
      <c r="B325" s="17" t="s">
        <v>2146</v>
      </c>
      <c r="C325" s="18" t="s">
        <v>2147</v>
      </c>
      <c r="D325" s="17" t="s">
        <v>1553</v>
      </c>
      <c r="E325" s="17" t="s">
        <v>2148</v>
      </c>
      <c r="F325" s="71">
        <f t="shared" si="4"/>
        <v>44040967</v>
      </c>
      <c r="G325" s="37">
        <v>6342922</v>
      </c>
      <c r="H325" s="37">
        <v>12526049</v>
      </c>
      <c r="I325" s="37">
        <v>427200</v>
      </c>
      <c r="J325" s="37">
        <v>24744796</v>
      </c>
      <c r="K325" s="37"/>
      <c r="L325" s="65">
        <v>20091207</v>
      </c>
    </row>
    <row r="326" spans="1:12" ht="15">
      <c r="A326" s="7">
        <v>296</v>
      </c>
      <c r="B326" s="17" t="s">
        <v>2149</v>
      </c>
      <c r="C326" s="18" t="s">
        <v>2150</v>
      </c>
      <c r="D326" s="17" t="s">
        <v>1553</v>
      </c>
      <c r="E326" s="17" t="s">
        <v>1560</v>
      </c>
      <c r="F326" s="71">
        <f t="shared" si="4"/>
        <v>13377759</v>
      </c>
      <c r="G326" s="37">
        <v>4184574</v>
      </c>
      <c r="H326" s="37">
        <v>4210066</v>
      </c>
      <c r="I326" s="37">
        <v>108000</v>
      </c>
      <c r="J326" s="37">
        <v>4875119</v>
      </c>
      <c r="K326" s="37"/>
      <c r="L326" s="65">
        <v>20091207</v>
      </c>
    </row>
    <row r="327" spans="1:12" ht="15">
      <c r="A327" s="7">
        <v>297</v>
      </c>
      <c r="B327" s="17" t="s">
        <v>2151</v>
      </c>
      <c r="C327" s="18" t="s">
        <v>2152</v>
      </c>
      <c r="D327" s="17" t="s">
        <v>1553</v>
      </c>
      <c r="E327" s="17" t="s">
        <v>2153</v>
      </c>
      <c r="F327" s="71">
        <f t="shared" si="4"/>
        <v>54926700</v>
      </c>
      <c r="G327" s="37">
        <v>5625596</v>
      </c>
      <c r="H327" s="37">
        <v>9282619</v>
      </c>
      <c r="I327" s="37">
        <v>965074</v>
      </c>
      <c r="J327" s="37">
        <v>39053411</v>
      </c>
      <c r="K327" s="37"/>
      <c r="L327" s="65">
        <v>20091207</v>
      </c>
    </row>
    <row r="328" spans="1:12" ht="15">
      <c r="A328" s="7">
        <v>298</v>
      </c>
      <c r="B328" s="17" t="s">
        <v>2155</v>
      </c>
      <c r="C328" s="18" t="s">
        <v>2156</v>
      </c>
      <c r="D328" s="17" t="s">
        <v>2154</v>
      </c>
      <c r="E328" s="17" t="s">
        <v>2157</v>
      </c>
      <c r="F328" s="71">
        <f t="shared" si="4"/>
        <v>48531042</v>
      </c>
      <c r="G328" s="37">
        <v>2707835</v>
      </c>
      <c r="H328" s="37">
        <v>3530992</v>
      </c>
      <c r="I328" s="37">
        <v>22726603</v>
      </c>
      <c r="J328" s="37">
        <v>19565612</v>
      </c>
      <c r="K328" s="37"/>
      <c r="L328" s="65">
        <v>20091207</v>
      </c>
    </row>
    <row r="329" spans="1:12" ht="15">
      <c r="A329" s="7">
        <v>299</v>
      </c>
      <c r="B329" s="17" t="s">
        <v>2158</v>
      </c>
      <c r="C329" s="18" t="s">
        <v>2159</v>
      </c>
      <c r="D329" s="17" t="s">
        <v>2154</v>
      </c>
      <c r="E329" s="17" t="s">
        <v>2160</v>
      </c>
      <c r="F329" s="71">
        <f t="shared" si="4"/>
        <v>8614175</v>
      </c>
      <c r="G329" s="37">
        <v>131300</v>
      </c>
      <c r="H329" s="37">
        <v>1541818</v>
      </c>
      <c r="I329" s="37">
        <v>103641</v>
      </c>
      <c r="J329" s="37">
        <v>6837416</v>
      </c>
      <c r="K329" s="37"/>
      <c r="L329" s="65">
        <v>20091207</v>
      </c>
    </row>
    <row r="330" spans="1:12" ht="15">
      <c r="A330" s="7">
        <v>300</v>
      </c>
      <c r="B330" s="17" t="s">
        <v>2161</v>
      </c>
      <c r="C330" s="18" t="s">
        <v>2162</v>
      </c>
      <c r="D330" s="17" t="s">
        <v>2154</v>
      </c>
      <c r="E330" s="17" t="s">
        <v>2163</v>
      </c>
      <c r="F330" s="71">
        <f t="shared" si="4"/>
        <v>2010999</v>
      </c>
      <c r="G330" s="37">
        <v>646000</v>
      </c>
      <c r="H330" s="37">
        <v>867632</v>
      </c>
      <c r="I330" s="37">
        <v>43000</v>
      </c>
      <c r="J330" s="37">
        <v>454367</v>
      </c>
      <c r="K330" s="37"/>
      <c r="L330" s="65">
        <v>20100107</v>
      </c>
    </row>
    <row r="331" spans="1:12" ht="15">
      <c r="A331" s="7">
        <v>301</v>
      </c>
      <c r="B331" s="17" t="s">
        <v>2164</v>
      </c>
      <c r="C331" s="18" t="s">
        <v>2165</v>
      </c>
      <c r="D331" s="17" t="s">
        <v>2154</v>
      </c>
      <c r="E331" s="17" t="s">
        <v>2166</v>
      </c>
      <c r="F331" s="71">
        <f t="shared" si="4"/>
        <v>21787977</v>
      </c>
      <c r="G331" s="37">
        <v>505000</v>
      </c>
      <c r="H331" s="37">
        <v>9660019</v>
      </c>
      <c r="I331" s="37">
        <v>1860151</v>
      </c>
      <c r="J331" s="37">
        <v>9762807</v>
      </c>
      <c r="K331" s="37"/>
      <c r="L331" s="65">
        <v>20100107</v>
      </c>
    </row>
    <row r="332" spans="1:12" ht="15">
      <c r="A332" s="7">
        <v>302</v>
      </c>
      <c r="B332" s="17" t="s">
        <v>2167</v>
      </c>
      <c r="C332" s="18" t="s">
        <v>2168</v>
      </c>
      <c r="D332" s="17" t="s">
        <v>2154</v>
      </c>
      <c r="E332" s="17" t="s">
        <v>2169</v>
      </c>
      <c r="F332" s="71">
        <f t="shared" si="4"/>
        <v>67752362</v>
      </c>
      <c r="G332" s="37">
        <v>5833737</v>
      </c>
      <c r="H332" s="37">
        <v>21201796</v>
      </c>
      <c r="I332" s="37">
        <v>5066256</v>
      </c>
      <c r="J332" s="37">
        <v>35650573</v>
      </c>
      <c r="K332" s="37"/>
      <c r="L332" s="65">
        <v>20091207</v>
      </c>
    </row>
    <row r="333" spans="1:12" ht="15">
      <c r="A333" s="7">
        <v>303</v>
      </c>
      <c r="B333" s="17" t="s">
        <v>2170</v>
      </c>
      <c r="C333" s="18" t="s">
        <v>2171</v>
      </c>
      <c r="D333" s="17" t="s">
        <v>2154</v>
      </c>
      <c r="E333" s="17" t="s">
        <v>2172</v>
      </c>
      <c r="F333" s="71">
        <f t="shared" si="4"/>
        <v>336097</v>
      </c>
      <c r="G333" s="37">
        <v>0</v>
      </c>
      <c r="H333" s="37">
        <v>240147</v>
      </c>
      <c r="I333" s="37">
        <v>0</v>
      </c>
      <c r="J333" s="37">
        <v>95950</v>
      </c>
      <c r="K333" s="37"/>
      <c r="L333" s="65">
        <v>20091207</v>
      </c>
    </row>
    <row r="334" spans="1:12" ht="15">
      <c r="A334" s="7">
        <v>304</v>
      </c>
      <c r="B334" s="17" t="s">
        <v>2173</v>
      </c>
      <c r="C334" s="18" t="s">
        <v>2174</v>
      </c>
      <c r="D334" s="17" t="s">
        <v>2154</v>
      </c>
      <c r="E334" s="17" t="s">
        <v>2175</v>
      </c>
      <c r="F334" s="71">
        <f t="shared" si="4"/>
        <v>7097274</v>
      </c>
      <c r="G334" s="37">
        <v>0</v>
      </c>
      <c r="H334" s="37">
        <v>351009</v>
      </c>
      <c r="I334" s="37">
        <v>797835</v>
      </c>
      <c r="J334" s="37">
        <v>5948430</v>
      </c>
      <c r="K334" s="37"/>
      <c r="L334" s="65">
        <v>20100107</v>
      </c>
    </row>
    <row r="335" spans="1:12" ht="15">
      <c r="A335" s="7">
        <v>305</v>
      </c>
      <c r="B335" s="17" t="s">
        <v>2176</v>
      </c>
      <c r="C335" s="18" t="s">
        <v>2177</v>
      </c>
      <c r="D335" s="17" t="s">
        <v>2154</v>
      </c>
      <c r="E335" s="17" t="s">
        <v>2178</v>
      </c>
      <c r="F335" s="71">
        <f t="shared" si="4"/>
        <v>864228</v>
      </c>
      <c r="G335" s="37">
        <v>135255</v>
      </c>
      <c r="H335" s="37">
        <v>599082</v>
      </c>
      <c r="I335" s="37">
        <v>27802</v>
      </c>
      <c r="J335" s="37">
        <v>102089</v>
      </c>
      <c r="K335" s="37"/>
      <c r="L335" s="65">
        <v>20100107</v>
      </c>
    </row>
    <row r="336" spans="1:12" ht="15">
      <c r="A336" s="7">
        <v>306</v>
      </c>
      <c r="B336" s="17" t="s">
        <v>2179</v>
      </c>
      <c r="C336" s="18" t="s">
        <v>2180</v>
      </c>
      <c r="D336" s="17" t="s">
        <v>2154</v>
      </c>
      <c r="E336" s="17" t="s">
        <v>2181</v>
      </c>
      <c r="F336" s="71">
        <f t="shared" si="4"/>
        <v>41858831</v>
      </c>
      <c r="G336" s="37">
        <v>1019591</v>
      </c>
      <c r="H336" s="37">
        <v>12566736</v>
      </c>
      <c r="I336" s="37">
        <v>20881531</v>
      </c>
      <c r="J336" s="37">
        <v>7390973</v>
      </c>
      <c r="K336" s="37"/>
      <c r="L336" s="65">
        <v>20091207</v>
      </c>
    </row>
    <row r="337" spans="1:12" ht="15">
      <c r="A337" s="7">
        <v>307</v>
      </c>
      <c r="B337" s="17" t="s">
        <v>2182</v>
      </c>
      <c r="C337" s="18" t="s">
        <v>2183</v>
      </c>
      <c r="D337" s="17" t="s">
        <v>2154</v>
      </c>
      <c r="E337" s="17" t="s">
        <v>2184</v>
      </c>
      <c r="F337" s="71">
        <f t="shared" si="4"/>
        <v>7532957</v>
      </c>
      <c r="G337" s="37">
        <v>674000</v>
      </c>
      <c r="H337" s="37">
        <v>5340915</v>
      </c>
      <c r="I337" s="37">
        <v>357530</v>
      </c>
      <c r="J337" s="37">
        <v>1160512</v>
      </c>
      <c r="K337" s="37"/>
      <c r="L337" s="65">
        <v>20091207</v>
      </c>
    </row>
    <row r="338" spans="1:12" ht="15">
      <c r="A338" s="7">
        <v>308</v>
      </c>
      <c r="B338" s="17" t="s">
        <v>2185</v>
      </c>
      <c r="C338" s="18" t="s">
        <v>2186</v>
      </c>
      <c r="D338" s="17" t="s">
        <v>2154</v>
      </c>
      <c r="E338" s="17" t="s">
        <v>2187</v>
      </c>
      <c r="F338" s="71">
        <f t="shared" si="4"/>
        <v>5109333</v>
      </c>
      <c r="G338" s="37">
        <v>428200</v>
      </c>
      <c r="H338" s="37">
        <v>2404810</v>
      </c>
      <c r="I338" s="37">
        <v>0</v>
      </c>
      <c r="J338" s="37">
        <v>2276323</v>
      </c>
      <c r="K338" s="52"/>
      <c r="L338" s="65">
        <v>20100107</v>
      </c>
    </row>
    <row r="339" spans="1:12" ht="15">
      <c r="A339" s="7">
        <v>309</v>
      </c>
      <c r="B339" s="17" t="s">
        <v>2188</v>
      </c>
      <c r="C339" s="18" t="s">
        <v>2189</v>
      </c>
      <c r="D339" s="17" t="s">
        <v>2154</v>
      </c>
      <c r="E339" s="17" t="s">
        <v>2190</v>
      </c>
      <c r="F339" s="71">
        <f t="shared" si="4"/>
        <v>9877838</v>
      </c>
      <c r="G339" s="37">
        <v>4450</v>
      </c>
      <c r="H339" s="37">
        <v>1522918</v>
      </c>
      <c r="I339" s="37">
        <v>0</v>
      </c>
      <c r="J339" s="37">
        <v>8350470</v>
      </c>
      <c r="K339" s="37"/>
      <c r="L339" s="65">
        <v>20091207</v>
      </c>
    </row>
    <row r="340" spans="1:12" ht="15">
      <c r="A340" s="7">
        <v>310</v>
      </c>
      <c r="B340" s="17" t="s">
        <v>2191</v>
      </c>
      <c r="C340" s="18" t="s">
        <v>2192</v>
      </c>
      <c r="D340" s="17" t="s">
        <v>2154</v>
      </c>
      <c r="E340" s="17" t="s">
        <v>1399</v>
      </c>
      <c r="F340" s="71">
        <f t="shared" si="4"/>
        <v>69688750</v>
      </c>
      <c r="G340" s="37">
        <v>43581371</v>
      </c>
      <c r="H340" s="37">
        <v>7690246</v>
      </c>
      <c r="I340" s="37">
        <v>10813162</v>
      </c>
      <c r="J340" s="37">
        <v>7603971</v>
      </c>
      <c r="K340" s="37"/>
      <c r="L340" s="65">
        <v>20091207</v>
      </c>
    </row>
    <row r="341" spans="1:12" ht="15">
      <c r="A341" s="7">
        <v>311</v>
      </c>
      <c r="B341" s="17" t="s">
        <v>2193</v>
      </c>
      <c r="C341" s="18" t="s">
        <v>2194</v>
      </c>
      <c r="D341" s="17" t="s">
        <v>2154</v>
      </c>
      <c r="E341" s="17" t="s">
        <v>394</v>
      </c>
      <c r="F341" s="71">
        <f t="shared" si="4"/>
        <v>36082168</v>
      </c>
      <c r="G341" s="37">
        <v>3228300</v>
      </c>
      <c r="H341" s="37">
        <v>9262525</v>
      </c>
      <c r="I341" s="37">
        <v>0</v>
      </c>
      <c r="J341" s="37">
        <v>23591343</v>
      </c>
      <c r="K341" s="37"/>
      <c r="L341" s="65">
        <v>20091207</v>
      </c>
    </row>
    <row r="342" spans="1:12" ht="15">
      <c r="A342" s="7">
        <v>312</v>
      </c>
      <c r="B342" s="17" t="s">
        <v>2195</v>
      </c>
      <c r="C342" s="18" t="s">
        <v>2196</v>
      </c>
      <c r="D342" s="17" t="s">
        <v>2154</v>
      </c>
      <c r="E342" s="17" t="s">
        <v>2197</v>
      </c>
      <c r="F342" s="71">
        <f t="shared" si="4"/>
        <v>28487219</v>
      </c>
      <c r="G342" s="37">
        <v>1460570</v>
      </c>
      <c r="H342" s="37">
        <v>5551132</v>
      </c>
      <c r="I342" s="37">
        <v>3038978</v>
      </c>
      <c r="J342" s="37">
        <v>18436539</v>
      </c>
      <c r="K342" s="37"/>
      <c r="L342" s="65">
        <v>20091207</v>
      </c>
    </row>
    <row r="343" spans="1:12" ht="15">
      <c r="A343" s="7">
        <v>313</v>
      </c>
      <c r="B343" s="17" t="s">
        <v>2198</v>
      </c>
      <c r="C343" s="18" t="s">
        <v>2199</v>
      </c>
      <c r="D343" s="17" t="s">
        <v>2154</v>
      </c>
      <c r="E343" s="17" t="s">
        <v>2200</v>
      </c>
      <c r="F343" s="71">
        <f t="shared" si="4"/>
        <v>13364878</v>
      </c>
      <c r="G343" s="37">
        <v>1422036</v>
      </c>
      <c r="H343" s="37">
        <v>5327168</v>
      </c>
      <c r="I343" s="37">
        <v>337640</v>
      </c>
      <c r="J343" s="37">
        <v>6278034</v>
      </c>
      <c r="K343" s="37"/>
      <c r="L343" s="65">
        <v>20091207</v>
      </c>
    </row>
    <row r="344" spans="1:12" ht="15">
      <c r="A344" s="7">
        <v>314</v>
      </c>
      <c r="B344" s="17" t="s">
        <v>2201</v>
      </c>
      <c r="C344" s="18" t="s">
        <v>2202</v>
      </c>
      <c r="D344" s="17" t="s">
        <v>2154</v>
      </c>
      <c r="E344" s="17" t="s">
        <v>2203</v>
      </c>
      <c r="F344" s="71">
        <f t="shared" si="4"/>
        <v>49993343</v>
      </c>
      <c r="G344" s="37">
        <v>4579420</v>
      </c>
      <c r="H344" s="37">
        <v>5681221</v>
      </c>
      <c r="I344" s="37">
        <v>2234398</v>
      </c>
      <c r="J344" s="37">
        <v>37498304</v>
      </c>
      <c r="K344" s="37"/>
      <c r="L344" s="65" t="s">
        <v>1992</v>
      </c>
    </row>
    <row r="345" spans="1:12" ht="15">
      <c r="A345" s="7">
        <v>315</v>
      </c>
      <c r="B345" s="17" t="s">
        <v>2204</v>
      </c>
      <c r="C345" s="18" t="s">
        <v>2205</v>
      </c>
      <c r="D345" s="17" t="s">
        <v>2154</v>
      </c>
      <c r="E345" s="17" t="s">
        <v>2206</v>
      </c>
      <c r="F345" s="71">
        <f t="shared" si="4"/>
        <v>77965114</v>
      </c>
      <c r="G345" s="37">
        <v>1172703</v>
      </c>
      <c r="H345" s="37">
        <v>4992898</v>
      </c>
      <c r="I345" s="37">
        <v>56460506</v>
      </c>
      <c r="J345" s="37">
        <v>15339007</v>
      </c>
      <c r="K345" s="37"/>
      <c r="L345" s="65">
        <v>20091207</v>
      </c>
    </row>
    <row r="346" spans="1:12" ht="15">
      <c r="A346" s="7">
        <v>316</v>
      </c>
      <c r="B346" s="17" t="s">
        <v>2207</v>
      </c>
      <c r="C346" s="18" t="s">
        <v>2208</v>
      </c>
      <c r="D346" s="17" t="s">
        <v>2154</v>
      </c>
      <c r="E346" s="17" t="s">
        <v>2209</v>
      </c>
      <c r="F346" s="71">
        <f t="shared" si="4"/>
        <v>24946642</v>
      </c>
      <c r="G346" s="37">
        <v>946032</v>
      </c>
      <c r="H346" s="37">
        <v>5696593</v>
      </c>
      <c r="I346" s="37">
        <v>15222033</v>
      </c>
      <c r="J346" s="37">
        <v>3081984</v>
      </c>
      <c r="K346" s="37"/>
      <c r="L346" s="65">
        <v>20091207</v>
      </c>
    </row>
    <row r="347" spans="1:12" ht="15">
      <c r="A347" s="7">
        <v>317</v>
      </c>
      <c r="B347" s="17" t="s">
        <v>2210</v>
      </c>
      <c r="C347" s="18" t="s">
        <v>2211</v>
      </c>
      <c r="D347" s="17" t="s">
        <v>2154</v>
      </c>
      <c r="E347" s="17" t="s">
        <v>2212</v>
      </c>
      <c r="F347" s="71">
        <f t="shared" si="4"/>
        <v>2358057</v>
      </c>
      <c r="G347" s="37">
        <v>322300</v>
      </c>
      <c r="H347" s="37">
        <v>1374292</v>
      </c>
      <c r="I347" s="37">
        <v>394300</v>
      </c>
      <c r="J347" s="37">
        <v>267165</v>
      </c>
      <c r="K347" s="37"/>
      <c r="L347" s="65" t="s">
        <v>1992</v>
      </c>
    </row>
    <row r="348" spans="1:12" ht="15">
      <c r="A348" s="7">
        <v>318</v>
      </c>
      <c r="B348" s="17" t="s">
        <v>2213</v>
      </c>
      <c r="C348" s="18" t="s">
        <v>2214</v>
      </c>
      <c r="D348" s="17" t="s">
        <v>2154</v>
      </c>
      <c r="E348" s="17" t="s">
        <v>2215</v>
      </c>
      <c r="F348" s="71">
        <f t="shared" si="4"/>
        <v>71174061</v>
      </c>
      <c r="G348" s="37">
        <v>21665527</v>
      </c>
      <c r="H348" s="37">
        <v>8626911</v>
      </c>
      <c r="I348" s="37">
        <v>9819157</v>
      </c>
      <c r="J348" s="37">
        <v>31062466</v>
      </c>
      <c r="K348" s="37"/>
      <c r="L348" s="65">
        <v>20091207</v>
      </c>
    </row>
    <row r="349" spans="1:12" ht="15">
      <c r="A349" s="7">
        <v>319</v>
      </c>
      <c r="B349" s="17" t="s">
        <v>2216</v>
      </c>
      <c r="C349" s="18" t="s">
        <v>2217</v>
      </c>
      <c r="D349" s="17" t="s">
        <v>2154</v>
      </c>
      <c r="E349" s="17" t="s">
        <v>2218</v>
      </c>
      <c r="F349" s="71">
        <f t="shared" si="4"/>
        <v>23211031</v>
      </c>
      <c r="G349" s="37">
        <v>841900</v>
      </c>
      <c r="H349" s="37">
        <v>1385397</v>
      </c>
      <c r="I349" s="37">
        <v>272600</v>
      </c>
      <c r="J349" s="37">
        <v>20711134</v>
      </c>
      <c r="K349" s="37"/>
      <c r="L349" s="65">
        <v>20091207</v>
      </c>
    </row>
    <row r="350" spans="1:12" ht="15">
      <c r="A350" s="7">
        <v>320</v>
      </c>
      <c r="B350" s="17" t="s">
        <v>2219</v>
      </c>
      <c r="C350" s="18" t="s">
        <v>2220</v>
      </c>
      <c r="D350" s="17" t="s">
        <v>2154</v>
      </c>
      <c r="E350" s="17" t="s">
        <v>2221</v>
      </c>
      <c r="F350" s="71">
        <f t="shared" si="4"/>
        <v>4704665</v>
      </c>
      <c r="G350" s="37">
        <v>1830228</v>
      </c>
      <c r="H350" s="37">
        <v>2050882</v>
      </c>
      <c r="I350" s="37">
        <v>5000</v>
      </c>
      <c r="J350" s="37">
        <v>818555</v>
      </c>
      <c r="K350" s="37"/>
      <c r="L350" s="65">
        <v>20091207</v>
      </c>
    </row>
    <row r="351" spans="1:12" ht="15">
      <c r="A351" s="7">
        <v>321</v>
      </c>
      <c r="B351" s="17" t="s">
        <v>2222</v>
      </c>
      <c r="C351" s="18" t="s">
        <v>2223</v>
      </c>
      <c r="D351" s="17" t="s">
        <v>2154</v>
      </c>
      <c r="E351" s="17" t="s">
        <v>2224</v>
      </c>
      <c r="F351" s="71">
        <f aca="true" t="shared" si="5" ref="F351:F414">G351+H351+I351+J351</f>
        <v>4369578</v>
      </c>
      <c r="G351" s="37">
        <v>466904</v>
      </c>
      <c r="H351" s="37">
        <v>1610562</v>
      </c>
      <c r="I351" s="37">
        <v>21601</v>
      </c>
      <c r="J351" s="37">
        <v>2270511</v>
      </c>
      <c r="K351" s="37"/>
      <c r="L351" s="65">
        <v>20091207</v>
      </c>
    </row>
    <row r="352" spans="1:12" ht="15">
      <c r="A352" s="7">
        <v>322</v>
      </c>
      <c r="B352" s="17" t="s">
        <v>2225</v>
      </c>
      <c r="C352" s="18" t="s">
        <v>2226</v>
      </c>
      <c r="D352" s="17" t="s">
        <v>2154</v>
      </c>
      <c r="E352" s="17" t="s">
        <v>2227</v>
      </c>
      <c r="F352" s="71">
        <f t="shared" si="5"/>
        <v>84025162</v>
      </c>
      <c r="G352" s="37">
        <v>5074592</v>
      </c>
      <c r="H352" s="37">
        <v>18692836</v>
      </c>
      <c r="I352" s="37">
        <v>11793152</v>
      </c>
      <c r="J352" s="37">
        <v>48464582</v>
      </c>
      <c r="K352" s="37"/>
      <c r="L352" s="65">
        <v>20091207</v>
      </c>
    </row>
    <row r="353" spans="1:12" ht="15">
      <c r="A353" s="7">
        <v>323</v>
      </c>
      <c r="B353" s="17" t="s">
        <v>2229</v>
      </c>
      <c r="C353" s="18" t="s">
        <v>2230</v>
      </c>
      <c r="D353" s="17" t="s">
        <v>2228</v>
      </c>
      <c r="E353" s="17" t="s">
        <v>2231</v>
      </c>
      <c r="F353" s="71">
        <f t="shared" si="5"/>
        <v>2570235</v>
      </c>
      <c r="G353" s="37">
        <v>1477500</v>
      </c>
      <c r="H353" s="37">
        <v>940386</v>
      </c>
      <c r="I353" s="37">
        <v>0</v>
      </c>
      <c r="J353" s="37">
        <v>152349</v>
      </c>
      <c r="K353" s="37"/>
      <c r="L353" s="65">
        <v>20100107</v>
      </c>
    </row>
    <row r="354" spans="1:12" ht="15">
      <c r="A354" s="7">
        <v>324</v>
      </c>
      <c r="B354" s="17" t="s">
        <v>2232</v>
      </c>
      <c r="C354" s="18" t="s">
        <v>2233</v>
      </c>
      <c r="D354" s="17" t="s">
        <v>2228</v>
      </c>
      <c r="E354" s="17" t="s">
        <v>2234</v>
      </c>
      <c r="F354" s="71">
        <f t="shared" si="5"/>
        <v>519005</v>
      </c>
      <c r="G354" s="37">
        <v>0</v>
      </c>
      <c r="H354" s="37">
        <v>360246</v>
      </c>
      <c r="I354" s="37">
        <v>0</v>
      </c>
      <c r="J354" s="37">
        <v>158759</v>
      </c>
      <c r="K354" s="37"/>
      <c r="L354" s="65">
        <v>20100107</v>
      </c>
    </row>
    <row r="355" spans="1:12" ht="15">
      <c r="A355" s="7">
        <v>325</v>
      </c>
      <c r="B355" s="17" t="s">
        <v>2235</v>
      </c>
      <c r="C355" s="18" t="s">
        <v>2236</v>
      </c>
      <c r="D355" s="17" t="s">
        <v>2228</v>
      </c>
      <c r="E355" s="17" t="s">
        <v>2237</v>
      </c>
      <c r="F355" s="71">
        <f t="shared" si="5"/>
        <v>6582067</v>
      </c>
      <c r="G355" s="37">
        <v>60165</v>
      </c>
      <c r="H355" s="37">
        <v>5108420</v>
      </c>
      <c r="I355" s="37">
        <v>0</v>
      </c>
      <c r="J355" s="37">
        <v>1413482</v>
      </c>
      <c r="K355" s="37"/>
      <c r="L355" s="65">
        <v>20091207</v>
      </c>
    </row>
    <row r="356" spans="1:12" ht="15">
      <c r="A356" s="7">
        <v>326</v>
      </c>
      <c r="B356" s="17" t="s">
        <v>2238</v>
      </c>
      <c r="C356" s="18" t="s">
        <v>2239</v>
      </c>
      <c r="D356" s="17" t="s">
        <v>2228</v>
      </c>
      <c r="E356" s="17" t="s">
        <v>2240</v>
      </c>
      <c r="F356" s="71">
        <f t="shared" si="5"/>
        <v>2466868</v>
      </c>
      <c r="G356" s="37">
        <v>667700</v>
      </c>
      <c r="H356" s="37">
        <v>1268025</v>
      </c>
      <c r="I356" s="37">
        <v>59200</v>
      </c>
      <c r="J356" s="37">
        <v>471943</v>
      </c>
      <c r="K356" s="37"/>
      <c r="L356" s="65">
        <v>20091207</v>
      </c>
    </row>
    <row r="357" spans="1:12" ht="15">
      <c r="A357" s="7">
        <v>327</v>
      </c>
      <c r="B357" s="17" t="s">
        <v>2241</v>
      </c>
      <c r="C357" s="18" t="s">
        <v>2242</v>
      </c>
      <c r="D357" s="17" t="s">
        <v>2228</v>
      </c>
      <c r="E357" s="17" t="s">
        <v>2243</v>
      </c>
      <c r="F357" s="71">
        <f t="shared" si="5"/>
        <v>4773250</v>
      </c>
      <c r="G357" s="37">
        <v>3337700</v>
      </c>
      <c r="H357" s="37">
        <v>1102620</v>
      </c>
      <c r="I357" s="37">
        <v>118199</v>
      </c>
      <c r="J357" s="37">
        <v>214731</v>
      </c>
      <c r="K357" s="37"/>
      <c r="L357" s="65">
        <v>20100107</v>
      </c>
    </row>
    <row r="358" spans="1:12" ht="15">
      <c r="A358" s="7">
        <v>328</v>
      </c>
      <c r="B358" s="17" t="s">
        <v>2244</v>
      </c>
      <c r="C358" s="18" t="s">
        <v>2245</v>
      </c>
      <c r="D358" s="17" t="s">
        <v>2228</v>
      </c>
      <c r="E358" s="17" t="s">
        <v>2246</v>
      </c>
      <c r="F358" s="71">
        <f t="shared" si="5"/>
        <v>4748779</v>
      </c>
      <c r="G358" s="37">
        <v>1331397</v>
      </c>
      <c r="H358" s="37">
        <v>2437242</v>
      </c>
      <c r="I358" s="37">
        <v>91550</v>
      </c>
      <c r="J358" s="37">
        <v>888590</v>
      </c>
      <c r="K358" s="37"/>
      <c r="L358" s="65">
        <v>20091207</v>
      </c>
    </row>
    <row r="359" spans="1:12" ht="15">
      <c r="A359" s="7">
        <v>329</v>
      </c>
      <c r="B359" s="17" t="s">
        <v>2247</v>
      </c>
      <c r="C359" s="18" t="s">
        <v>2248</v>
      </c>
      <c r="D359" s="17" t="s">
        <v>2228</v>
      </c>
      <c r="E359" s="17" t="s">
        <v>2249</v>
      </c>
      <c r="F359" s="71">
        <f t="shared" si="5"/>
        <v>3466370</v>
      </c>
      <c r="G359" s="37">
        <v>661705</v>
      </c>
      <c r="H359" s="37">
        <v>2636397</v>
      </c>
      <c r="I359" s="37">
        <v>39150</v>
      </c>
      <c r="J359" s="37">
        <v>129118</v>
      </c>
      <c r="K359" s="37"/>
      <c r="L359" s="65">
        <v>20091207</v>
      </c>
    </row>
    <row r="360" spans="1:12" ht="15">
      <c r="A360" s="7">
        <v>330</v>
      </c>
      <c r="B360" s="17" t="s">
        <v>2250</v>
      </c>
      <c r="C360" s="18" t="s">
        <v>2251</v>
      </c>
      <c r="D360" s="17" t="s">
        <v>2228</v>
      </c>
      <c r="E360" s="17" t="s">
        <v>2252</v>
      </c>
      <c r="F360" s="71">
        <f t="shared" si="5"/>
        <v>6616726</v>
      </c>
      <c r="G360" s="37">
        <v>3282700</v>
      </c>
      <c r="H360" s="37">
        <v>2622371</v>
      </c>
      <c r="I360" s="37">
        <v>433150</v>
      </c>
      <c r="J360" s="37">
        <v>278505</v>
      </c>
      <c r="K360" s="37"/>
      <c r="L360" s="65">
        <v>20091207</v>
      </c>
    </row>
    <row r="361" spans="1:12" ht="15">
      <c r="A361" s="7">
        <v>331</v>
      </c>
      <c r="B361" s="17" t="s">
        <v>2253</v>
      </c>
      <c r="C361" s="18" t="s">
        <v>2254</v>
      </c>
      <c r="D361" s="17" t="s">
        <v>2228</v>
      </c>
      <c r="E361" s="17" t="s">
        <v>2255</v>
      </c>
      <c r="F361" s="71">
        <f t="shared" si="5"/>
        <v>15703554</v>
      </c>
      <c r="G361" s="37">
        <v>4785083</v>
      </c>
      <c r="H361" s="37">
        <v>8644967</v>
      </c>
      <c r="I361" s="37">
        <v>742256</v>
      </c>
      <c r="J361" s="37">
        <v>1531248</v>
      </c>
      <c r="K361" s="37"/>
      <c r="L361" s="65">
        <v>20091207</v>
      </c>
    </row>
    <row r="362" spans="1:12" ht="15">
      <c r="A362" s="7">
        <v>332</v>
      </c>
      <c r="B362" s="17" t="s">
        <v>2256</v>
      </c>
      <c r="C362" s="18" t="s">
        <v>2257</v>
      </c>
      <c r="D362" s="17" t="s">
        <v>2228</v>
      </c>
      <c r="E362" s="17" t="s">
        <v>2258</v>
      </c>
      <c r="F362" s="71">
        <f t="shared" si="5"/>
        <v>6202356</v>
      </c>
      <c r="G362" s="37">
        <v>3228823</v>
      </c>
      <c r="H362" s="37">
        <v>1377783</v>
      </c>
      <c r="I362" s="37">
        <v>0</v>
      </c>
      <c r="J362" s="37">
        <v>1595750</v>
      </c>
      <c r="K362" s="37"/>
      <c r="L362" s="65">
        <v>20100107</v>
      </c>
    </row>
    <row r="363" spans="1:12" ht="15">
      <c r="A363" s="7">
        <v>333</v>
      </c>
      <c r="B363" s="17" t="s">
        <v>2259</v>
      </c>
      <c r="C363" s="18" t="s">
        <v>2260</v>
      </c>
      <c r="D363" s="17" t="s">
        <v>2228</v>
      </c>
      <c r="E363" s="17" t="s">
        <v>2261</v>
      </c>
      <c r="F363" s="71">
        <f t="shared" si="5"/>
        <v>16084076</v>
      </c>
      <c r="G363" s="37">
        <v>245535</v>
      </c>
      <c r="H363" s="37">
        <v>1877353</v>
      </c>
      <c r="I363" s="37">
        <v>43662</v>
      </c>
      <c r="J363" s="37">
        <v>13917526</v>
      </c>
      <c r="K363" s="69"/>
      <c r="L363" s="65">
        <v>20091207</v>
      </c>
    </row>
    <row r="364" spans="1:12" ht="15">
      <c r="A364" s="7">
        <v>334</v>
      </c>
      <c r="B364" s="17" t="s">
        <v>2262</v>
      </c>
      <c r="C364" s="18" t="s">
        <v>2263</v>
      </c>
      <c r="D364" s="17" t="s">
        <v>2228</v>
      </c>
      <c r="E364" s="17" t="s">
        <v>2264</v>
      </c>
      <c r="F364" s="71">
        <f t="shared" si="5"/>
        <v>705427</v>
      </c>
      <c r="G364" s="37">
        <v>531080</v>
      </c>
      <c r="H364" s="37">
        <v>137006</v>
      </c>
      <c r="I364" s="37">
        <v>0</v>
      </c>
      <c r="J364" s="37">
        <v>37341</v>
      </c>
      <c r="K364" s="37"/>
      <c r="L364" s="65">
        <v>20091207</v>
      </c>
    </row>
    <row r="365" spans="1:12" ht="15">
      <c r="A365" s="7">
        <v>335</v>
      </c>
      <c r="B365" s="17" t="s">
        <v>2265</v>
      </c>
      <c r="C365" s="18" t="s">
        <v>2266</v>
      </c>
      <c r="D365" s="17" t="s">
        <v>2228</v>
      </c>
      <c r="E365" s="17" t="s">
        <v>2267</v>
      </c>
      <c r="F365" s="71">
        <f t="shared" si="5"/>
        <v>6378851</v>
      </c>
      <c r="G365" s="37">
        <v>2657062</v>
      </c>
      <c r="H365" s="37">
        <v>3546741</v>
      </c>
      <c r="I365" s="37">
        <v>0</v>
      </c>
      <c r="J365" s="37">
        <v>175048</v>
      </c>
      <c r="K365" s="37"/>
      <c r="L365" s="65">
        <v>20091207</v>
      </c>
    </row>
    <row r="366" spans="1:12" ht="15">
      <c r="A366" s="7">
        <v>336</v>
      </c>
      <c r="B366" s="17" t="s">
        <v>2268</v>
      </c>
      <c r="C366" s="18" t="s">
        <v>2269</v>
      </c>
      <c r="D366" s="17" t="s">
        <v>2228</v>
      </c>
      <c r="E366" s="17" t="s">
        <v>2270</v>
      </c>
      <c r="F366" s="71">
        <f t="shared" si="5"/>
        <v>640950</v>
      </c>
      <c r="G366" s="37">
        <v>28900</v>
      </c>
      <c r="H366" s="37">
        <v>216836</v>
      </c>
      <c r="I366" s="37">
        <v>78145</v>
      </c>
      <c r="J366" s="37">
        <v>317069</v>
      </c>
      <c r="K366" s="37"/>
      <c r="L366" s="65">
        <v>20100107</v>
      </c>
    </row>
    <row r="367" spans="1:12" ht="15">
      <c r="A367" s="7">
        <v>337</v>
      </c>
      <c r="B367" s="17" t="s">
        <v>2271</v>
      </c>
      <c r="C367" s="18" t="s">
        <v>2272</v>
      </c>
      <c r="D367" s="17" t="s">
        <v>2228</v>
      </c>
      <c r="E367" s="17" t="s">
        <v>2273</v>
      </c>
      <c r="F367" s="71">
        <f t="shared" si="5"/>
        <v>8438776</v>
      </c>
      <c r="G367" s="37">
        <v>712150</v>
      </c>
      <c r="H367" s="37">
        <v>2175309</v>
      </c>
      <c r="I367" s="37">
        <v>970299</v>
      </c>
      <c r="J367" s="37">
        <v>4581018</v>
      </c>
      <c r="K367" s="37"/>
      <c r="L367" s="65">
        <v>20091207</v>
      </c>
    </row>
    <row r="368" spans="1:12" ht="15">
      <c r="A368" s="7">
        <v>338</v>
      </c>
      <c r="B368" s="17" t="s">
        <v>2274</v>
      </c>
      <c r="C368" s="18" t="s">
        <v>2275</v>
      </c>
      <c r="D368" s="17" t="s">
        <v>2228</v>
      </c>
      <c r="E368" s="17" t="s">
        <v>2276</v>
      </c>
      <c r="F368" s="71">
        <f t="shared" si="5"/>
        <v>33573045</v>
      </c>
      <c r="G368" s="37">
        <v>7335170</v>
      </c>
      <c r="H368" s="37">
        <v>7419982</v>
      </c>
      <c r="I368" s="37">
        <v>3938993</v>
      </c>
      <c r="J368" s="37">
        <v>14878900</v>
      </c>
      <c r="K368" s="37"/>
      <c r="L368" s="65">
        <v>20091207</v>
      </c>
    </row>
    <row r="369" spans="1:12" ht="15">
      <c r="A369" s="7">
        <v>339</v>
      </c>
      <c r="B369" s="17" t="s">
        <v>2277</v>
      </c>
      <c r="C369" s="18" t="s">
        <v>2278</v>
      </c>
      <c r="D369" s="17" t="s">
        <v>2228</v>
      </c>
      <c r="E369" s="17" t="s">
        <v>2279</v>
      </c>
      <c r="F369" s="71">
        <f t="shared" si="5"/>
        <v>1447475</v>
      </c>
      <c r="G369" s="37">
        <v>40000</v>
      </c>
      <c r="H369" s="37">
        <v>1249074</v>
      </c>
      <c r="I369" s="37">
        <v>0</v>
      </c>
      <c r="J369" s="37">
        <v>158401</v>
      </c>
      <c r="K369" s="37"/>
      <c r="L369" s="65">
        <v>20091207</v>
      </c>
    </row>
    <row r="370" spans="1:12" ht="15">
      <c r="A370" s="7">
        <v>340</v>
      </c>
      <c r="B370" s="17" t="s">
        <v>2280</v>
      </c>
      <c r="C370" s="18" t="s">
        <v>2281</v>
      </c>
      <c r="D370" s="17" t="s">
        <v>2228</v>
      </c>
      <c r="E370" s="17" t="s">
        <v>2282</v>
      </c>
      <c r="F370" s="71">
        <f t="shared" si="5"/>
        <v>12345273</v>
      </c>
      <c r="G370" s="37">
        <v>1339920</v>
      </c>
      <c r="H370" s="37">
        <v>6106380</v>
      </c>
      <c r="I370" s="37">
        <v>5000</v>
      </c>
      <c r="J370" s="37">
        <v>4893973</v>
      </c>
      <c r="K370" s="37"/>
      <c r="L370" s="65">
        <v>20091207</v>
      </c>
    </row>
    <row r="371" spans="1:12" ht="15">
      <c r="A371" s="7">
        <v>341</v>
      </c>
      <c r="B371" s="17" t="s">
        <v>2283</v>
      </c>
      <c r="C371" s="18" t="s">
        <v>2284</v>
      </c>
      <c r="D371" s="17" t="s">
        <v>2228</v>
      </c>
      <c r="E371" s="17" t="s">
        <v>2285</v>
      </c>
      <c r="F371" s="71">
        <f t="shared" si="5"/>
        <v>45751233</v>
      </c>
      <c r="G371" s="37">
        <v>9653807</v>
      </c>
      <c r="H371" s="37">
        <v>9884400</v>
      </c>
      <c r="I371" s="37">
        <v>8846776</v>
      </c>
      <c r="J371" s="37">
        <v>17366250</v>
      </c>
      <c r="K371" s="37"/>
      <c r="L371" s="65">
        <v>20091207</v>
      </c>
    </row>
    <row r="372" spans="1:12" ht="15">
      <c r="A372" s="7">
        <v>342</v>
      </c>
      <c r="B372" s="17" t="s">
        <v>2286</v>
      </c>
      <c r="C372" s="18" t="s">
        <v>2287</v>
      </c>
      <c r="D372" s="17" t="s">
        <v>2228</v>
      </c>
      <c r="E372" s="17" t="s">
        <v>2288</v>
      </c>
      <c r="F372" s="71">
        <f t="shared" si="5"/>
        <v>1863440</v>
      </c>
      <c r="G372" s="37">
        <v>1370000</v>
      </c>
      <c r="H372" s="37">
        <v>493440</v>
      </c>
      <c r="I372" s="37">
        <v>0</v>
      </c>
      <c r="J372" s="37">
        <v>0</v>
      </c>
      <c r="K372" s="37"/>
      <c r="L372" s="65">
        <v>20091207</v>
      </c>
    </row>
    <row r="373" spans="1:12" ht="15">
      <c r="A373" s="7">
        <v>343</v>
      </c>
      <c r="B373" s="17" t="s">
        <v>2289</v>
      </c>
      <c r="C373" s="18" t="s">
        <v>2290</v>
      </c>
      <c r="D373" s="17" t="s">
        <v>2228</v>
      </c>
      <c r="E373" s="17" t="s">
        <v>2291</v>
      </c>
      <c r="F373" s="71">
        <f t="shared" si="5"/>
        <v>1934072</v>
      </c>
      <c r="G373" s="37">
        <v>32500</v>
      </c>
      <c r="H373" s="37">
        <v>1415679</v>
      </c>
      <c r="I373" s="37">
        <v>20685</v>
      </c>
      <c r="J373" s="37">
        <v>465208</v>
      </c>
      <c r="K373" s="37"/>
      <c r="L373" s="65" t="s">
        <v>1992</v>
      </c>
    </row>
    <row r="374" spans="1:12" ht="15">
      <c r="A374" s="7">
        <v>344</v>
      </c>
      <c r="B374" s="17" t="s">
        <v>2292</v>
      </c>
      <c r="C374" s="18" t="s">
        <v>2293</v>
      </c>
      <c r="D374" s="17" t="s">
        <v>2228</v>
      </c>
      <c r="E374" s="17" t="s">
        <v>2294</v>
      </c>
      <c r="F374" s="71">
        <f t="shared" si="5"/>
        <v>3854634</v>
      </c>
      <c r="G374" s="37">
        <v>276500</v>
      </c>
      <c r="H374" s="37">
        <v>1116466</v>
      </c>
      <c r="I374" s="37">
        <v>0</v>
      </c>
      <c r="J374" s="37">
        <v>2461668</v>
      </c>
      <c r="K374" s="37"/>
      <c r="L374" s="65">
        <v>20100107</v>
      </c>
    </row>
    <row r="375" spans="1:12" ht="15">
      <c r="A375" s="7">
        <v>345</v>
      </c>
      <c r="B375" s="17" t="s">
        <v>0</v>
      </c>
      <c r="C375" s="18" t="s">
        <v>1</v>
      </c>
      <c r="D375" s="17" t="s">
        <v>2228</v>
      </c>
      <c r="E375" s="17" t="s">
        <v>2</v>
      </c>
      <c r="F375" s="71">
        <f t="shared" si="5"/>
        <v>9820709</v>
      </c>
      <c r="G375" s="37">
        <v>2282777</v>
      </c>
      <c r="H375" s="37">
        <v>5966259</v>
      </c>
      <c r="I375" s="37">
        <v>0</v>
      </c>
      <c r="J375" s="37">
        <v>1571673</v>
      </c>
      <c r="K375" s="37"/>
      <c r="L375" s="65">
        <v>20091207</v>
      </c>
    </row>
    <row r="376" spans="1:12" ht="15">
      <c r="A376" s="7">
        <v>346</v>
      </c>
      <c r="B376" s="17" t="s">
        <v>3</v>
      </c>
      <c r="C376" s="18" t="s">
        <v>4</v>
      </c>
      <c r="D376" s="17" t="s">
        <v>2228</v>
      </c>
      <c r="E376" s="17" t="s">
        <v>5</v>
      </c>
      <c r="F376" s="71">
        <f t="shared" si="5"/>
        <v>511130</v>
      </c>
      <c r="G376" s="37">
        <v>0</v>
      </c>
      <c r="H376" s="37">
        <v>511130</v>
      </c>
      <c r="I376" s="37">
        <v>0</v>
      </c>
      <c r="J376" s="37">
        <v>0</v>
      </c>
      <c r="K376" s="37"/>
      <c r="L376" s="65">
        <v>20091207</v>
      </c>
    </row>
    <row r="377" spans="1:12" ht="15">
      <c r="A377" s="7">
        <v>347</v>
      </c>
      <c r="B377" s="17" t="s">
        <v>6</v>
      </c>
      <c r="C377" s="18" t="s">
        <v>7</v>
      </c>
      <c r="D377" s="17" t="s">
        <v>2228</v>
      </c>
      <c r="E377" s="17" t="s">
        <v>8</v>
      </c>
      <c r="F377" s="71">
        <f t="shared" si="5"/>
        <v>28673262</v>
      </c>
      <c r="G377" s="37">
        <v>7639586</v>
      </c>
      <c r="H377" s="37">
        <v>7004956</v>
      </c>
      <c r="I377" s="37">
        <v>1290450</v>
      </c>
      <c r="J377" s="37">
        <v>12738270</v>
      </c>
      <c r="K377" s="69"/>
      <c r="L377" s="65">
        <v>20091207</v>
      </c>
    </row>
    <row r="378" spans="1:12" ht="15">
      <c r="A378" s="7">
        <v>348</v>
      </c>
      <c r="B378" s="17" t="s">
        <v>9</v>
      </c>
      <c r="C378" s="18" t="s">
        <v>10</v>
      </c>
      <c r="D378" s="17" t="s">
        <v>2228</v>
      </c>
      <c r="E378" s="17" t="s">
        <v>11</v>
      </c>
      <c r="F378" s="71">
        <f t="shared" si="5"/>
        <v>31771287</v>
      </c>
      <c r="G378" s="37">
        <v>17023491</v>
      </c>
      <c r="H378" s="37">
        <v>10827620</v>
      </c>
      <c r="I378" s="37">
        <v>1053704</v>
      </c>
      <c r="J378" s="37">
        <v>2866472</v>
      </c>
      <c r="K378" s="37"/>
      <c r="L378" s="65">
        <v>20091207</v>
      </c>
    </row>
    <row r="379" spans="1:12" ht="15">
      <c r="A379" s="7">
        <v>349</v>
      </c>
      <c r="B379" s="17" t="s">
        <v>12</v>
      </c>
      <c r="C379" s="18" t="s">
        <v>13</v>
      </c>
      <c r="D379" s="17" t="s">
        <v>2228</v>
      </c>
      <c r="E379" s="17" t="s">
        <v>14</v>
      </c>
      <c r="F379" s="71">
        <f t="shared" si="5"/>
        <v>8160771</v>
      </c>
      <c r="G379" s="37">
        <v>4229948</v>
      </c>
      <c r="H379" s="37">
        <v>2547445</v>
      </c>
      <c r="I379" s="37">
        <v>447440</v>
      </c>
      <c r="J379" s="37">
        <v>935938</v>
      </c>
      <c r="K379" s="37"/>
      <c r="L379" s="65">
        <v>20100107</v>
      </c>
    </row>
    <row r="380" spans="1:12" ht="15">
      <c r="A380" s="7">
        <v>350</v>
      </c>
      <c r="B380" s="17" t="s">
        <v>15</v>
      </c>
      <c r="C380" s="18" t="s">
        <v>16</v>
      </c>
      <c r="D380" s="17" t="s">
        <v>2228</v>
      </c>
      <c r="E380" s="17" t="s">
        <v>17</v>
      </c>
      <c r="F380" s="71">
        <f t="shared" si="5"/>
        <v>42776154</v>
      </c>
      <c r="G380" s="37">
        <v>10250854</v>
      </c>
      <c r="H380" s="37">
        <v>17527992</v>
      </c>
      <c r="I380" s="37">
        <v>8754023</v>
      </c>
      <c r="J380" s="37">
        <v>6243285</v>
      </c>
      <c r="K380" s="37"/>
      <c r="L380" s="65">
        <v>20091207</v>
      </c>
    </row>
    <row r="381" spans="1:12" ht="15">
      <c r="A381" s="7">
        <v>351</v>
      </c>
      <c r="B381" s="17" t="s">
        <v>18</v>
      </c>
      <c r="C381" s="18" t="s">
        <v>19</v>
      </c>
      <c r="D381" s="17" t="s">
        <v>2228</v>
      </c>
      <c r="E381" s="17" t="s">
        <v>20</v>
      </c>
      <c r="F381" s="71">
        <f t="shared" si="5"/>
        <v>4980335</v>
      </c>
      <c r="G381" s="37">
        <v>372300</v>
      </c>
      <c r="H381" s="37">
        <v>1958468</v>
      </c>
      <c r="I381" s="37">
        <v>973000</v>
      </c>
      <c r="J381" s="37">
        <v>1676567</v>
      </c>
      <c r="K381" s="37"/>
      <c r="L381" s="65">
        <v>20100107</v>
      </c>
    </row>
    <row r="382" spans="1:12" ht="15">
      <c r="A382" s="7">
        <v>352</v>
      </c>
      <c r="B382" s="17" t="s">
        <v>21</v>
      </c>
      <c r="C382" s="18" t="s">
        <v>22</v>
      </c>
      <c r="D382" s="17" t="s">
        <v>2228</v>
      </c>
      <c r="E382" s="17" t="s">
        <v>23</v>
      </c>
      <c r="F382" s="71">
        <f t="shared" si="5"/>
        <v>6794049</v>
      </c>
      <c r="G382" s="37">
        <v>1641554</v>
      </c>
      <c r="H382" s="37">
        <v>3512870</v>
      </c>
      <c r="I382" s="37">
        <v>802701</v>
      </c>
      <c r="J382" s="37">
        <v>836924</v>
      </c>
      <c r="K382" s="37"/>
      <c r="L382" s="65">
        <v>20091207</v>
      </c>
    </row>
    <row r="383" spans="1:12" ht="15">
      <c r="A383" s="7">
        <v>353</v>
      </c>
      <c r="B383" s="17" t="s">
        <v>24</v>
      </c>
      <c r="C383" s="18" t="s">
        <v>25</v>
      </c>
      <c r="D383" s="17" t="s">
        <v>2228</v>
      </c>
      <c r="E383" s="17" t="s">
        <v>26</v>
      </c>
      <c r="F383" s="71">
        <f t="shared" si="5"/>
        <v>65670518</v>
      </c>
      <c r="G383" s="37">
        <v>4792267</v>
      </c>
      <c r="H383" s="37">
        <v>22897841</v>
      </c>
      <c r="I383" s="37">
        <v>418002</v>
      </c>
      <c r="J383" s="37">
        <v>37562408</v>
      </c>
      <c r="K383" s="37"/>
      <c r="L383" s="65">
        <v>20091207</v>
      </c>
    </row>
    <row r="384" spans="1:12" ht="15">
      <c r="A384" s="7">
        <v>354</v>
      </c>
      <c r="B384" s="17" t="s">
        <v>27</v>
      </c>
      <c r="C384" s="18" t="s">
        <v>28</v>
      </c>
      <c r="D384" s="17" t="s">
        <v>2228</v>
      </c>
      <c r="E384" s="17" t="s">
        <v>29</v>
      </c>
      <c r="F384" s="71">
        <f t="shared" si="5"/>
        <v>8178640</v>
      </c>
      <c r="G384" s="37">
        <v>3719790</v>
      </c>
      <c r="H384" s="37">
        <v>2651011</v>
      </c>
      <c r="I384" s="37">
        <v>243906</v>
      </c>
      <c r="J384" s="37">
        <v>1563933</v>
      </c>
      <c r="K384" s="69"/>
      <c r="L384" s="65">
        <v>20091207</v>
      </c>
    </row>
    <row r="385" spans="1:12" ht="15">
      <c r="A385" s="7">
        <v>355</v>
      </c>
      <c r="B385" s="17" t="s">
        <v>30</v>
      </c>
      <c r="C385" s="18" t="s">
        <v>31</v>
      </c>
      <c r="D385" s="17" t="s">
        <v>2228</v>
      </c>
      <c r="E385" s="17" t="s">
        <v>32</v>
      </c>
      <c r="F385" s="71">
        <f t="shared" si="5"/>
        <v>8026365</v>
      </c>
      <c r="G385" s="37">
        <v>3457408</v>
      </c>
      <c r="H385" s="37">
        <v>3745840</v>
      </c>
      <c r="I385" s="37">
        <v>0</v>
      </c>
      <c r="J385" s="37">
        <v>823117</v>
      </c>
      <c r="K385" s="37"/>
      <c r="L385" s="65">
        <v>20091207</v>
      </c>
    </row>
    <row r="386" spans="1:12" ht="15">
      <c r="A386" s="7">
        <v>356</v>
      </c>
      <c r="B386" s="17" t="s">
        <v>33</v>
      </c>
      <c r="C386" s="18" t="s">
        <v>34</v>
      </c>
      <c r="D386" s="17" t="s">
        <v>2228</v>
      </c>
      <c r="E386" s="17" t="s">
        <v>35</v>
      </c>
      <c r="F386" s="71">
        <f t="shared" si="5"/>
        <v>30468665</v>
      </c>
      <c r="G386" s="37">
        <v>1354553</v>
      </c>
      <c r="H386" s="37">
        <v>7098989</v>
      </c>
      <c r="I386" s="37">
        <v>5506451</v>
      </c>
      <c r="J386" s="37">
        <v>16508672</v>
      </c>
      <c r="K386" s="37"/>
      <c r="L386" s="65">
        <v>20091207</v>
      </c>
    </row>
    <row r="387" spans="1:12" ht="15">
      <c r="A387" s="7">
        <v>357</v>
      </c>
      <c r="B387" s="17" t="s">
        <v>36</v>
      </c>
      <c r="C387" s="18" t="s">
        <v>37</v>
      </c>
      <c r="D387" s="17" t="s">
        <v>2228</v>
      </c>
      <c r="E387" s="17" t="s">
        <v>38</v>
      </c>
      <c r="F387" s="71">
        <f t="shared" si="5"/>
        <v>2759547</v>
      </c>
      <c r="G387" s="37">
        <v>731695</v>
      </c>
      <c r="H387" s="37">
        <v>544331</v>
      </c>
      <c r="I387" s="37">
        <v>995900</v>
      </c>
      <c r="J387" s="37">
        <v>487621</v>
      </c>
      <c r="K387" s="37"/>
      <c r="L387" s="65">
        <v>20091207</v>
      </c>
    </row>
    <row r="388" spans="1:12" ht="15">
      <c r="A388" s="7">
        <v>358</v>
      </c>
      <c r="B388" s="17" t="s">
        <v>39</v>
      </c>
      <c r="C388" s="18" t="s">
        <v>40</v>
      </c>
      <c r="D388" s="17" t="s">
        <v>2228</v>
      </c>
      <c r="E388" s="17" t="s">
        <v>41</v>
      </c>
      <c r="F388" s="71">
        <f t="shared" si="5"/>
        <v>15430663</v>
      </c>
      <c r="G388" s="37">
        <v>2841903</v>
      </c>
      <c r="H388" s="37">
        <v>3173791</v>
      </c>
      <c r="I388" s="37">
        <v>2001450</v>
      </c>
      <c r="J388" s="37">
        <v>7413519</v>
      </c>
      <c r="K388" s="37"/>
      <c r="L388" s="65">
        <v>20100107</v>
      </c>
    </row>
    <row r="389" spans="1:12" ht="15">
      <c r="A389" s="7">
        <v>359</v>
      </c>
      <c r="B389" s="17" t="s">
        <v>42</v>
      </c>
      <c r="C389" s="18" t="s">
        <v>43</v>
      </c>
      <c r="D389" s="17" t="s">
        <v>2228</v>
      </c>
      <c r="E389" s="17" t="s">
        <v>44</v>
      </c>
      <c r="F389" s="71">
        <f t="shared" si="5"/>
        <v>14082940</v>
      </c>
      <c r="G389" s="37">
        <v>3027300</v>
      </c>
      <c r="H389" s="37">
        <v>4852917</v>
      </c>
      <c r="I389" s="37">
        <v>1992800</v>
      </c>
      <c r="J389" s="37">
        <v>4209923</v>
      </c>
      <c r="K389" s="37"/>
      <c r="L389" s="65">
        <v>20091207</v>
      </c>
    </row>
    <row r="390" spans="1:12" ht="15">
      <c r="A390" s="7">
        <v>360</v>
      </c>
      <c r="B390" s="17" t="s">
        <v>45</v>
      </c>
      <c r="C390" s="18" t="s">
        <v>46</v>
      </c>
      <c r="D390" s="17" t="s">
        <v>2228</v>
      </c>
      <c r="E390" s="17" t="s">
        <v>47</v>
      </c>
      <c r="F390" s="71">
        <f t="shared" si="5"/>
        <v>4995393</v>
      </c>
      <c r="G390" s="37">
        <v>3025698</v>
      </c>
      <c r="H390" s="37">
        <v>1091277</v>
      </c>
      <c r="I390" s="37">
        <v>307603</v>
      </c>
      <c r="J390" s="37">
        <v>570815</v>
      </c>
      <c r="K390" s="37"/>
      <c r="L390" s="65">
        <v>20091207</v>
      </c>
    </row>
    <row r="391" spans="1:12" ht="15">
      <c r="A391" s="7">
        <v>361</v>
      </c>
      <c r="B391" s="17" t="s">
        <v>48</v>
      </c>
      <c r="C391" s="18" t="s">
        <v>49</v>
      </c>
      <c r="D391" s="17" t="s">
        <v>2228</v>
      </c>
      <c r="E391" s="17" t="s">
        <v>50</v>
      </c>
      <c r="F391" s="71">
        <f t="shared" si="5"/>
        <v>7154110</v>
      </c>
      <c r="G391" s="37">
        <v>1236579</v>
      </c>
      <c r="H391" s="37">
        <v>3960648</v>
      </c>
      <c r="I391" s="37">
        <v>10603</v>
      </c>
      <c r="J391" s="37">
        <v>1946280</v>
      </c>
      <c r="K391" s="71"/>
      <c r="L391" s="65">
        <v>20100107</v>
      </c>
    </row>
    <row r="392" spans="1:12" ht="15">
      <c r="A392" s="7">
        <v>362</v>
      </c>
      <c r="B392" s="17" t="s">
        <v>51</v>
      </c>
      <c r="C392" s="18" t="s">
        <v>52</v>
      </c>
      <c r="D392" s="17" t="s">
        <v>2228</v>
      </c>
      <c r="E392" s="17" t="s">
        <v>53</v>
      </c>
      <c r="F392" s="71">
        <f t="shared" si="5"/>
        <v>22933980</v>
      </c>
      <c r="G392" s="37">
        <v>3377146</v>
      </c>
      <c r="H392" s="37">
        <v>4389144</v>
      </c>
      <c r="I392" s="37">
        <v>8186196</v>
      </c>
      <c r="J392" s="37">
        <v>6981494</v>
      </c>
      <c r="K392" s="37"/>
      <c r="L392" s="65">
        <v>20091207</v>
      </c>
    </row>
    <row r="393" spans="1:12" ht="15">
      <c r="A393" s="7">
        <v>363</v>
      </c>
      <c r="B393" s="17" t="s">
        <v>54</v>
      </c>
      <c r="C393" s="18" t="s">
        <v>55</v>
      </c>
      <c r="D393" s="17" t="s">
        <v>2228</v>
      </c>
      <c r="E393" s="17" t="s">
        <v>56</v>
      </c>
      <c r="F393" s="71">
        <f t="shared" si="5"/>
        <v>248658</v>
      </c>
      <c r="G393" s="37">
        <v>0</v>
      </c>
      <c r="H393" s="37">
        <v>175458</v>
      </c>
      <c r="I393" s="37">
        <v>500</v>
      </c>
      <c r="J393" s="37">
        <v>72700</v>
      </c>
      <c r="K393" s="37"/>
      <c r="L393" s="65">
        <v>20091207</v>
      </c>
    </row>
    <row r="394" spans="1:12" ht="15">
      <c r="A394" s="7">
        <v>364</v>
      </c>
      <c r="B394" s="17" t="s">
        <v>57</v>
      </c>
      <c r="C394" s="18" t="s">
        <v>58</v>
      </c>
      <c r="D394" s="17" t="s">
        <v>2228</v>
      </c>
      <c r="E394" s="17" t="s">
        <v>59</v>
      </c>
      <c r="F394" s="71">
        <f t="shared" si="5"/>
        <v>25950923</v>
      </c>
      <c r="G394" s="37">
        <v>8338400</v>
      </c>
      <c r="H394" s="37">
        <v>15260348</v>
      </c>
      <c r="I394" s="37">
        <v>1042245</v>
      </c>
      <c r="J394" s="37">
        <v>1309930</v>
      </c>
      <c r="K394" s="37"/>
      <c r="L394" s="65">
        <v>20091207</v>
      </c>
    </row>
    <row r="395" spans="1:12" ht="15">
      <c r="A395" s="7">
        <v>365</v>
      </c>
      <c r="B395" s="17" t="s">
        <v>60</v>
      </c>
      <c r="C395" s="18" t="s">
        <v>61</v>
      </c>
      <c r="D395" s="17" t="s">
        <v>2228</v>
      </c>
      <c r="E395" s="17" t="s">
        <v>62</v>
      </c>
      <c r="F395" s="71">
        <f t="shared" si="5"/>
        <v>1444638</v>
      </c>
      <c r="G395" s="37">
        <v>32573</v>
      </c>
      <c r="H395" s="37">
        <v>1275049</v>
      </c>
      <c r="I395" s="37">
        <v>0</v>
      </c>
      <c r="J395" s="37">
        <v>137016</v>
      </c>
      <c r="K395" s="37"/>
      <c r="L395" s="65">
        <v>20100107</v>
      </c>
    </row>
    <row r="396" spans="1:12" ht="15">
      <c r="A396" s="7">
        <v>366</v>
      </c>
      <c r="B396" s="17" t="s">
        <v>63</v>
      </c>
      <c r="C396" s="18" t="s">
        <v>64</v>
      </c>
      <c r="D396" s="17" t="s">
        <v>2228</v>
      </c>
      <c r="E396" s="17" t="s">
        <v>65</v>
      </c>
      <c r="F396" s="71">
        <f t="shared" si="5"/>
        <v>7335987</v>
      </c>
      <c r="G396" s="37">
        <v>4992990</v>
      </c>
      <c r="H396" s="37">
        <v>2000357</v>
      </c>
      <c r="I396" s="37">
        <v>299085</v>
      </c>
      <c r="J396" s="37">
        <v>43555</v>
      </c>
      <c r="K396" s="37"/>
      <c r="L396" s="65">
        <v>20091207</v>
      </c>
    </row>
    <row r="397" spans="1:12" ht="15">
      <c r="A397" s="7">
        <v>367</v>
      </c>
      <c r="B397" s="17" t="s">
        <v>66</v>
      </c>
      <c r="C397" s="18" t="s">
        <v>67</v>
      </c>
      <c r="D397" s="17" t="s">
        <v>2228</v>
      </c>
      <c r="E397" s="17" t="s">
        <v>68</v>
      </c>
      <c r="F397" s="71">
        <f t="shared" si="5"/>
        <v>3387637</v>
      </c>
      <c r="G397" s="37">
        <v>5351</v>
      </c>
      <c r="H397" s="37">
        <v>2117614</v>
      </c>
      <c r="I397" s="37">
        <v>0</v>
      </c>
      <c r="J397" s="37">
        <v>1264672</v>
      </c>
      <c r="K397" s="37"/>
      <c r="L397" s="65">
        <v>20091207</v>
      </c>
    </row>
    <row r="398" spans="1:12" ht="15">
      <c r="A398" s="7">
        <v>368</v>
      </c>
      <c r="B398" s="17" t="s">
        <v>69</v>
      </c>
      <c r="C398" s="18" t="s">
        <v>70</v>
      </c>
      <c r="D398" s="17" t="s">
        <v>2228</v>
      </c>
      <c r="E398" s="17" t="s">
        <v>71</v>
      </c>
      <c r="F398" s="71">
        <f t="shared" si="5"/>
        <v>489258</v>
      </c>
      <c r="G398" s="37">
        <v>0</v>
      </c>
      <c r="H398" s="37">
        <v>210208</v>
      </c>
      <c r="I398" s="37">
        <v>0</v>
      </c>
      <c r="J398" s="37">
        <v>279050</v>
      </c>
      <c r="K398" s="37"/>
      <c r="L398" s="65">
        <v>20100107</v>
      </c>
    </row>
    <row r="399" spans="1:12" ht="15">
      <c r="A399" s="7">
        <v>369</v>
      </c>
      <c r="B399" s="17" t="s">
        <v>72</v>
      </c>
      <c r="C399" s="18" t="s">
        <v>73</v>
      </c>
      <c r="D399" s="17" t="s">
        <v>2228</v>
      </c>
      <c r="E399" s="17" t="s">
        <v>1558</v>
      </c>
      <c r="F399" s="71">
        <f t="shared" si="5"/>
        <v>1874138</v>
      </c>
      <c r="G399" s="37">
        <v>930000</v>
      </c>
      <c r="H399" s="37">
        <v>673918</v>
      </c>
      <c r="I399" s="37">
        <v>0</v>
      </c>
      <c r="J399" s="37">
        <v>270220</v>
      </c>
      <c r="K399" s="37"/>
      <c r="L399" s="65">
        <v>20091207</v>
      </c>
    </row>
    <row r="400" spans="1:12" ht="15">
      <c r="A400" s="7">
        <v>370</v>
      </c>
      <c r="B400" s="17" t="s">
        <v>74</v>
      </c>
      <c r="C400" s="18" t="s">
        <v>75</v>
      </c>
      <c r="D400" s="17" t="s">
        <v>2228</v>
      </c>
      <c r="E400" s="17" t="s">
        <v>76</v>
      </c>
      <c r="F400" s="71">
        <f t="shared" si="5"/>
        <v>23176406</v>
      </c>
      <c r="G400" s="37">
        <v>11767032</v>
      </c>
      <c r="H400" s="37">
        <v>5887020</v>
      </c>
      <c r="I400" s="37">
        <v>453750</v>
      </c>
      <c r="J400" s="37">
        <v>5068604</v>
      </c>
      <c r="K400" s="37"/>
      <c r="L400" s="65">
        <v>20091207</v>
      </c>
    </row>
    <row r="401" spans="1:12" ht="15">
      <c r="A401" s="7">
        <v>371</v>
      </c>
      <c r="B401" s="17" t="s">
        <v>77</v>
      </c>
      <c r="C401" s="18" t="s">
        <v>78</v>
      </c>
      <c r="D401" s="17" t="s">
        <v>2228</v>
      </c>
      <c r="E401" s="17" t="s">
        <v>391</v>
      </c>
      <c r="F401" s="71">
        <f t="shared" si="5"/>
        <v>2296717</v>
      </c>
      <c r="G401" s="37">
        <v>577400</v>
      </c>
      <c r="H401" s="37">
        <v>1496756</v>
      </c>
      <c r="I401" s="37">
        <v>18000</v>
      </c>
      <c r="J401" s="37">
        <v>204561</v>
      </c>
      <c r="K401" s="37"/>
      <c r="L401" s="65">
        <v>20091207</v>
      </c>
    </row>
    <row r="402" spans="1:12" ht="15">
      <c r="A402" s="7">
        <v>372</v>
      </c>
      <c r="B402" s="17" t="s">
        <v>79</v>
      </c>
      <c r="C402" s="18" t="s">
        <v>80</v>
      </c>
      <c r="D402" s="17" t="s">
        <v>2228</v>
      </c>
      <c r="E402" s="17" t="s">
        <v>81</v>
      </c>
      <c r="F402" s="71">
        <f t="shared" si="5"/>
        <v>5639042</v>
      </c>
      <c r="G402" s="37">
        <v>4225900</v>
      </c>
      <c r="H402" s="37">
        <v>1140162</v>
      </c>
      <c r="I402" s="37">
        <v>113200</v>
      </c>
      <c r="J402" s="37">
        <v>159780</v>
      </c>
      <c r="K402" s="37"/>
      <c r="L402" s="65">
        <v>20091207</v>
      </c>
    </row>
    <row r="403" spans="1:12" ht="15">
      <c r="A403" s="7">
        <v>373</v>
      </c>
      <c r="B403" s="17" t="s">
        <v>82</v>
      </c>
      <c r="C403" s="18" t="s">
        <v>83</v>
      </c>
      <c r="D403" s="17" t="s">
        <v>2228</v>
      </c>
      <c r="E403" s="17" t="s">
        <v>84</v>
      </c>
      <c r="F403" s="71">
        <f t="shared" si="5"/>
        <v>3697196</v>
      </c>
      <c r="G403" s="37">
        <v>742404</v>
      </c>
      <c r="H403" s="37">
        <v>2015659</v>
      </c>
      <c r="I403" s="37">
        <v>583944</v>
      </c>
      <c r="J403" s="37">
        <v>355189</v>
      </c>
      <c r="K403" s="37"/>
      <c r="L403" s="65">
        <v>20091207</v>
      </c>
    </row>
    <row r="404" spans="1:12" ht="15">
      <c r="A404" s="7">
        <v>374</v>
      </c>
      <c r="B404" s="17" t="s">
        <v>85</v>
      </c>
      <c r="C404" s="18" t="s">
        <v>86</v>
      </c>
      <c r="D404" s="17" t="s">
        <v>2228</v>
      </c>
      <c r="E404" s="17" t="s">
        <v>87</v>
      </c>
      <c r="F404" s="71">
        <f t="shared" si="5"/>
        <v>22938075</v>
      </c>
      <c r="G404" s="37">
        <v>4466267</v>
      </c>
      <c r="H404" s="37">
        <v>7626715</v>
      </c>
      <c r="I404" s="37">
        <v>3914067</v>
      </c>
      <c r="J404" s="37">
        <v>6931026</v>
      </c>
      <c r="K404" s="37"/>
      <c r="L404" s="65">
        <v>20091207</v>
      </c>
    </row>
    <row r="405" spans="1:12" ht="15">
      <c r="A405" s="7">
        <v>375</v>
      </c>
      <c r="B405" s="17" t="s">
        <v>88</v>
      </c>
      <c r="C405" s="18" t="s">
        <v>89</v>
      </c>
      <c r="D405" s="17" t="s">
        <v>2228</v>
      </c>
      <c r="E405" s="17" t="s">
        <v>90</v>
      </c>
      <c r="F405" s="71">
        <f t="shared" si="5"/>
        <v>14946105</v>
      </c>
      <c r="G405" s="37">
        <v>7566842</v>
      </c>
      <c r="H405" s="37">
        <v>3511004</v>
      </c>
      <c r="I405" s="37">
        <v>268900</v>
      </c>
      <c r="J405" s="37">
        <v>3599359</v>
      </c>
      <c r="K405" s="37"/>
      <c r="L405" s="65">
        <v>20091207</v>
      </c>
    </row>
    <row r="406" spans="1:12" ht="15">
      <c r="A406" s="7">
        <v>376</v>
      </c>
      <c r="B406" s="17" t="s">
        <v>92</v>
      </c>
      <c r="C406" s="18" t="s">
        <v>93</v>
      </c>
      <c r="D406" s="17" t="s">
        <v>91</v>
      </c>
      <c r="E406" s="17" t="s">
        <v>94</v>
      </c>
      <c r="F406" s="71">
        <f t="shared" si="5"/>
        <v>3088498</v>
      </c>
      <c r="G406" s="37">
        <v>940000</v>
      </c>
      <c r="H406" s="37">
        <v>1671057</v>
      </c>
      <c r="I406" s="37">
        <v>20550</v>
      </c>
      <c r="J406" s="37">
        <v>456891</v>
      </c>
      <c r="K406" s="37"/>
      <c r="L406" s="65">
        <v>20091207</v>
      </c>
    </row>
    <row r="407" spans="1:12" ht="15">
      <c r="A407" s="7">
        <v>377</v>
      </c>
      <c r="B407" s="17" t="s">
        <v>95</v>
      </c>
      <c r="C407" s="18" t="s">
        <v>96</v>
      </c>
      <c r="D407" s="17" t="s">
        <v>91</v>
      </c>
      <c r="E407" s="17" t="s">
        <v>97</v>
      </c>
      <c r="F407" s="71">
        <f t="shared" si="5"/>
        <v>4859304</v>
      </c>
      <c r="G407" s="37">
        <v>2231237</v>
      </c>
      <c r="H407" s="37">
        <v>2363783</v>
      </c>
      <c r="I407" s="37">
        <v>45000</v>
      </c>
      <c r="J407" s="37">
        <v>219284</v>
      </c>
      <c r="K407" s="69"/>
      <c r="L407" s="65">
        <v>20091207</v>
      </c>
    </row>
    <row r="408" spans="1:12" ht="15">
      <c r="A408" s="7">
        <v>378</v>
      </c>
      <c r="B408" s="17" t="s">
        <v>98</v>
      </c>
      <c r="C408" s="18" t="s">
        <v>99</v>
      </c>
      <c r="D408" s="17" t="s">
        <v>91</v>
      </c>
      <c r="E408" s="17" t="s">
        <v>100</v>
      </c>
      <c r="F408" s="71">
        <f t="shared" si="5"/>
        <v>4766507</v>
      </c>
      <c r="G408" s="37">
        <v>2145000</v>
      </c>
      <c r="H408" s="37">
        <v>1047659</v>
      </c>
      <c r="I408" s="37">
        <v>906400</v>
      </c>
      <c r="J408" s="37">
        <v>667448</v>
      </c>
      <c r="K408" s="37"/>
      <c r="L408" s="65">
        <v>20091207</v>
      </c>
    </row>
    <row r="409" spans="1:12" ht="15">
      <c r="A409" s="7">
        <v>379</v>
      </c>
      <c r="B409" s="17" t="s">
        <v>101</v>
      </c>
      <c r="C409" s="18" t="s">
        <v>102</v>
      </c>
      <c r="D409" s="17" t="s">
        <v>91</v>
      </c>
      <c r="E409" s="17" t="s">
        <v>103</v>
      </c>
      <c r="F409" s="71">
        <f t="shared" si="5"/>
        <v>9182680</v>
      </c>
      <c r="G409" s="37">
        <v>1041050</v>
      </c>
      <c r="H409" s="37">
        <v>7262049</v>
      </c>
      <c r="I409" s="37">
        <v>0</v>
      </c>
      <c r="J409" s="37">
        <v>879581</v>
      </c>
      <c r="K409" s="37"/>
      <c r="L409" s="65">
        <v>20091207</v>
      </c>
    </row>
    <row r="410" spans="1:12" ht="15">
      <c r="A410" s="7">
        <v>380</v>
      </c>
      <c r="B410" s="17" t="s">
        <v>104</v>
      </c>
      <c r="C410" s="18" t="s">
        <v>105</v>
      </c>
      <c r="D410" s="17" t="s">
        <v>91</v>
      </c>
      <c r="E410" s="17" t="s">
        <v>106</v>
      </c>
      <c r="F410" s="71">
        <f t="shared" si="5"/>
        <v>19762295</v>
      </c>
      <c r="G410" s="37">
        <v>7077330</v>
      </c>
      <c r="H410" s="37">
        <v>10081313</v>
      </c>
      <c r="I410" s="37">
        <v>998325</v>
      </c>
      <c r="J410" s="37">
        <v>1605327</v>
      </c>
      <c r="K410" s="37"/>
      <c r="L410" s="65">
        <v>20100107</v>
      </c>
    </row>
    <row r="411" spans="1:12" ht="15">
      <c r="A411" s="7">
        <v>381</v>
      </c>
      <c r="B411" s="17" t="s">
        <v>107</v>
      </c>
      <c r="C411" s="18" t="s">
        <v>108</v>
      </c>
      <c r="D411" s="17" t="s">
        <v>91</v>
      </c>
      <c r="E411" s="17" t="s">
        <v>109</v>
      </c>
      <c r="F411" s="71">
        <f t="shared" si="5"/>
        <v>1911256</v>
      </c>
      <c r="G411" s="37">
        <v>641400</v>
      </c>
      <c r="H411" s="37">
        <v>595221</v>
      </c>
      <c r="I411" s="37">
        <v>0</v>
      </c>
      <c r="J411" s="37">
        <v>674635</v>
      </c>
      <c r="K411" s="37"/>
      <c r="L411" s="65">
        <v>20091207</v>
      </c>
    </row>
    <row r="412" spans="1:12" ht="15">
      <c r="A412" s="7">
        <v>382</v>
      </c>
      <c r="B412" s="17" t="s">
        <v>110</v>
      </c>
      <c r="C412" s="18" t="s">
        <v>111</v>
      </c>
      <c r="D412" s="17" t="s">
        <v>91</v>
      </c>
      <c r="E412" s="17" t="s">
        <v>112</v>
      </c>
      <c r="F412" s="71">
        <f t="shared" si="5"/>
        <v>8784969</v>
      </c>
      <c r="G412" s="37">
        <v>1529653</v>
      </c>
      <c r="H412" s="37">
        <v>4618397</v>
      </c>
      <c r="I412" s="37">
        <v>825001</v>
      </c>
      <c r="J412" s="37">
        <v>1811918</v>
      </c>
      <c r="K412" s="37"/>
      <c r="L412" s="65">
        <v>20091207</v>
      </c>
    </row>
    <row r="413" spans="1:12" ht="15">
      <c r="A413" s="7">
        <v>383</v>
      </c>
      <c r="B413" s="17" t="s">
        <v>113</v>
      </c>
      <c r="C413" s="18" t="s">
        <v>114</v>
      </c>
      <c r="D413" s="17" t="s">
        <v>91</v>
      </c>
      <c r="E413" s="17" t="s">
        <v>115</v>
      </c>
      <c r="F413" s="71">
        <f t="shared" si="5"/>
        <v>16151350</v>
      </c>
      <c r="G413" s="37">
        <v>2158750</v>
      </c>
      <c r="H413" s="37">
        <v>6048305</v>
      </c>
      <c r="I413" s="37">
        <v>4826425</v>
      </c>
      <c r="J413" s="37">
        <v>3117870</v>
      </c>
      <c r="K413" s="37"/>
      <c r="L413" s="65" t="s">
        <v>1992</v>
      </c>
    </row>
    <row r="414" spans="1:12" ht="15">
      <c r="A414" s="7">
        <v>384</v>
      </c>
      <c r="B414" s="17" t="s">
        <v>116</v>
      </c>
      <c r="C414" s="18" t="s">
        <v>117</v>
      </c>
      <c r="D414" s="17" t="s">
        <v>91</v>
      </c>
      <c r="E414" s="17" t="s">
        <v>118</v>
      </c>
      <c r="F414" s="71">
        <f t="shared" si="5"/>
        <v>4950511</v>
      </c>
      <c r="G414" s="37">
        <v>118250</v>
      </c>
      <c r="H414" s="37">
        <v>2329240</v>
      </c>
      <c r="I414" s="37">
        <v>0</v>
      </c>
      <c r="J414" s="37">
        <v>2503021</v>
      </c>
      <c r="K414" s="37"/>
      <c r="L414" s="65">
        <v>20100107</v>
      </c>
    </row>
    <row r="415" spans="1:12" ht="15">
      <c r="A415" s="7">
        <v>385</v>
      </c>
      <c r="B415" s="17" t="s">
        <v>119</v>
      </c>
      <c r="C415" s="18" t="s">
        <v>120</v>
      </c>
      <c r="D415" s="17" t="s">
        <v>91</v>
      </c>
      <c r="E415" s="17" t="s">
        <v>121</v>
      </c>
      <c r="F415" s="71">
        <f aca="true" t="shared" si="6" ref="F415:F478">G415+H415+I415+J415</f>
        <v>17195410</v>
      </c>
      <c r="G415" s="37">
        <v>1074350</v>
      </c>
      <c r="H415" s="37">
        <v>3934103</v>
      </c>
      <c r="I415" s="37">
        <v>300000</v>
      </c>
      <c r="J415" s="37">
        <v>11886957</v>
      </c>
      <c r="K415" s="37"/>
      <c r="L415" s="65">
        <v>20091207</v>
      </c>
    </row>
    <row r="416" spans="1:12" ht="15">
      <c r="A416" s="7">
        <v>386</v>
      </c>
      <c r="B416" s="17" t="s">
        <v>122</v>
      </c>
      <c r="C416" s="18" t="s">
        <v>123</v>
      </c>
      <c r="D416" s="17" t="s">
        <v>91</v>
      </c>
      <c r="E416" s="17" t="s">
        <v>124</v>
      </c>
      <c r="F416" s="71">
        <f t="shared" si="6"/>
        <v>11269179</v>
      </c>
      <c r="G416" s="37">
        <v>4318335</v>
      </c>
      <c r="H416" s="37">
        <v>2911308</v>
      </c>
      <c r="I416" s="37">
        <v>2000</v>
      </c>
      <c r="J416" s="37">
        <v>4037536</v>
      </c>
      <c r="K416" s="37"/>
      <c r="L416" s="65">
        <v>20091207</v>
      </c>
    </row>
    <row r="417" spans="1:12" ht="15">
      <c r="A417" s="7">
        <v>387</v>
      </c>
      <c r="B417" s="17" t="s">
        <v>125</v>
      </c>
      <c r="C417" s="18" t="s">
        <v>126</v>
      </c>
      <c r="D417" s="17" t="s">
        <v>91</v>
      </c>
      <c r="E417" s="17" t="s">
        <v>127</v>
      </c>
      <c r="F417" s="71">
        <f t="shared" si="6"/>
        <v>55140352</v>
      </c>
      <c r="G417" s="37">
        <v>4572150</v>
      </c>
      <c r="H417" s="37">
        <v>4838728</v>
      </c>
      <c r="I417" s="37">
        <v>108500</v>
      </c>
      <c r="J417" s="37">
        <v>45620974</v>
      </c>
      <c r="K417" s="37"/>
      <c r="L417" s="65">
        <v>20100107</v>
      </c>
    </row>
    <row r="418" spans="1:12" ht="15">
      <c r="A418" s="7">
        <v>388</v>
      </c>
      <c r="B418" s="17" t="s">
        <v>128</v>
      </c>
      <c r="C418" s="18" t="s">
        <v>129</v>
      </c>
      <c r="D418" s="17" t="s">
        <v>91</v>
      </c>
      <c r="E418" s="17" t="s">
        <v>130</v>
      </c>
      <c r="F418" s="71">
        <f t="shared" si="6"/>
        <v>11015272</v>
      </c>
      <c r="G418" s="37">
        <v>3749250</v>
      </c>
      <c r="H418" s="37">
        <v>5336068</v>
      </c>
      <c r="I418" s="37">
        <v>333500</v>
      </c>
      <c r="J418" s="37">
        <v>1596454</v>
      </c>
      <c r="K418" s="37"/>
      <c r="L418" s="65">
        <v>20091207</v>
      </c>
    </row>
    <row r="419" spans="1:12" ht="15">
      <c r="A419" s="7">
        <v>389</v>
      </c>
      <c r="B419" s="17" t="s">
        <v>131</v>
      </c>
      <c r="C419" s="18" t="s">
        <v>132</v>
      </c>
      <c r="D419" s="17" t="s">
        <v>91</v>
      </c>
      <c r="E419" s="17" t="s">
        <v>133</v>
      </c>
      <c r="F419" s="71">
        <f t="shared" si="6"/>
        <v>8616509</v>
      </c>
      <c r="G419" s="37">
        <v>643301</v>
      </c>
      <c r="H419" s="37">
        <v>5197629</v>
      </c>
      <c r="I419" s="37">
        <v>463687</v>
      </c>
      <c r="J419" s="37">
        <v>2311892</v>
      </c>
      <c r="K419" s="37"/>
      <c r="L419" s="65">
        <v>20100107</v>
      </c>
    </row>
    <row r="420" spans="1:12" ht="15">
      <c r="A420" s="7">
        <v>390</v>
      </c>
      <c r="B420" s="17" t="s">
        <v>134</v>
      </c>
      <c r="C420" s="18" t="s">
        <v>135</v>
      </c>
      <c r="D420" s="17" t="s">
        <v>91</v>
      </c>
      <c r="E420" s="17" t="s">
        <v>136</v>
      </c>
      <c r="F420" s="71">
        <f t="shared" si="6"/>
        <v>7100939</v>
      </c>
      <c r="G420" s="37">
        <v>712050</v>
      </c>
      <c r="H420" s="37">
        <v>5469040</v>
      </c>
      <c r="I420" s="37">
        <v>0</v>
      </c>
      <c r="J420" s="37">
        <v>919849</v>
      </c>
      <c r="K420" s="37"/>
      <c r="L420" s="65">
        <v>20091207</v>
      </c>
    </row>
    <row r="421" spans="1:12" ht="15">
      <c r="A421" s="7">
        <v>391</v>
      </c>
      <c r="B421" s="17" t="s">
        <v>137</v>
      </c>
      <c r="C421" s="18" t="s">
        <v>138</v>
      </c>
      <c r="D421" s="17" t="s">
        <v>91</v>
      </c>
      <c r="E421" s="17" t="s">
        <v>139</v>
      </c>
      <c r="F421" s="71">
        <f t="shared" si="6"/>
        <v>2558595</v>
      </c>
      <c r="G421" s="37">
        <v>145500</v>
      </c>
      <c r="H421" s="37">
        <v>1648216</v>
      </c>
      <c r="I421" s="37">
        <v>11000</v>
      </c>
      <c r="J421" s="37">
        <v>753879</v>
      </c>
      <c r="K421" s="37"/>
      <c r="L421" s="65">
        <v>20100107</v>
      </c>
    </row>
    <row r="422" spans="1:12" ht="15">
      <c r="A422" s="7">
        <v>392</v>
      </c>
      <c r="B422" s="17" t="s">
        <v>140</v>
      </c>
      <c r="C422" s="18" t="s">
        <v>141</v>
      </c>
      <c r="D422" s="17" t="s">
        <v>91</v>
      </c>
      <c r="E422" s="17" t="s">
        <v>142</v>
      </c>
      <c r="F422" s="71">
        <f t="shared" si="6"/>
        <v>26643518</v>
      </c>
      <c r="G422" s="37">
        <v>2237125</v>
      </c>
      <c r="H422" s="37">
        <v>8401831</v>
      </c>
      <c r="I422" s="37">
        <v>5008771</v>
      </c>
      <c r="J422" s="37">
        <v>10995791</v>
      </c>
      <c r="K422" s="37"/>
      <c r="L422" s="65">
        <v>20091207</v>
      </c>
    </row>
    <row r="423" spans="1:12" ht="15">
      <c r="A423" s="7">
        <v>393</v>
      </c>
      <c r="B423" s="17" t="s">
        <v>143</v>
      </c>
      <c r="C423" s="18" t="s">
        <v>144</v>
      </c>
      <c r="D423" s="17" t="s">
        <v>91</v>
      </c>
      <c r="E423" s="17" t="s">
        <v>145</v>
      </c>
      <c r="F423" s="71">
        <f t="shared" si="6"/>
        <v>7736497</v>
      </c>
      <c r="G423" s="37">
        <v>1519300</v>
      </c>
      <c r="H423" s="37">
        <v>4666478</v>
      </c>
      <c r="I423" s="37">
        <v>995700</v>
      </c>
      <c r="J423" s="37">
        <v>555019</v>
      </c>
      <c r="K423" s="37"/>
      <c r="L423" s="65">
        <v>20100107</v>
      </c>
    </row>
    <row r="424" spans="1:12" ht="15">
      <c r="A424" s="7">
        <v>394</v>
      </c>
      <c r="B424" s="17" t="s">
        <v>146</v>
      </c>
      <c r="C424" s="18" t="s">
        <v>147</v>
      </c>
      <c r="D424" s="17" t="s">
        <v>91</v>
      </c>
      <c r="E424" s="17" t="s">
        <v>148</v>
      </c>
      <c r="F424" s="71">
        <f t="shared" si="6"/>
        <v>5046080</v>
      </c>
      <c r="G424" s="37">
        <v>411600</v>
      </c>
      <c r="H424" s="37">
        <v>3767534</v>
      </c>
      <c r="I424" s="37">
        <v>3500</v>
      </c>
      <c r="J424" s="37">
        <v>863446</v>
      </c>
      <c r="K424" s="37"/>
      <c r="L424" s="65">
        <v>20091207</v>
      </c>
    </row>
    <row r="425" spans="1:12" ht="15">
      <c r="A425" s="7">
        <v>395</v>
      </c>
      <c r="B425" s="17" t="s">
        <v>149</v>
      </c>
      <c r="C425" s="18" t="s">
        <v>150</v>
      </c>
      <c r="D425" s="17" t="s">
        <v>91</v>
      </c>
      <c r="E425" s="17" t="s">
        <v>151</v>
      </c>
      <c r="F425" s="71">
        <f t="shared" si="6"/>
        <v>1104375</v>
      </c>
      <c r="G425" s="37">
        <v>107700</v>
      </c>
      <c r="H425" s="37">
        <v>615658</v>
      </c>
      <c r="I425" s="37">
        <v>0</v>
      </c>
      <c r="J425" s="37">
        <v>381017</v>
      </c>
      <c r="K425" s="37"/>
      <c r="L425" s="65">
        <v>20091207</v>
      </c>
    </row>
    <row r="426" spans="1:12" ht="15">
      <c r="A426" s="7">
        <v>396</v>
      </c>
      <c r="B426" s="17" t="s">
        <v>152</v>
      </c>
      <c r="C426" s="18" t="s">
        <v>153</v>
      </c>
      <c r="D426" s="17" t="s">
        <v>91</v>
      </c>
      <c r="E426" s="17" t="s">
        <v>154</v>
      </c>
      <c r="F426" s="71">
        <f t="shared" si="6"/>
        <v>21634701</v>
      </c>
      <c r="G426" s="37">
        <v>6645673</v>
      </c>
      <c r="H426" s="37">
        <v>7332733</v>
      </c>
      <c r="I426" s="37">
        <v>2674233</v>
      </c>
      <c r="J426" s="37">
        <v>4982062</v>
      </c>
      <c r="K426" s="37"/>
      <c r="L426" s="65">
        <v>20091207</v>
      </c>
    </row>
    <row r="427" spans="1:12" ht="15">
      <c r="A427" s="7">
        <v>397</v>
      </c>
      <c r="B427" s="17" t="s">
        <v>155</v>
      </c>
      <c r="C427" s="18" t="s">
        <v>156</v>
      </c>
      <c r="D427" s="17" t="s">
        <v>91</v>
      </c>
      <c r="E427" s="17" t="s">
        <v>157</v>
      </c>
      <c r="F427" s="71">
        <f t="shared" si="6"/>
        <v>24190565</v>
      </c>
      <c r="G427" s="37">
        <v>2972095</v>
      </c>
      <c r="H427" s="37">
        <v>11752619</v>
      </c>
      <c r="I427" s="37">
        <v>1910000</v>
      </c>
      <c r="J427" s="37">
        <v>7555851</v>
      </c>
      <c r="K427" s="37"/>
      <c r="L427" s="65">
        <v>20100107</v>
      </c>
    </row>
    <row r="428" spans="1:12" ht="15">
      <c r="A428" s="7">
        <v>398</v>
      </c>
      <c r="B428" s="17" t="s">
        <v>158</v>
      </c>
      <c r="C428" s="18" t="s">
        <v>159</v>
      </c>
      <c r="D428" s="17" t="s">
        <v>91</v>
      </c>
      <c r="E428" s="17" t="s">
        <v>160</v>
      </c>
      <c r="F428" s="71">
        <f t="shared" si="6"/>
        <v>6699755</v>
      </c>
      <c r="G428" s="37">
        <v>500000</v>
      </c>
      <c r="H428" s="37">
        <v>3449095</v>
      </c>
      <c r="I428" s="37">
        <v>183500</v>
      </c>
      <c r="J428" s="37">
        <v>2567160</v>
      </c>
      <c r="K428" s="37"/>
      <c r="L428" s="65">
        <v>20100107</v>
      </c>
    </row>
    <row r="429" spans="1:12" ht="15">
      <c r="A429" s="7">
        <v>399</v>
      </c>
      <c r="B429" s="17" t="s">
        <v>161</v>
      </c>
      <c r="C429" s="18" t="s">
        <v>162</v>
      </c>
      <c r="D429" s="17" t="s">
        <v>91</v>
      </c>
      <c r="E429" s="17" t="s">
        <v>163</v>
      </c>
      <c r="F429" s="71">
        <f t="shared" si="6"/>
        <v>22032723</v>
      </c>
      <c r="G429" s="37">
        <v>2186300</v>
      </c>
      <c r="H429" s="37">
        <v>6413474</v>
      </c>
      <c r="I429" s="37">
        <v>3586370</v>
      </c>
      <c r="J429" s="37">
        <v>9846579</v>
      </c>
      <c r="K429" s="69"/>
      <c r="L429" s="65">
        <v>20091207</v>
      </c>
    </row>
    <row r="430" spans="1:12" ht="15">
      <c r="A430" s="7">
        <v>400</v>
      </c>
      <c r="B430" s="17" t="s">
        <v>164</v>
      </c>
      <c r="C430" s="18" t="s">
        <v>165</v>
      </c>
      <c r="D430" s="17" t="s">
        <v>91</v>
      </c>
      <c r="E430" s="17" t="s">
        <v>166</v>
      </c>
      <c r="F430" s="71">
        <f t="shared" si="6"/>
        <v>7747131</v>
      </c>
      <c r="G430" s="37">
        <v>1722636</v>
      </c>
      <c r="H430" s="37">
        <v>4348268</v>
      </c>
      <c r="I430" s="37">
        <v>0</v>
      </c>
      <c r="J430" s="37">
        <v>1676227</v>
      </c>
      <c r="K430" s="69"/>
      <c r="L430" s="65">
        <v>20100107</v>
      </c>
    </row>
    <row r="431" spans="1:12" ht="15">
      <c r="A431" s="7">
        <v>401</v>
      </c>
      <c r="B431" s="17" t="s">
        <v>167</v>
      </c>
      <c r="C431" s="18" t="s">
        <v>168</v>
      </c>
      <c r="D431" s="17" t="s">
        <v>91</v>
      </c>
      <c r="E431" s="17" t="s">
        <v>169</v>
      </c>
      <c r="F431" s="71">
        <f t="shared" si="6"/>
        <v>2286869</v>
      </c>
      <c r="G431" s="37">
        <v>795450</v>
      </c>
      <c r="H431" s="37">
        <v>1054947</v>
      </c>
      <c r="I431" s="37">
        <v>7000</v>
      </c>
      <c r="J431" s="37">
        <v>429472</v>
      </c>
      <c r="K431" s="37"/>
      <c r="L431" s="65">
        <v>20100107</v>
      </c>
    </row>
    <row r="432" spans="1:12" ht="15">
      <c r="A432" s="7">
        <v>402</v>
      </c>
      <c r="B432" s="17" t="s">
        <v>170</v>
      </c>
      <c r="C432" s="18" t="s">
        <v>171</v>
      </c>
      <c r="D432" s="17" t="s">
        <v>91</v>
      </c>
      <c r="E432" s="17" t="s">
        <v>172</v>
      </c>
      <c r="F432" s="71">
        <f t="shared" si="6"/>
        <v>11692285</v>
      </c>
      <c r="G432" s="37">
        <v>935362</v>
      </c>
      <c r="H432" s="37">
        <v>5474058</v>
      </c>
      <c r="I432" s="37">
        <v>736366</v>
      </c>
      <c r="J432" s="37">
        <v>4546499</v>
      </c>
      <c r="K432" s="69"/>
      <c r="L432" s="65">
        <v>20091207</v>
      </c>
    </row>
    <row r="433" spans="1:12" ht="15">
      <c r="A433" s="7">
        <v>403</v>
      </c>
      <c r="B433" s="17" t="s">
        <v>173</v>
      </c>
      <c r="C433" s="18" t="s">
        <v>174</v>
      </c>
      <c r="D433" s="17" t="s">
        <v>91</v>
      </c>
      <c r="E433" s="17" t="s">
        <v>175</v>
      </c>
      <c r="F433" s="71">
        <f t="shared" si="6"/>
        <v>964193</v>
      </c>
      <c r="G433" s="37">
        <v>0</v>
      </c>
      <c r="H433" s="37">
        <v>354323</v>
      </c>
      <c r="I433" s="37">
        <v>80000</v>
      </c>
      <c r="J433" s="37">
        <v>529870</v>
      </c>
      <c r="K433" s="69"/>
      <c r="L433" s="65">
        <v>20100107</v>
      </c>
    </row>
    <row r="434" spans="1:12" ht="15">
      <c r="A434" s="7">
        <v>404</v>
      </c>
      <c r="B434" s="17" t="s">
        <v>176</v>
      </c>
      <c r="C434" s="18" t="s">
        <v>177</v>
      </c>
      <c r="D434" s="17" t="s">
        <v>91</v>
      </c>
      <c r="E434" s="17" t="s">
        <v>178</v>
      </c>
      <c r="F434" s="71">
        <f t="shared" si="6"/>
        <v>57518524</v>
      </c>
      <c r="G434" s="37">
        <v>2746069</v>
      </c>
      <c r="H434" s="37">
        <v>13017393</v>
      </c>
      <c r="I434" s="37">
        <v>1017564</v>
      </c>
      <c r="J434" s="37">
        <v>40737498</v>
      </c>
      <c r="K434" s="37"/>
      <c r="L434" s="65">
        <v>20091207</v>
      </c>
    </row>
    <row r="435" spans="1:12" ht="15">
      <c r="A435" s="7">
        <v>405</v>
      </c>
      <c r="B435" s="17" t="s">
        <v>179</v>
      </c>
      <c r="C435" s="18" t="s">
        <v>180</v>
      </c>
      <c r="D435" s="17" t="s">
        <v>91</v>
      </c>
      <c r="E435" s="17" t="s">
        <v>181</v>
      </c>
      <c r="F435" s="71">
        <f t="shared" si="6"/>
        <v>7638484</v>
      </c>
      <c r="G435" s="37">
        <v>970208</v>
      </c>
      <c r="H435" s="37">
        <v>4746542</v>
      </c>
      <c r="I435" s="37">
        <v>14100</v>
      </c>
      <c r="J435" s="37">
        <v>1907634</v>
      </c>
      <c r="K435" s="37"/>
      <c r="L435" s="65">
        <v>20091207</v>
      </c>
    </row>
    <row r="436" spans="1:12" ht="15">
      <c r="A436" s="7">
        <v>406</v>
      </c>
      <c r="B436" s="17" t="s">
        <v>182</v>
      </c>
      <c r="C436" s="18" t="s">
        <v>183</v>
      </c>
      <c r="D436" s="17" t="s">
        <v>91</v>
      </c>
      <c r="E436" s="17" t="s">
        <v>184</v>
      </c>
      <c r="F436" s="71">
        <f t="shared" si="6"/>
        <v>17394993</v>
      </c>
      <c r="G436" s="37">
        <v>487175</v>
      </c>
      <c r="H436" s="37">
        <v>3889410</v>
      </c>
      <c r="I436" s="37">
        <v>2353452</v>
      </c>
      <c r="J436" s="37">
        <v>10664956</v>
      </c>
      <c r="K436" s="37"/>
      <c r="L436" s="65">
        <v>20091207</v>
      </c>
    </row>
    <row r="437" spans="1:12" ht="15">
      <c r="A437" s="7">
        <v>407</v>
      </c>
      <c r="B437" s="17" t="s">
        <v>185</v>
      </c>
      <c r="C437" s="18" t="s">
        <v>186</v>
      </c>
      <c r="D437" s="17" t="s">
        <v>91</v>
      </c>
      <c r="E437" s="17" t="s">
        <v>187</v>
      </c>
      <c r="F437" s="71">
        <f t="shared" si="6"/>
        <v>13992212</v>
      </c>
      <c r="G437" s="37">
        <v>545751</v>
      </c>
      <c r="H437" s="37">
        <v>7672077</v>
      </c>
      <c r="I437" s="37">
        <v>367200</v>
      </c>
      <c r="J437" s="37">
        <v>5407184</v>
      </c>
      <c r="K437" s="37"/>
      <c r="L437" s="65">
        <v>20091207</v>
      </c>
    </row>
    <row r="438" spans="1:12" ht="15">
      <c r="A438" s="7">
        <v>408</v>
      </c>
      <c r="B438" s="17" t="s">
        <v>188</v>
      </c>
      <c r="C438" s="18" t="s">
        <v>189</v>
      </c>
      <c r="D438" s="17" t="s">
        <v>91</v>
      </c>
      <c r="E438" s="17" t="s">
        <v>190</v>
      </c>
      <c r="F438" s="71">
        <f t="shared" si="6"/>
        <v>29298731</v>
      </c>
      <c r="G438" s="37">
        <v>15587731</v>
      </c>
      <c r="H438" s="37">
        <v>861937</v>
      </c>
      <c r="I438" s="37">
        <v>10984000</v>
      </c>
      <c r="J438" s="37">
        <v>1865063</v>
      </c>
      <c r="K438" s="71"/>
      <c r="L438" s="65">
        <v>20091207</v>
      </c>
    </row>
    <row r="439" spans="1:12" ht="15">
      <c r="A439" s="7">
        <v>409</v>
      </c>
      <c r="B439" s="17" t="s">
        <v>191</v>
      </c>
      <c r="C439" s="18" t="s">
        <v>192</v>
      </c>
      <c r="D439" s="17" t="s">
        <v>91</v>
      </c>
      <c r="E439" s="17" t="s">
        <v>193</v>
      </c>
      <c r="F439" s="71">
        <f t="shared" si="6"/>
        <v>3206585</v>
      </c>
      <c r="G439" s="37">
        <v>0</v>
      </c>
      <c r="H439" s="37">
        <v>1315422</v>
      </c>
      <c r="I439" s="37">
        <v>175446</v>
      </c>
      <c r="J439" s="37">
        <v>1715717</v>
      </c>
      <c r="K439" s="37"/>
      <c r="L439" s="65">
        <v>20091207</v>
      </c>
    </row>
    <row r="440" spans="1:12" ht="15">
      <c r="A440" s="7">
        <v>410</v>
      </c>
      <c r="B440" s="17" t="s">
        <v>194</v>
      </c>
      <c r="C440" s="18" t="s">
        <v>195</v>
      </c>
      <c r="D440" s="17" t="s">
        <v>91</v>
      </c>
      <c r="E440" s="17" t="s">
        <v>196</v>
      </c>
      <c r="F440" s="71">
        <f t="shared" si="6"/>
        <v>13698242</v>
      </c>
      <c r="G440" s="37">
        <v>2926451</v>
      </c>
      <c r="H440" s="37">
        <v>5716948</v>
      </c>
      <c r="I440" s="37">
        <v>795157</v>
      </c>
      <c r="J440" s="37">
        <v>4259686</v>
      </c>
      <c r="K440" s="37"/>
      <c r="L440" s="65">
        <v>20091207</v>
      </c>
    </row>
    <row r="441" spans="1:12" ht="15">
      <c r="A441" s="7">
        <v>411</v>
      </c>
      <c r="B441" s="17" t="s">
        <v>197</v>
      </c>
      <c r="C441" s="18" t="s">
        <v>198</v>
      </c>
      <c r="D441" s="17" t="s">
        <v>91</v>
      </c>
      <c r="E441" s="17" t="s">
        <v>199</v>
      </c>
      <c r="F441" s="71">
        <f t="shared" si="6"/>
        <v>11031597</v>
      </c>
      <c r="G441" s="37">
        <v>550975</v>
      </c>
      <c r="H441" s="37">
        <v>5484217</v>
      </c>
      <c r="I441" s="37">
        <v>1832000</v>
      </c>
      <c r="J441" s="37">
        <v>3164405</v>
      </c>
      <c r="K441" s="37"/>
      <c r="L441" s="65">
        <v>20091207</v>
      </c>
    </row>
    <row r="442" spans="1:12" ht="15">
      <c r="A442" s="7">
        <v>412</v>
      </c>
      <c r="B442" s="17" t="s">
        <v>200</v>
      </c>
      <c r="C442" s="18" t="s">
        <v>201</v>
      </c>
      <c r="D442" s="17" t="s">
        <v>91</v>
      </c>
      <c r="E442" s="17" t="s">
        <v>202</v>
      </c>
      <c r="F442" s="71">
        <f t="shared" si="6"/>
        <v>115544</v>
      </c>
      <c r="G442" s="37">
        <v>0</v>
      </c>
      <c r="H442" s="37">
        <v>115544</v>
      </c>
      <c r="I442" s="37">
        <v>0</v>
      </c>
      <c r="J442" s="37">
        <v>0</v>
      </c>
      <c r="K442" s="37"/>
      <c r="L442" s="65">
        <v>20100107</v>
      </c>
    </row>
    <row r="443" spans="1:12" ht="15">
      <c r="A443" s="7">
        <v>413</v>
      </c>
      <c r="B443" s="17" t="s">
        <v>203</v>
      </c>
      <c r="C443" s="18" t="s">
        <v>204</v>
      </c>
      <c r="D443" s="17" t="s">
        <v>91</v>
      </c>
      <c r="E443" s="17" t="s">
        <v>962</v>
      </c>
      <c r="F443" s="71">
        <f t="shared" si="6"/>
        <v>9446096</v>
      </c>
      <c r="G443" s="37">
        <v>1334520</v>
      </c>
      <c r="H443" s="37">
        <v>6544740</v>
      </c>
      <c r="I443" s="37">
        <v>1033800</v>
      </c>
      <c r="J443" s="37">
        <v>533036</v>
      </c>
      <c r="K443" s="71"/>
      <c r="L443" s="65">
        <v>20091207</v>
      </c>
    </row>
    <row r="444" spans="1:12" ht="15">
      <c r="A444" s="7">
        <v>414</v>
      </c>
      <c r="B444" s="17" t="s">
        <v>205</v>
      </c>
      <c r="C444" s="18" t="s">
        <v>206</v>
      </c>
      <c r="D444" s="17" t="s">
        <v>91</v>
      </c>
      <c r="E444" s="17" t="s">
        <v>207</v>
      </c>
      <c r="F444" s="71">
        <f t="shared" si="6"/>
        <v>2627967</v>
      </c>
      <c r="G444" s="37">
        <v>0</v>
      </c>
      <c r="H444" s="37">
        <v>1181979</v>
      </c>
      <c r="I444" s="37">
        <v>16125</v>
      </c>
      <c r="J444" s="37">
        <v>1429863</v>
      </c>
      <c r="K444" s="37"/>
      <c r="L444" s="65">
        <v>20091207</v>
      </c>
    </row>
    <row r="445" spans="1:12" ht="15">
      <c r="A445" s="7">
        <v>415</v>
      </c>
      <c r="B445" s="17" t="s">
        <v>209</v>
      </c>
      <c r="C445" s="18" t="s">
        <v>210</v>
      </c>
      <c r="D445" s="17" t="s">
        <v>208</v>
      </c>
      <c r="E445" s="17" t="s">
        <v>211</v>
      </c>
      <c r="F445" s="71">
        <f t="shared" si="6"/>
        <v>4283534</v>
      </c>
      <c r="G445" s="37">
        <v>2337700</v>
      </c>
      <c r="H445" s="37">
        <v>1890234</v>
      </c>
      <c r="I445" s="37">
        <v>0</v>
      </c>
      <c r="J445" s="37">
        <v>55600</v>
      </c>
      <c r="K445" s="37"/>
      <c r="L445" s="65">
        <v>20091207</v>
      </c>
    </row>
    <row r="446" spans="1:12" ht="15">
      <c r="A446" s="7">
        <v>416</v>
      </c>
      <c r="B446" s="17" t="s">
        <v>212</v>
      </c>
      <c r="C446" s="18" t="s">
        <v>213</v>
      </c>
      <c r="D446" s="17" t="s">
        <v>208</v>
      </c>
      <c r="E446" s="17" t="s">
        <v>214</v>
      </c>
      <c r="F446" s="71">
        <f t="shared" si="6"/>
        <v>3658750</v>
      </c>
      <c r="G446" s="37">
        <v>1300006</v>
      </c>
      <c r="H446" s="37">
        <v>2358743</v>
      </c>
      <c r="I446" s="37">
        <v>0</v>
      </c>
      <c r="J446" s="37">
        <v>1</v>
      </c>
      <c r="K446" s="37"/>
      <c r="L446" s="65">
        <v>20091207</v>
      </c>
    </row>
    <row r="447" spans="1:12" ht="15">
      <c r="A447" s="7">
        <v>417</v>
      </c>
      <c r="B447" s="17" t="s">
        <v>215</v>
      </c>
      <c r="C447" s="18" t="s">
        <v>216</v>
      </c>
      <c r="D447" s="17" t="s">
        <v>208</v>
      </c>
      <c r="E447" s="17" t="s">
        <v>217</v>
      </c>
      <c r="F447" s="71">
        <f t="shared" si="6"/>
        <v>7006530</v>
      </c>
      <c r="G447" s="37">
        <v>3030403</v>
      </c>
      <c r="H447" s="37">
        <v>3013535</v>
      </c>
      <c r="I447" s="37">
        <v>0</v>
      </c>
      <c r="J447" s="37">
        <v>962592</v>
      </c>
      <c r="K447" s="37"/>
      <c r="L447" s="65">
        <v>20091207</v>
      </c>
    </row>
    <row r="448" spans="1:12" ht="15">
      <c r="A448" s="7">
        <v>418</v>
      </c>
      <c r="B448" s="17" t="s">
        <v>218</v>
      </c>
      <c r="C448" s="18" t="s">
        <v>219</v>
      </c>
      <c r="D448" s="17" t="s">
        <v>208</v>
      </c>
      <c r="E448" s="17" t="s">
        <v>220</v>
      </c>
      <c r="F448" s="71">
        <f t="shared" si="6"/>
        <v>5235689</v>
      </c>
      <c r="G448" s="37">
        <v>1231000</v>
      </c>
      <c r="H448" s="37">
        <v>1768038</v>
      </c>
      <c r="I448" s="37">
        <v>1922600</v>
      </c>
      <c r="J448" s="37">
        <v>314051</v>
      </c>
      <c r="K448" s="37"/>
      <c r="L448" s="65">
        <v>20091207</v>
      </c>
    </row>
    <row r="449" spans="1:12" ht="15">
      <c r="A449" s="7">
        <v>419</v>
      </c>
      <c r="B449" s="17" t="s">
        <v>221</v>
      </c>
      <c r="C449" s="18" t="s">
        <v>222</v>
      </c>
      <c r="D449" s="17" t="s">
        <v>208</v>
      </c>
      <c r="E449" s="17" t="s">
        <v>223</v>
      </c>
      <c r="F449" s="71">
        <f t="shared" si="6"/>
        <v>17926264</v>
      </c>
      <c r="G449" s="37">
        <v>5347402</v>
      </c>
      <c r="H449" s="37">
        <v>9904263</v>
      </c>
      <c r="I449" s="37">
        <v>1684758</v>
      </c>
      <c r="J449" s="37">
        <v>989841</v>
      </c>
      <c r="K449" s="37"/>
      <c r="L449" s="65">
        <v>20100107</v>
      </c>
    </row>
    <row r="450" spans="1:12" ht="15">
      <c r="A450" s="7">
        <v>420</v>
      </c>
      <c r="B450" s="17" t="s">
        <v>225</v>
      </c>
      <c r="C450" s="18" t="s">
        <v>226</v>
      </c>
      <c r="D450" s="17" t="s">
        <v>208</v>
      </c>
      <c r="E450" s="17" t="s">
        <v>227</v>
      </c>
      <c r="F450" s="71">
        <f t="shared" si="6"/>
        <v>55244400</v>
      </c>
      <c r="G450" s="37">
        <v>8743237</v>
      </c>
      <c r="H450" s="37">
        <v>15810732</v>
      </c>
      <c r="I450" s="37">
        <v>6020484</v>
      </c>
      <c r="J450" s="37">
        <v>24669947</v>
      </c>
      <c r="K450" s="37"/>
      <c r="L450" s="65">
        <v>20091207</v>
      </c>
    </row>
    <row r="451" spans="1:12" ht="15">
      <c r="A451" s="7">
        <v>421</v>
      </c>
      <c r="B451" s="17" t="s">
        <v>228</v>
      </c>
      <c r="C451" s="18" t="s">
        <v>229</v>
      </c>
      <c r="D451" s="17" t="s">
        <v>208</v>
      </c>
      <c r="E451" s="17" t="s">
        <v>1557</v>
      </c>
      <c r="F451" s="71">
        <f t="shared" si="6"/>
        <v>98812723</v>
      </c>
      <c r="G451" s="37">
        <v>11964429</v>
      </c>
      <c r="H451" s="37">
        <v>21857103</v>
      </c>
      <c r="I451" s="37">
        <v>17464378</v>
      </c>
      <c r="J451" s="37">
        <v>47526813</v>
      </c>
      <c r="K451" s="71"/>
      <c r="L451" s="65">
        <v>20100107</v>
      </c>
    </row>
    <row r="452" spans="1:12" ht="15">
      <c r="A452" s="7">
        <v>422</v>
      </c>
      <c r="B452" s="17" t="s">
        <v>231</v>
      </c>
      <c r="C452" s="18" t="s">
        <v>232</v>
      </c>
      <c r="D452" s="17" t="s">
        <v>208</v>
      </c>
      <c r="E452" s="17" t="s">
        <v>233</v>
      </c>
      <c r="F452" s="71">
        <f t="shared" si="6"/>
        <v>1181910</v>
      </c>
      <c r="G452" s="37">
        <v>277618</v>
      </c>
      <c r="H452" s="37">
        <v>566245</v>
      </c>
      <c r="I452" s="37">
        <v>26421</v>
      </c>
      <c r="J452" s="37">
        <v>311626</v>
      </c>
      <c r="K452" s="37"/>
      <c r="L452" s="65">
        <v>20091207</v>
      </c>
    </row>
    <row r="453" spans="1:12" ht="15">
      <c r="A453" s="7">
        <v>423</v>
      </c>
      <c r="B453" s="17" t="s">
        <v>234</v>
      </c>
      <c r="C453" s="18" t="s">
        <v>235</v>
      </c>
      <c r="D453" s="17" t="s">
        <v>208</v>
      </c>
      <c r="E453" s="17" t="s">
        <v>236</v>
      </c>
      <c r="F453" s="71">
        <f t="shared" si="6"/>
        <v>8199102</v>
      </c>
      <c r="G453" s="37">
        <v>4947144</v>
      </c>
      <c r="H453" s="37">
        <v>3082688</v>
      </c>
      <c r="I453" s="37">
        <v>0</v>
      </c>
      <c r="J453" s="37">
        <v>169270</v>
      </c>
      <c r="K453" s="37"/>
      <c r="L453" s="65">
        <v>20100107</v>
      </c>
    </row>
    <row r="454" spans="1:12" ht="15">
      <c r="A454" s="7">
        <v>424</v>
      </c>
      <c r="B454" s="17" t="s">
        <v>237</v>
      </c>
      <c r="C454" s="18" t="s">
        <v>238</v>
      </c>
      <c r="D454" s="17" t="s">
        <v>208</v>
      </c>
      <c r="E454" s="17" t="s">
        <v>239</v>
      </c>
      <c r="F454" s="71">
        <f t="shared" si="6"/>
        <v>2391431</v>
      </c>
      <c r="G454" s="37">
        <v>1488500</v>
      </c>
      <c r="H454" s="37">
        <v>633515</v>
      </c>
      <c r="I454" s="37">
        <v>40000</v>
      </c>
      <c r="J454" s="37">
        <v>229416</v>
      </c>
      <c r="K454" s="37"/>
      <c r="L454" s="65">
        <v>20091207</v>
      </c>
    </row>
    <row r="455" spans="1:12" ht="15">
      <c r="A455" s="7">
        <v>425</v>
      </c>
      <c r="B455" s="17" t="s">
        <v>240</v>
      </c>
      <c r="C455" s="18" t="s">
        <v>241</v>
      </c>
      <c r="D455" s="17" t="s">
        <v>208</v>
      </c>
      <c r="E455" s="17" t="s">
        <v>242</v>
      </c>
      <c r="F455" s="71">
        <f t="shared" si="6"/>
        <v>43905124</v>
      </c>
      <c r="G455" s="37">
        <v>21409794</v>
      </c>
      <c r="H455" s="37">
        <v>9488762</v>
      </c>
      <c r="I455" s="37">
        <v>7014446</v>
      </c>
      <c r="J455" s="37">
        <v>5992122</v>
      </c>
      <c r="K455" s="69"/>
      <c r="L455" s="65">
        <v>20091207</v>
      </c>
    </row>
    <row r="456" spans="1:12" ht="15">
      <c r="A456" s="7">
        <v>426</v>
      </c>
      <c r="B456" s="17" t="s">
        <v>243</v>
      </c>
      <c r="C456" s="18" t="s">
        <v>244</v>
      </c>
      <c r="D456" s="17" t="s">
        <v>208</v>
      </c>
      <c r="E456" s="17" t="s">
        <v>245</v>
      </c>
      <c r="F456" s="71">
        <f t="shared" si="6"/>
        <v>27857744</v>
      </c>
      <c r="G456" s="37">
        <v>5011334</v>
      </c>
      <c r="H456" s="37">
        <v>5413437</v>
      </c>
      <c r="I456" s="37">
        <v>470686</v>
      </c>
      <c r="J456" s="37">
        <v>16962287</v>
      </c>
      <c r="K456" s="37"/>
      <c r="L456" s="65">
        <v>20100107</v>
      </c>
    </row>
    <row r="457" spans="1:12" ht="15">
      <c r="A457" s="7">
        <v>427</v>
      </c>
      <c r="B457" s="17" t="s">
        <v>246</v>
      </c>
      <c r="C457" s="18" t="s">
        <v>247</v>
      </c>
      <c r="D457" s="17" t="s">
        <v>208</v>
      </c>
      <c r="E457" s="17" t="s">
        <v>248</v>
      </c>
      <c r="F457" s="71">
        <f t="shared" si="6"/>
        <v>959442</v>
      </c>
      <c r="G457" s="37">
        <v>0</v>
      </c>
      <c r="H457" s="37">
        <v>223409</v>
      </c>
      <c r="I457" s="37">
        <v>96000</v>
      </c>
      <c r="J457" s="37">
        <v>640033</v>
      </c>
      <c r="K457" s="37"/>
      <c r="L457" s="65">
        <v>20100107</v>
      </c>
    </row>
    <row r="458" spans="1:12" ht="15">
      <c r="A458" s="7">
        <v>428</v>
      </c>
      <c r="B458" s="17" t="s">
        <v>249</v>
      </c>
      <c r="C458" s="18" t="s">
        <v>250</v>
      </c>
      <c r="D458" s="17" t="s">
        <v>208</v>
      </c>
      <c r="E458" s="17" t="s">
        <v>251</v>
      </c>
      <c r="F458" s="71">
        <f t="shared" si="6"/>
        <v>87743450</v>
      </c>
      <c r="G458" s="37">
        <v>43253160</v>
      </c>
      <c r="H458" s="37">
        <v>13614025</v>
      </c>
      <c r="I458" s="37">
        <v>18059444</v>
      </c>
      <c r="J458" s="37">
        <v>12816821</v>
      </c>
      <c r="K458" s="37"/>
      <c r="L458" s="65">
        <v>20091207</v>
      </c>
    </row>
    <row r="459" spans="1:12" ht="15">
      <c r="A459" s="7">
        <v>429</v>
      </c>
      <c r="B459" s="17" t="s">
        <v>252</v>
      </c>
      <c r="C459" s="18" t="s">
        <v>253</v>
      </c>
      <c r="D459" s="17" t="s">
        <v>208</v>
      </c>
      <c r="E459" s="17" t="s">
        <v>254</v>
      </c>
      <c r="F459" s="71">
        <f t="shared" si="6"/>
        <v>8165086</v>
      </c>
      <c r="G459" s="37">
        <v>4841671</v>
      </c>
      <c r="H459" s="37">
        <v>3181647</v>
      </c>
      <c r="I459" s="37">
        <v>0</v>
      </c>
      <c r="J459" s="37">
        <v>141768</v>
      </c>
      <c r="K459" s="37"/>
      <c r="L459" s="65">
        <v>20091207</v>
      </c>
    </row>
    <row r="460" spans="1:12" ht="15">
      <c r="A460" s="7">
        <v>430</v>
      </c>
      <c r="B460" s="17" t="s">
        <v>255</v>
      </c>
      <c r="C460" s="18" t="s">
        <v>256</v>
      </c>
      <c r="D460" s="17" t="s">
        <v>208</v>
      </c>
      <c r="E460" s="17" t="s">
        <v>257</v>
      </c>
      <c r="F460" s="71">
        <f t="shared" si="6"/>
        <v>13594979</v>
      </c>
      <c r="G460" s="37">
        <v>7304580</v>
      </c>
      <c r="H460" s="37">
        <v>4172734</v>
      </c>
      <c r="I460" s="37">
        <v>515641</v>
      </c>
      <c r="J460" s="37">
        <v>1602024</v>
      </c>
      <c r="K460" s="37"/>
      <c r="L460" s="65">
        <v>20091207</v>
      </c>
    </row>
    <row r="461" spans="1:12" ht="15">
      <c r="A461" s="7">
        <v>431</v>
      </c>
      <c r="B461" s="17" t="s">
        <v>258</v>
      </c>
      <c r="C461" s="18" t="s">
        <v>259</v>
      </c>
      <c r="D461" s="17" t="s">
        <v>208</v>
      </c>
      <c r="E461" s="17" t="s">
        <v>260</v>
      </c>
      <c r="F461" s="71">
        <f t="shared" si="6"/>
        <v>31990111</v>
      </c>
      <c r="G461" s="37">
        <v>19022600</v>
      </c>
      <c r="H461" s="37">
        <v>12633661</v>
      </c>
      <c r="I461" s="37">
        <v>67000</v>
      </c>
      <c r="J461" s="37">
        <v>266850</v>
      </c>
      <c r="K461" s="37"/>
      <c r="L461" s="65">
        <v>20100107</v>
      </c>
    </row>
    <row r="462" spans="1:12" ht="15">
      <c r="A462" s="7">
        <v>432</v>
      </c>
      <c r="B462" s="17" t="s">
        <v>261</v>
      </c>
      <c r="C462" s="18" t="s">
        <v>262</v>
      </c>
      <c r="D462" s="17" t="s">
        <v>208</v>
      </c>
      <c r="E462" s="17" t="s">
        <v>263</v>
      </c>
      <c r="F462" s="71">
        <f t="shared" si="6"/>
        <v>14599325</v>
      </c>
      <c r="G462" s="37">
        <v>4054528</v>
      </c>
      <c r="H462" s="37">
        <v>5015357</v>
      </c>
      <c r="I462" s="37">
        <v>3320502</v>
      </c>
      <c r="J462" s="37">
        <v>2208938</v>
      </c>
      <c r="K462" s="37"/>
      <c r="L462" s="65">
        <v>20100107</v>
      </c>
    </row>
    <row r="463" spans="1:12" ht="15">
      <c r="A463" s="7">
        <v>433</v>
      </c>
      <c r="B463" s="17" t="s">
        <v>264</v>
      </c>
      <c r="C463" s="18" t="s">
        <v>265</v>
      </c>
      <c r="D463" s="17" t="s">
        <v>208</v>
      </c>
      <c r="E463" s="17" t="s">
        <v>266</v>
      </c>
      <c r="F463" s="71">
        <f t="shared" si="6"/>
        <v>7304677</v>
      </c>
      <c r="G463" s="37">
        <v>3230551</v>
      </c>
      <c r="H463" s="37">
        <v>3971725</v>
      </c>
      <c r="I463" s="37">
        <v>0</v>
      </c>
      <c r="J463" s="37">
        <v>102401</v>
      </c>
      <c r="K463" s="37"/>
      <c r="L463" s="65">
        <v>20091207</v>
      </c>
    </row>
    <row r="464" spans="1:12" ht="15">
      <c r="A464" s="7">
        <v>434</v>
      </c>
      <c r="B464" s="17" t="s">
        <v>267</v>
      </c>
      <c r="C464" s="18" t="s">
        <v>268</v>
      </c>
      <c r="D464" s="17" t="s">
        <v>208</v>
      </c>
      <c r="E464" s="17" t="s">
        <v>44</v>
      </c>
      <c r="F464" s="71">
        <f t="shared" si="6"/>
        <v>15097405</v>
      </c>
      <c r="G464" s="37">
        <v>12942975</v>
      </c>
      <c r="H464" s="37">
        <v>1727961</v>
      </c>
      <c r="I464" s="37">
        <v>33565</v>
      </c>
      <c r="J464" s="37">
        <v>392904</v>
      </c>
      <c r="K464" s="69"/>
      <c r="L464" s="65">
        <v>20091207</v>
      </c>
    </row>
    <row r="465" spans="1:12" ht="15">
      <c r="A465" s="7">
        <v>435</v>
      </c>
      <c r="B465" s="17" t="s">
        <v>269</v>
      </c>
      <c r="C465" s="18" t="s">
        <v>270</v>
      </c>
      <c r="D465" s="17" t="s">
        <v>208</v>
      </c>
      <c r="E465" s="17" t="s">
        <v>271</v>
      </c>
      <c r="F465" s="71">
        <f t="shared" si="6"/>
        <v>1716306</v>
      </c>
      <c r="G465" s="37">
        <v>405300</v>
      </c>
      <c r="H465" s="37">
        <v>792606</v>
      </c>
      <c r="I465" s="37">
        <v>18700</v>
      </c>
      <c r="J465" s="37">
        <v>499700</v>
      </c>
      <c r="K465" s="37"/>
      <c r="L465" s="65">
        <v>20091207</v>
      </c>
    </row>
    <row r="466" spans="1:12" ht="15">
      <c r="A466" s="7">
        <v>436</v>
      </c>
      <c r="B466" s="17" t="s">
        <v>272</v>
      </c>
      <c r="C466" s="18" t="s">
        <v>273</v>
      </c>
      <c r="D466" s="17" t="s">
        <v>208</v>
      </c>
      <c r="E466" s="17" t="s">
        <v>274</v>
      </c>
      <c r="F466" s="71">
        <f t="shared" si="6"/>
        <v>1186893</v>
      </c>
      <c r="G466" s="37">
        <v>226000</v>
      </c>
      <c r="H466" s="37">
        <v>960893</v>
      </c>
      <c r="I466" s="37">
        <v>0</v>
      </c>
      <c r="J466" s="37">
        <v>0</v>
      </c>
      <c r="K466" s="37"/>
      <c r="L466" s="65">
        <v>20100107</v>
      </c>
    </row>
    <row r="467" spans="1:12" ht="15">
      <c r="A467" s="7">
        <v>437</v>
      </c>
      <c r="B467" s="17" t="s">
        <v>275</v>
      </c>
      <c r="C467" s="18" t="s">
        <v>276</v>
      </c>
      <c r="D467" s="17" t="s">
        <v>208</v>
      </c>
      <c r="E467" s="17" t="s">
        <v>277</v>
      </c>
      <c r="F467" s="71">
        <f t="shared" si="6"/>
        <v>4072126</v>
      </c>
      <c r="G467" s="37">
        <v>1304150</v>
      </c>
      <c r="H467" s="37">
        <v>1444218</v>
      </c>
      <c r="I467" s="37">
        <v>451640</v>
      </c>
      <c r="J467" s="37">
        <v>872118</v>
      </c>
      <c r="K467" s="37"/>
      <c r="L467" s="65">
        <v>20100107</v>
      </c>
    </row>
    <row r="468" spans="1:12" ht="15">
      <c r="A468" s="7">
        <v>438</v>
      </c>
      <c r="B468" s="17" t="s">
        <v>278</v>
      </c>
      <c r="C468" s="18" t="s">
        <v>279</v>
      </c>
      <c r="D468" s="17" t="s">
        <v>208</v>
      </c>
      <c r="E468" s="17" t="s">
        <v>280</v>
      </c>
      <c r="F468" s="71">
        <f t="shared" si="6"/>
        <v>22862989</v>
      </c>
      <c r="G468" s="37">
        <v>3524032</v>
      </c>
      <c r="H468" s="37">
        <v>8155799</v>
      </c>
      <c r="I468" s="37">
        <v>3228102</v>
      </c>
      <c r="J468" s="37">
        <v>7955056</v>
      </c>
      <c r="K468" s="37"/>
      <c r="L468" s="65">
        <v>20091207</v>
      </c>
    </row>
    <row r="469" spans="1:12" ht="15">
      <c r="A469" s="7">
        <v>439</v>
      </c>
      <c r="B469" s="17" t="s">
        <v>281</v>
      </c>
      <c r="C469" s="18" t="s">
        <v>282</v>
      </c>
      <c r="D469" s="17" t="s">
        <v>208</v>
      </c>
      <c r="E469" s="17" t="s">
        <v>283</v>
      </c>
      <c r="F469" s="71">
        <f t="shared" si="6"/>
        <v>6738666</v>
      </c>
      <c r="G469" s="37">
        <v>1952808</v>
      </c>
      <c r="H469" s="37">
        <v>3805041</v>
      </c>
      <c r="I469" s="37">
        <v>116302</v>
      </c>
      <c r="J469" s="37">
        <v>864515</v>
      </c>
      <c r="K469" s="37"/>
      <c r="L469" s="65">
        <v>20091207</v>
      </c>
    </row>
    <row r="470" spans="1:12" ht="15">
      <c r="A470" s="7">
        <v>440</v>
      </c>
      <c r="B470" s="17" t="s">
        <v>284</v>
      </c>
      <c r="C470" s="18" t="s">
        <v>285</v>
      </c>
      <c r="D470" s="17" t="s">
        <v>208</v>
      </c>
      <c r="E470" s="17" t="s">
        <v>286</v>
      </c>
      <c r="F470" s="71">
        <f t="shared" si="6"/>
        <v>1888506</v>
      </c>
      <c r="G470" s="37">
        <v>0</v>
      </c>
      <c r="H470" s="37">
        <v>1748917</v>
      </c>
      <c r="I470" s="37">
        <v>0</v>
      </c>
      <c r="J470" s="37">
        <v>139589</v>
      </c>
      <c r="K470" s="71"/>
      <c r="L470" s="65">
        <v>20091207</v>
      </c>
    </row>
    <row r="471" spans="1:12" ht="15">
      <c r="A471" s="7">
        <v>441</v>
      </c>
      <c r="B471" s="17" t="s">
        <v>287</v>
      </c>
      <c r="C471" s="18" t="s">
        <v>288</v>
      </c>
      <c r="D471" s="17" t="s">
        <v>208</v>
      </c>
      <c r="E471" s="17" t="s">
        <v>289</v>
      </c>
      <c r="F471" s="71">
        <f t="shared" si="6"/>
        <v>7402454</v>
      </c>
      <c r="G471" s="37">
        <v>5174111</v>
      </c>
      <c r="H471" s="37">
        <v>1660465</v>
      </c>
      <c r="I471" s="37">
        <v>0</v>
      </c>
      <c r="J471" s="37">
        <v>567878</v>
      </c>
      <c r="K471" s="37"/>
      <c r="L471" s="65">
        <v>20100107</v>
      </c>
    </row>
    <row r="472" spans="1:12" ht="15">
      <c r="A472" s="7">
        <v>442</v>
      </c>
      <c r="B472" s="17" t="s">
        <v>290</v>
      </c>
      <c r="C472" s="18" t="s">
        <v>291</v>
      </c>
      <c r="D472" s="17" t="s">
        <v>208</v>
      </c>
      <c r="E472" s="17" t="s">
        <v>292</v>
      </c>
      <c r="F472" s="71">
        <f t="shared" si="6"/>
        <v>3631842</v>
      </c>
      <c r="G472" s="37">
        <v>1258676</v>
      </c>
      <c r="H472" s="37">
        <v>1893317</v>
      </c>
      <c r="I472" s="37">
        <v>40800</v>
      </c>
      <c r="J472" s="37">
        <v>439049</v>
      </c>
      <c r="K472" s="37"/>
      <c r="L472" s="65">
        <v>20091207</v>
      </c>
    </row>
    <row r="473" spans="1:12" ht="15">
      <c r="A473" s="7">
        <v>443</v>
      </c>
      <c r="B473" s="17" t="s">
        <v>293</v>
      </c>
      <c r="C473" s="18" t="s">
        <v>294</v>
      </c>
      <c r="D473" s="17" t="s">
        <v>208</v>
      </c>
      <c r="E473" s="17" t="s">
        <v>295</v>
      </c>
      <c r="F473" s="71">
        <f t="shared" si="6"/>
        <v>996209</v>
      </c>
      <c r="G473" s="37">
        <v>0</v>
      </c>
      <c r="H473" s="37">
        <v>302034</v>
      </c>
      <c r="I473" s="37">
        <v>572000</v>
      </c>
      <c r="J473" s="37">
        <v>122175</v>
      </c>
      <c r="K473" s="37"/>
      <c r="L473" s="65">
        <v>20091207</v>
      </c>
    </row>
    <row r="474" spans="1:12" ht="15">
      <c r="A474" s="7">
        <v>444</v>
      </c>
      <c r="B474" s="17" t="s">
        <v>296</v>
      </c>
      <c r="C474" s="18" t="s">
        <v>297</v>
      </c>
      <c r="D474" s="17" t="s">
        <v>208</v>
      </c>
      <c r="E474" s="17" t="s">
        <v>298</v>
      </c>
      <c r="F474" s="71">
        <f t="shared" si="6"/>
        <v>27778717</v>
      </c>
      <c r="G474" s="37">
        <v>7222577</v>
      </c>
      <c r="H474" s="37">
        <v>8298632</v>
      </c>
      <c r="I474" s="37">
        <v>1398655</v>
      </c>
      <c r="J474" s="37">
        <v>10858853</v>
      </c>
      <c r="K474" s="37"/>
      <c r="L474" s="65">
        <v>20091207</v>
      </c>
    </row>
    <row r="475" spans="1:12" ht="15">
      <c r="A475" s="7">
        <v>445</v>
      </c>
      <c r="B475" s="17" t="s">
        <v>299</v>
      </c>
      <c r="C475" s="18" t="s">
        <v>300</v>
      </c>
      <c r="D475" s="17" t="s">
        <v>208</v>
      </c>
      <c r="E475" s="17" t="s">
        <v>301</v>
      </c>
      <c r="F475" s="71">
        <f t="shared" si="6"/>
        <v>4844280</v>
      </c>
      <c r="G475" s="37">
        <v>1330000</v>
      </c>
      <c r="H475" s="37">
        <v>3352080</v>
      </c>
      <c r="I475" s="37">
        <v>24700</v>
      </c>
      <c r="J475" s="37">
        <v>137500</v>
      </c>
      <c r="K475" s="37"/>
      <c r="L475" s="65">
        <v>20091207</v>
      </c>
    </row>
    <row r="476" spans="1:12" ht="15">
      <c r="A476" s="7">
        <v>446</v>
      </c>
      <c r="B476" s="17" t="s">
        <v>302</v>
      </c>
      <c r="C476" s="18" t="s">
        <v>303</v>
      </c>
      <c r="D476" s="17" t="s">
        <v>208</v>
      </c>
      <c r="E476" s="17" t="s">
        <v>304</v>
      </c>
      <c r="F476" s="71">
        <f t="shared" si="6"/>
        <v>2446278</v>
      </c>
      <c r="G476" s="37">
        <v>0</v>
      </c>
      <c r="H476" s="37">
        <v>2</v>
      </c>
      <c r="I476" s="37">
        <v>1268369</v>
      </c>
      <c r="J476" s="37">
        <v>1177907</v>
      </c>
      <c r="K476" s="37"/>
      <c r="L476" s="65">
        <v>20100107</v>
      </c>
    </row>
    <row r="477" spans="1:12" ht="15">
      <c r="A477" s="7">
        <v>447</v>
      </c>
      <c r="B477" s="17" t="s">
        <v>305</v>
      </c>
      <c r="C477" s="18" t="s">
        <v>306</v>
      </c>
      <c r="D477" s="17" t="s">
        <v>208</v>
      </c>
      <c r="E477" s="17" t="s">
        <v>307</v>
      </c>
      <c r="F477" s="71">
        <f t="shared" si="6"/>
        <v>23009198</v>
      </c>
      <c r="G477" s="37">
        <v>18193848</v>
      </c>
      <c r="H477" s="37">
        <v>2974748</v>
      </c>
      <c r="I477" s="37">
        <v>598050</v>
      </c>
      <c r="J477" s="37">
        <v>1242552</v>
      </c>
      <c r="K477" s="37"/>
      <c r="L477" s="65">
        <v>20091207</v>
      </c>
    </row>
    <row r="478" spans="1:12" ht="15">
      <c r="A478" s="7">
        <v>448</v>
      </c>
      <c r="B478" s="17" t="s">
        <v>309</v>
      </c>
      <c r="C478" s="18" t="s">
        <v>310</v>
      </c>
      <c r="D478" s="17" t="s">
        <v>308</v>
      </c>
      <c r="E478" s="17" t="s">
        <v>311</v>
      </c>
      <c r="F478" s="71">
        <f t="shared" si="6"/>
        <v>2346229</v>
      </c>
      <c r="G478" s="37">
        <v>244200</v>
      </c>
      <c r="H478" s="37">
        <v>1617929</v>
      </c>
      <c r="I478" s="37">
        <v>350000</v>
      </c>
      <c r="J478" s="37">
        <v>134100</v>
      </c>
      <c r="K478" s="37"/>
      <c r="L478" s="65">
        <v>20091207</v>
      </c>
    </row>
    <row r="479" spans="1:12" ht="15">
      <c r="A479" s="7">
        <v>449</v>
      </c>
      <c r="B479" s="17" t="s">
        <v>312</v>
      </c>
      <c r="C479" s="18" t="s">
        <v>313</v>
      </c>
      <c r="D479" s="17" t="s">
        <v>308</v>
      </c>
      <c r="E479" s="17" t="s">
        <v>314</v>
      </c>
      <c r="F479" s="71">
        <f aca="true" t="shared" si="7" ref="F479:F542">G479+H479+I479+J479</f>
        <v>32317016</v>
      </c>
      <c r="G479" s="37">
        <v>1316670</v>
      </c>
      <c r="H479" s="37">
        <v>10893598</v>
      </c>
      <c r="I479" s="37">
        <v>2026700</v>
      </c>
      <c r="J479" s="37">
        <v>18080048</v>
      </c>
      <c r="K479" s="37"/>
      <c r="L479" s="65">
        <v>20091207</v>
      </c>
    </row>
    <row r="480" spans="1:12" ht="15">
      <c r="A480" s="7">
        <v>450</v>
      </c>
      <c r="B480" s="17" t="s">
        <v>315</v>
      </c>
      <c r="C480" s="18" t="s">
        <v>316</v>
      </c>
      <c r="D480" s="17" t="s">
        <v>308</v>
      </c>
      <c r="E480" s="17" t="s">
        <v>317</v>
      </c>
      <c r="F480" s="71">
        <f t="shared" si="7"/>
        <v>1782791</v>
      </c>
      <c r="G480" s="37">
        <v>200000</v>
      </c>
      <c r="H480" s="37">
        <v>881213</v>
      </c>
      <c r="I480" s="37">
        <v>0</v>
      </c>
      <c r="J480" s="37">
        <v>701578</v>
      </c>
      <c r="K480" s="37"/>
      <c r="L480" s="65">
        <v>20091207</v>
      </c>
    </row>
    <row r="481" spans="1:12" ht="15">
      <c r="A481" s="7">
        <v>451</v>
      </c>
      <c r="B481" s="17" t="s">
        <v>318</v>
      </c>
      <c r="C481" s="18" t="s">
        <v>319</v>
      </c>
      <c r="D481" s="17" t="s">
        <v>308</v>
      </c>
      <c r="E481" s="17" t="s">
        <v>320</v>
      </c>
      <c r="F481" s="71">
        <f t="shared" si="7"/>
        <v>5520216</v>
      </c>
      <c r="G481" s="37">
        <v>237602</v>
      </c>
      <c r="H481" s="37">
        <v>4206879</v>
      </c>
      <c r="I481" s="37">
        <v>446073</v>
      </c>
      <c r="J481" s="37">
        <v>629662</v>
      </c>
      <c r="K481" s="37"/>
      <c r="L481" s="65">
        <v>20091207</v>
      </c>
    </row>
    <row r="482" spans="1:12" ht="15">
      <c r="A482" s="7">
        <v>452</v>
      </c>
      <c r="B482" s="17" t="s">
        <v>321</v>
      </c>
      <c r="C482" s="18" t="s">
        <v>322</v>
      </c>
      <c r="D482" s="17" t="s">
        <v>308</v>
      </c>
      <c r="E482" s="17" t="s">
        <v>323</v>
      </c>
      <c r="F482" s="71">
        <f t="shared" si="7"/>
        <v>9133884</v>
      </c>
      <c r="G482" s="37">
        <v>126400</v>
      </c>
      <c r="H482" s="37">
        <v>2983297</v>
      </c>
      <c r="I482" s="37">
        <v>901000</v>
      </c>
      <c r="J482" s="37">
        <v>5123187</v>
      </c>
      <c r="K482" s="37"/>
      <c r="L482" s="65">
        <v>20091207</v>
      </c>
    </row>
    <row r="483" spans="1:12" ht="15">
      <c r="A483" s="7">
        <v>453</v>
      </c>
      <c r="B483" s="17" t="s">
        <v>324</v>
      </c>
      <c r="C483" s="18" t="s">
        <v>325</v>
      </c>
      <c r="D483" s="17" t="s">
        <v>308</v>
      </c>
      <c r="E483" s="17" t="s">
        <v>326</v>
      </c>
      <c r="F483" s="71">
        <f t="shared" si="7"/>
        <v>4680369</v>
      </c>
      <c r="G483" s="37">
        <v>1279000</v>
      </c>
      <c r="H483" s="37">
        <v>2789059</v>
      </c>
      <c r="I483" s="37">
        <v>0</v>
      </c>
      <c r="J483" s="37">
        <v>612310</v>
      </c>
      <c r="K483" s="37"/>
      <c r="L483" s="65">
        <v>20091207</v>
      </c>
    </row>
    <row r="484" spans="1:12" ht="15">
      <c r="A484" s="7">
        <v>454</v>
      </c>
      <c r="B484" s="17" t="s">
        <v>327</v>
      </c>
      <c r="C484" s="18" t="s">
        <v>328</v>
      </c>
      <c r="D484" s="17" t="s">
        <v>308</v>
      </c>
      <c r="E484" s="17" t="s">
        <v>329</v>
      </c>
      <c r="F484" s="71">
        <f t="shared" si="7"/>
        <v>16235058</v>
      </c>
      <c r="G484" s="37">
        <v>131000</v>
      </c>
      <c r="H484" s="37">
        <v>7702544</v>
      </c>
      <c r="I484" s="37">
        <v>1378000</v>
      </c>
      <c r="J484" s="37">
        <v>7023514</v>
      </c>
      <c r="K484" s="37"/>
      <c r="L484" s="65">
        <v>20091207</v>
      </c>
    </row>
    <row r="485" spans="1:12" ht="15">
      <c r="A485" s="7">
        <v>455</v>
      </c>
      <c r="B485" s="17" t="s">
        <v>330</v>
      </c>
      <c r="C485" s="18" t="s">
        <v>331</v>
      </c>
      <c r="D485" s="17" t="s">
        <v>308</v>
      </c>
      <c r="E485" s="17" t="s">
        <v>332</v>
      </c>
      <c r="F485" s="71">
        <f t="shared" si="7"/>
        <v>147662611</v>
      </c>
      <c r="G485" s="37">
        <v>6826407</v>
      </c>
      <c r="H485" s="37">
        <v>9094353</v>
      </c>
      <c r="I485" s="37">
        <v>759150</v>
      </c>
      <c r="J485" s="37">
        <v>130982701</v>
      </c>
      <c r="K485" s="69"/>
      <c r="L485" s="65">
        <v>20100107</v>
      </c>
    </row>
    <row r="486" spans="1:12" ht="15">
      <c r="A486" s="7">
        <v>456</v>
      </c>
      <c r="B486" s="17" t="s">
        <v>333</v>
      </c>
      <c r="C486" s="18" t="s">
        <v>334</v>
      </c>
      <c r="D486" s="17" t="s">
        <v>308</v>
      </c>
      <c r="E486" s="17" t="s">
        <v>335</v>
      </c>
      <c r="F486" s="71">
        <f t="shared" si="7"/>
        <v>6770034</v>
      </c>
      <c r="G486" s="37">
        <v>400</v>
      </c>
      <c r="H486" s="37">
        <v>2920574</v>
      </c>
      <c r="I486" s="37">
        <v>0</v>
      </c>
      <c r="J486" s="37">
        <v>3849060</v>
      </c>
      <c r="K486" s="37"/>
      <c r="L486" s="65">
        <v>20100107</v>
      </c>
    </row>
    <row r="487" spans="1:12" ht="15">
      <c r="A487" s="7">
        <v>457</v>
      </c>
      <c r="B487" s="17" t="s">
        <v>336</v>
      </c>
      <c r="C487" s="18" t="s">
        <v>337</v>
      </c>
      <c r="D487" s="17" t="s">
        <v>308</v>
      </c>
      <c r="E487" s="17" t="s">
        <v>338</v>
      </c>
      <c r="F487" s="71">
        <f t="shared" si="7"/>
        <v>828658</v>
      </c>
      <c r="G487" s="37">
        <v>0</v>
      </c>
      <c r="H487" s="37">
        <v>402098</v>
      </c>
      <c r="I487" s="37">
        <v>0</v>
      </c>
      <c r="J487" s="37">
        <v>426560</v>
      </c>
      <c r="K487" s="37"/>
      <c r="L487" s="65">
        <v>20091207</v>
      </c>
    </row>
    <row r="488" spans="1:12" ht="15">
      <c r="A488" s="7">
        <v>458</v>
      </c>
      <c r="B488" s="17" t="s">
        <v>339</v>
      </c>
      <c r="C488" s="18" t="s">
        <v>340</v>
      </c>
      <c r="D488" s="17" t="s">
        <v>308</v>
      </c>
      <c r="E488" s="17" t="s">
        <v>341</v>
      </c>
      <c r="F488" s="71">
        <f t="shared" si="7"/>
        <v>5239438</v>
      </c>
      <c r="G488" s="37">
        <v>701500</v>
      </c>
      <c r="H488" s="37">
        <v>3594856</v>
      </c>
      <c r="I488" s="37">
        <v>8000</v>
      </c>
      <c r="J488" s="37">
        <v>935082</v>
      </c>
      <c r="K488" s="37"/>
      <c r="L488" s="65">
        <v>20091207</v>
      </c>
    </row>
    <row r="489" spans="1:12" ht="15">
      <c r="A489" s="7">
        <v>459</v>
      </c>
      <c r="B489" s="17" t="s">
        <v>342</v>
      </c>
      <c r="C489" s="18" t="s">
        <v>343</v>
      </c>
      <c r="D489" s="17" t="s">
        <v>308</v>
      </c>
      <c r="E489" s="17" t="s">
        <v>344</v>
      </c>
      <c r="F489" s="71">
        <f t="shared" si="7"/>
        <v>16074802</v>
      </c>
      <c r="G489" s="37">
        <v>2023600</v>
      </c>
      <c r="H489" s="37">
        <v>2371404</v>
      </c>
      <c r="I489" s="37">
        <v>355000</v>
      </c>
      <c r="J489" s="37">
        <v>11324798</v>
      </c>
      <c r="K489" s="37"/>
      <c r="L489" s="65">
        <v>20091207</v>
      </c>
    </row>
    <row r="490" spans="1:12" ht="15">
      <c r="A490" s="7">
        <v>460</v>
      </c>
      <c r="B490" s="17" t="s">
        <v>345</v>
      </c>
      <c r="C490" s="18" t="s">
        <v>346</v>
      </c>
      <c r="D490" s="17" t="s">
        <v>308</v>
      </c>
      <c r="E490" s="17" t="s">
        <v>347</v>
      </c>
      <c r="F490" s="71">
        <f t="shared" si="7"/>
        <v>2062164</v>
      </c>
      <c r="G490" s="37">
        <v>3979</v>
      </c>
      <c r="H490" s="37">
        <v>1376241</v>
      </c>
      <c r="I490" s="37">
        <v>0</v>
      </c>
      <c r="J490" s="37">
        <v>681944</v>
      </c>
      <c r="K490" s="37"/>
      <c r="L490" s="65">
        <v>20091207</v>
      </c>
    </row>
    <row r="491" spans="1:12" ht="15">
      <c r="A491" s="7">
        <v>461</v>
      </c>
      <c r="B491" s="17" t="s">
        <v>348</v>
      </c>
      <c r="C491" s="18" t="s">
        <v>349</v>
      </c>
      <c r="D491" s="17" t="s">
        <v>308</v>
      </c>
      <c r="E491" s="17" t="s">
        <v>350</v>
      </c>
      <c r="F491" s="71">
        <f t="shared" si="7"/>
        <v>36891724</v>
      </c>
      <c r="G491" s="37">
        <v>1892152</v>
      </c>
      <c r="H491" s="37">
        <v>17815307</v>
      </c>
      <c r="I491" s="37">
        <v>1133841</v>
      </c>
      <c r="J491" s="37">
        <v>16050424</v>
      </c>
      <c r="K491" s="37"/>
      <c r="L491" s="65">
        <v>20091207</v>
      </c>
    </row>
    <row r="492" spans="1:12" ht="15">
      <c r="A492" s="7">
        <v>462</v>
      </c>
      <c r="B492" s="17" t="s">
        <v>351</v>
      </c>
      <c r="C492" s="18" t="s">
        <v>352</v>
      </c>
      <c r="D492" s="17" t="s">
        <v>308</v>
      </c>
      <c r="E492" s="17" t="s">
        <v>353</v>
      </c>
      <c r="F492" s="71">
        <f t="shared" si="7"/>
        <v>14339605</v>
      </c>
      <c r="G492" s="37">
        <v>738025</v>
      </c>
      <c r="H492" s="37">
        <v>8943842</v>
      </c>
      <c r="I492" s="37">
        <v>210440</v>
      </c>
      <c r="J492" s="37">
        <v>4447298</v>
      </c>
      <c r="K492" s="37"/>
      <c r="L492" s="65">
        <v>20100107</v>
      </c>
    </row>
    <row r="493" spans="1:12" ht="15">
      <c r="A493" s="7">
        <v>463</v>
      </c>
      <c r="B493" s="17" t="s">
        <v>354</v>
      </c>
      <c r="C493" s="18" t="s">
        <v>355</v>
      </c>
      <c r="D493" s="17" t="s">
        <v>308</v>
      </c>
      <c r="E493" s="17" t="s">
        <v>2058</v>
      </c>
      <c r="F493" s="71">
        <f t="shared" si="7"/>
        <v>9531526</v>
      </c>
      <c r="G493" s="37">
        <v>4801256</v>
      </c>
      <c r="H493" s="37">
        <v>1616854</v>
      </c>
      <c r="I493" s="37">
        <v>489350</v>
      </c>
      <c r="J493" s="37">
        <v>2624066</v>
      </c>
      <c r="K493" s="37"/>
      <c r="L493" s="65">
        <v>20091207</v>
      </c>
    </row>
    <row r="494" spans="1:12" ht="15">
      <c r="A494" s="7">
        <v>464</v>
      </c>
      <c r="B494" s="17" t="s">
        <v>358</v>
      </c>
      <c r="C494" s="18" t="s">
        <v>359</v>
      </c>
      <c r="D494" s="17" t="s">
        <v>357</v>
      </c>
      <c r="E494" s="17" t="s">
        <v>360</v>
      </c>
      <c r="F494" s="71">
        <f t="shared" si="7"/>
        <v>2111901</v>
      </c>
      <c r="G494" s="37">
        <v>704500</v>
      </c>
      <c r="H494" s="37">
        <v>1086900</v>
      </c>
      <c r="I494" s="37">
        <v>187001</v>
      </c>
      <c r="J494" s="37">
        <v>133500</v>
      </c>
      <c r="K494" s="37"/>
      <c r="L494" s="65">
        <v>20091207</v>
      </c>
    </row>
    <row r="495" spans="1:12" ht="15">
      <c r="A495" s="7">
        <v>465</v>
      </c>
      <c r="B495" s="17" t="s">
        <v>361</v>
      </c>
      <c r="C495" s="18" t="s">
        <v>362</v>
      </c>
      <c r="D495" s="17" t="s">
        <v>357</v>
      </c>
      <c r="E495" s="17" t="s">
        <v>363</v>
      </c>
      <c r="F495" s="71">
        <f t="shared" si="7"/>
        <v>983481</v>
      </c>
      <c r="G495" s="37">
        <v>0</v>
      </c>
      <c r="H495" s="37">
        <v>268645</v>
      </c>
      <c r="I495" s="37">
        <v>40500</v>
      </c>
      <c r="J495" s="37">
        <v>674336</v>
      </c>
      <c r="K495" s="37"/>
      <c r="L495" s="65">
        <v>20091109</v>
      </c>
    </row>
    <row r="496" spans="1:12" ht="15">
      <c r="A496" s="7">
        <v>466</v>
      </c>
      <c r="B496" s="17" t="s">
        <v>364</v>
      </c>
      <c r="C496" s="18" t="s">
        <v>365</v>
      </c>
      <c r="D496" s="17" t="s">
        <v>357</v>
      </c>
      <c r="E496" s="17" t="s">
        <v>366</v>
      </c>
      <c r="F496" s="71">
        <f t="shared" si="7"/>
        <v>439815</v>
      </c>
      <c r="G496" s="37">
        <v>0</v>
      </c>
      <c r="H496" s="37">
        <v>372923</v>
      </c>
      <c r="I496" s="37">
        <v>54350</v>
      </c>
      <c r="J496" s="37">
        <v>12542</v>
      </c>
      <c r="K496" s="37"/>
      <c r="L496" s="65">
        <v>20091207</v>
      </c>
    </row>
    <row r="497" spans="1:12" ht="15">
      <c r="A497" s="7">
        <v>467</v>
      </c>
      <c r="B497" s="17" t="s">
        <v>367</v>
      </c>
      <c r="C497" s="18" t="s">
        <v>368</v>
      </c>
      <c r="D497" s="17" t="s">
        <v>357</v>
      </c>
      <c r="E497" s="17" t="s">
        <v>369</v>
      </c>
      <c r="F497" s="71">
        <f t="shared" si="7"/>
        <v>497679</v>
      </c>
      <c r="G497" s="37">
        <v>0</v>
      </c>
      <c r="H497" s="37">
        <v>158679</v>
      </c>
      <c r="I497" s="37">
        <v>145300</v>
      </c>
      <c r="J497" s="37">
        <v>193700</v>
      </c>
      <c r="K497" s="37"/>
      <c r="L497" s="65">
        <v>20091207</v>
      </c>
    </row>
    <row r="498" spans="1:12" ht="15">
      <c r="A498" s="7">
        <v>468</v>
      </c>
      <c r="B498" s="17" t="s">
        <v>370</v>
      </c>
      <c r="C498" s="18" t="s">
        <v>371</v>
      </c>
      <c r="D498" s="17" t="s">
        <v>357</v>
      </c>
      <c r="E498" s="17" t="s">
        <v>372</v>
      </c>
      <c r="F498" s="71">
        <f t="shared" si="7"/>
        <v>907087</v>
      </c>
      <c r="G498" s="37">
        <v>74945</v>
      </c>
      <c r="H498" s="37">
        <v>253914</v>
      </c>
      <c r="I498" s="37">
        <v>177414</v>
      </c>
      <c r="J498" s="37">
        <v>400814</v>
      </c>
      <c r="K498" s="37"/>
      <c r="L498" s="65">
        <v>20100107</v>
      </c>
    </row>
    <row r="499" spans="1:12" ht="15">
      <c r="A499" s="7">
        <v>469</v>
      </c>
      <c r="B499" s="17" t="s">
        <v>373</v>
      </c>
      <c r="C499" s="18" t="s">
        <v>374</v>
      </c>
      <c r="D499" s="17" t="s">
        <v>357</v>
      </c>
      <c r="E499" s="17" t="s">
        <v>375</v>
      </c>
      <c r="F499" s="71">
        <f t="shared" si="7"/>
        <v>3261859</v>
      </c>
      <c r="G499" s="37">
        <v>0</v>
      </c>
      <c r="H499" s="37">
        <v>257468</v>
      </c>
      <c r="I499" s="37">
        <v>160800</v>
      </c>
      <c r="J499" s="37">
        <v>2843591</v>
      </c>
      <c r="K499" s="71"/>
      <c r="L499" s="65">
        <v>20091207</v>
      </c>
    </row>
    <row r="500" spans="1:12" ht="15">
      <c r="A500" s="7">
        <v>470</v>
      </c>
      <c r="B500" s="17" t="s">
        <v>376</v>
      </c>
      <c r="C500" s="18" t="s">
        <v>377</v>
      </c>
      <c r="D500" s="17" t="s">
        <v>357</v>
      </c>
      <c r="E500" s="17" t="s">
        <v>378</v>
      </c>
      <c r="F500" s="71">
        <f t="shared" si="7"/>
        <v>415076</v>
      </c>
      <c r="G500" s="37">
        <v>0</v>
      </c>
      <c r="H500" s="37">
        <v>168446</v>
      </c>
      <c r="I500" s="37">
        <v>0</v>
      </c>
      <c r="J500" s="37">
        <v>246630</v>
      </c>
      <c r="K500" s="37"/>
      <c r="L500" s="65">
        <v>20091207</v>
      </c>
    </row>
    <row r="501" spans="1:12" ht="15">
      <c r="A501" s="7">
        <v>471</v>
      </c>
      <c r="B501" s="17" t="s">
        <v>379</v>
      </c>
      <c r="C501" s="18" t="s">
        <v>380</v>
      </c>
      <c r="D501" s="17" t="s">
        <v>357</v>
      </c>
      <c r="E501" s="17" t="s">
        <v>381</v>
      </c>
      <c r="F501" s="71">
        <f t="shared" si="7"/>
        <v>8738226</v>
      </c>
      <c r="G501" s="37">
        <v>1000</v>
      </c>
      <c r="H501" s="37">
        <v>1410190</v>
      </c>
      <c r="I501" s="37">
        <v>4419321</v>
      </c>
      <c r="J501" s="37">
        <v>2907715</v>
      </c>
      <c r="K501" s="37"/>
      <c r="L501" s="65">
        <v>20091207</v>
      </c>
    </row>
    <row r="502" spans="1:12" ht="15">
      <c r="A502" s="7">
        <v>472</v>
      </c>
      <c r="B502" s="17" t="s">
        <v>382</v>
      </c>
      <c r="C502" s="18" t="s">
        <v>383</v>
      </c>
      <c r="D502" s="17" t="s">
        <v>357</v>
      </c>
      <c r="E502" s="17" t="s">
        <v>384</v>
      </c>
      <c r="F502" s="71">
        <f t="shared" si="7"/>
        <v>3542775</v>
      </c>
      <c r="G502" s="37">
        <v>589171</v>
      </c>
      <c r="H502" s="37">
        <v>473087</v>
      </c>
      <c r="I502" s="37">
        <v>665511</v>
      </c>
      <c r="J502" s="37">
        <v>1815006</v>
      </c>
      <c r="K502" s="37"/>
      <c r="L502" s="65">
        <v>20100107</v>
      </c>
    </row>
    <row r="503" spans="1:12" ht="15">
      <c r="A503" s="7">
        <v>473</v>
      </c>
      <c r="B503" s="17" t="s">
        <v>385</v>
      </c>
      <c r="C503" s="18" t="s">
        <v>386</v>
      </c>
      <c r="D503" s="17" t="s">
        <v>357</v>
      </c>
      <c r="E503" s="17" t="s">
        <v>387</v>
      </c>
      <c r="F503" s="71">
        <f t="shared" si="7"/>
        <v>2670827</v>
      </c>
      <c r="G503" s="37">
        <v>629333</v>
      </c>
      <c r="H503" s="37">
        <v>941305</v>
      </c>
      <c r="I503" s="37">
        <v>284939</v>
      </c>
      <c r="J503" s="37">
        <v>815250</v>
      </c>
      <c r="K503" s="37"/>
      <c r="L503" s="65">
        <v>20091207</v>
      </c>
    </row>
    <row r="504" spans="1:12" ht="15">
      <c r="A504" s="7">
        <v>474</v>
      </c>
      <c r="B504" s="17" t="s">
        <v>388</v>
      </c>
      <c r="C504" s="18" t="s">
        <v>389</v>
      </c>
      <c r="D504" s="17" t="s">
        <v>357</v>
      </c>
      <c r="E504" s="17" t="s">
        <v>395</v>
      </c>
      <c r="F504" s="71">
        <f t="shared" si="7"/>
        <v>1031727</v>
      </c>
      <c r="G504" s="37">
        <v>474000</v>
      </c>
      <c r="H504" s="37">
        <v>320427</v>
      </c>
      <c r="I504" s="37">
        <v>98500</v>
      </c>
      <c r="J504" s="37">
        <v>138800</v>
      </c>
      <c r="K504" s="37"/>
      <c r="L504" s="65">
        <v>20091207</v>
      </c>
    </row>
    <row r="505" spans="1:12" ht="15">
      <c r="A505" s="7">
        <v>475</v>
      </c>
      <c r="B505" s="17" t="s">
        <v>396</v>
      </c>
      <c r="C505" s="18" t="s">
        <v>397</v>
      </c>
      <c r="D505" s="17" t="s">
        <v>357</v>
      </c>
      <c r="E505" s="17" t="s">
        <v>398</v>
      </c>
      <c r="F505" s="71">
        <f t="shared" si="7"/>
        <v>11042164</v>
      </c>
      <c r="G505" s="37">
        <v>71800</v>
      </c>
      <c r="H505" s="37">
        <v>636193</v>
      </c>
      <c r="I505" s="37">
        <v>7194226</v>
      </c>
      <c r="J505" s="37">
        <v>3139945</v>
      </c>
      <c r="K505" s="37"/>
      <c r="L505" s="65">
        <v>20091207</v>
      </c>
    </row>
    <row r="506" spans="1:12" ht="15">
      <c r="A506" s="7">
        <v>476</v>
      </c>
      <c r="B506" s="17" t="s">
        <v>399</v>
      </c>
      <c r="C506" s="18" t="s">
        <v>400</v>
      </c>
      <c r="D506" s="17" t="s">
        <v>357</v>
      </c>
      <c r="E506" s="17" t="s">
        <v>401</v>
      </c>
      <c r="F506" s="71">
        <f t="shared" si="7"/>
        <v>2100876</v>
      </c>
      <c r="G506" s="37">
        <v>772430</v>
      </c>
      <c r="H506" s="37">
        <v>638042</v>
      </c>
      <c r="I506" s="37">
        <v>124500</v>
      </c>
      <c r="J506" s="37">
        <v>565904</v>
      </c>
      <c r="K506" s="37"/>
      <c r="L506" s="65">
        <v>20091207</v>
      </c>
    </row>
    <row r="507" spans="1:12" ht="15">
      <c r="A507" s="7">
        <v>477</v>
      </c>
      <c r="B507" s="17" t="s">
        <v>402</v>
      </c>
      <c r="C507" s="18" t="s">
        <v>403</v>
      </c>
      <c r="D507" s="17" t="s">
        <v>357</v>
      </c>
      <c r="E507" s="17" t="s">
        <v>404</v>
      </c>
      <c r="F507" s="71">
        <f t="shared" si="7"/>
        <v>3409972</v>
      </c>
      <c r="G507" s="37">
        <v>690260</v>
      </c>
      <c r="H507" s="37">
        <v>540076</v>
      </c>
      <c r="I507" s="37">
        <v>219069</v>
      </c>
      <c r="J507" s="37">
        <v>1960567</v>
      </c>
      <c r="K507" s="37"/>
      <c r="L507" s="65">
        <v>20100107</v>
      </c>
    </row>
    <row r="508" spans="1:12" ht="15">
      <c r="A508" s="7">
        <v>478</v>
      </c>
      <c r="B508" s="17" t="s">
        <v>405</v>
      </c>
      <c r="C508" s="18" t="s">
        <v>406</v>
      </c>
      <c r="D508" s="17" t="s">
        <v>357</v>
      </c>
      <c r="E508" s="17" t="s">
        <v>407</v>
      </c>
      <c r="F508" s="71">
        <f t="shared" si="7"/>
        <v>3027681</v>
      </c>
      <c r="G508" s="37">
        <v>310750</v>
      </c>
      <c r="H508" s="37">
        <v>358136</v>
      </c>
      <c r="I508" s="37">
        <v>1670600</v>
      </c>
      <c r="J508" s="37">
        <v>688195</v>
      </c>
      <c r="K508" s="37"/>
      <c r="L508" s="65">
        <v>20100107</v>
      </c>
    </row>
    <row r="509" spans="1:12" ht="15">
      <c r="A509" s="7">
        <v>479</v>
      </c>
      <c r="B509" s="17" t="s">
        <v>409</v>
      </c>
      <c r="C509" s="18" t="s">
        <v>410</v>
      </c>
      <c r="D509" s="17" t="s">
        <v>408</v>
      </c>
      <c r="E509" s="17" t="s">
        <v>411</v>
      </c>
      <c r="F509" s="71">
        <f t="shared" si="7"/>
        <v>8566321</v>
      </c>
      <c r="G509" s="37">
        <v>113603</v>
      </c>
      <c r="H509" s="37">
        <v>3985383</v>
      </c>
      <c r="I509" s="37">
        <v>113497</v>
      </c>
      <c r="J509" s="37">
        <v>4353838</v>
      </c>
      <c r="K509" s="37"/>
      <c r="L509" s="65">
        <v>20091207</v>
      </c>
    </row>
    <row r="510" spans="1:12" ht="15">
      <c r="A510" s="7">
        <v>480</v>
      </c>
      <c r="B510" s="17" t="s">
        <v>412</v>
      </c>
      <c r="C510" s="18" t="s">
        <v>413</v>
      </c>
      <c r="D510" s="17" t="s">
        <v>408</v>
      </c>
      <c r="E510" s="17" t="s">
        <v>414</v>
      </c>
      <c r="F510" s="71">
        <f t="shared" si="7"/>
        <v>28159956</v>
      </c>
      <c r="G510" s="37">
        <v>2968162</v>
      </c>
      <c r="H510" s="37">
        <v>15074248</v>
      </c>
      <c r="I510" s="37">
        <v>2589253</v>
      </c>
      <c r="J510" s="37">
        <v>7528293</v>
      </c>
      <c r="K510" s="37"/>
      <c r="L510" s="65">
        <v>20100107</v>
      </c>
    </row>
    <row r="511" spans="1:12" ht="15">
      <c r="A511" s="7">
        <v>481</v>
      </c>
      <c r="B511" s="17" t="s">
        <v>415</v>
      </c>
      <c r="C511" s="18" t="s">
        <v>416</v>
      </c>
      <c r="D511" s="17" t="s">
        <v>408</v>
      </c>
      <c r="E511" s="17" t="s">
        <v>417</v>
      </c>
      <c r="F511" s="71">
        <f t="shared" si="7"/>
        <v>12273979</v>
      </c>
      <c r="G511" s="37">
        <v>763675</v>
      </c>
      <c r="H511" s="37">
        <v>9696617</v>
      </c>
      <c r="I511" s="37">
        <v>334001</v>
      </c>
      <c r="J511" s="37">
        <v>1479686</v>
      </c>
      <c r="K511" s="37"/>
      <c r="L511" s="65">
        <v>20100107</v>
      </c>
    </row>
    <row r="512" spans="1:12" ht="15">
      <c r="A512" s="7">
        <v>482</v>
      </c>
      <c r="B512" s="17" t="s">
        <v>418</v>
      </c>
      <c r="C512" s="18" t="s">
        <v>419</v>
      </c>
      <c r="D512" s="17" t="s">
        <v>408</v>
      </c>
      <c r="E512" s="17" t="s">
        <v>420</v>
      </c>
      <c r="F512" s="71">
        <f t="shared" si="7"/>
        <v>2790354</v>
      </c>
      <c r="G512" s="37">
        <v>0</v>
      </c>
      <c r="H512" s="37">
        <v>1765812</v>
      </c>
      <c r="I512" s="37">
        <v>22500</v>
      </c>
      <c r="J512" s="37">
        <v>1002042</v>
      </c>
      <c r="K512" s="37"/>
      <c r="L512" s="65">
        <v>20091207</v>
      </c>
    </row>
    <row r="513" spans="1:12" ht="15">
      <c r="A513" s="7">
        <v>483</v>
      </c>
      <c r="B513" s="17" t="s">
        <v>421</v>
      </c>
      <c r="C513" s="18" t="s">
        <v>422</v>
      </c>
      <c r="D513" s="17" t="s">
        <v>408</v>
      </c>
      <c r="E513" s="17" t="s">
        <v>423</v>
      </c>
      <c r="F513" s="71">
        <f t="shared" si="7"/>
        <v>35664854</v>
      </c>
      <c r="G513" s="37">
        <v>717700</v>
      </c>
      <c r="H513" s="37">
        <v>5589007</v>
      </c>
      <c r="I513" s="37">
        <v>7820764</v>
      </c>
      <c r="J513" s="37">
        <v>21537383</v>
      </c>
      <c r="K513" s="37"/>
      <c r="L513" s="65">
        <v>20100107</v>
      </c>
    </row>
    <row r="514" spans="1:12" ht="15">
      <c r="A514" s="7">
        <v>484</v>
      </c>
      <c r="B514" s="17" t="s">
        <v>424</v>
      </c>
      <c r="C514" s="18" t="s">
        <v>425</v>
      </c>
      <c r="D514" s="17" t="s">
        <v>408</v>
      </c>
      <c r="E514" s="17" t="s">
        <v>426</v>
      </c>
      <c r="F514" s="71">
        <f t="shared" si="7"/>
        <v>66914898</v>
      </c>
      <c r="G514" s="37">
        <v>1424006</v>
      </c>
      <c r="H514" s="37">
        <v>11912105</v>
      </c>
      <c r="I514" s="37">
        <v>31499639</v>
      </c>
      <c r="J514" s="37">
        <v>22079148</v>
      </c>
      <c r="K514" s="37"/>
      <c r="L514" s="65">
        <v>20091207</v>
      </c>
    </row>
    <row r="515" spans="1:12" ht="15">
      <c r="A515" s="7">
        <v>485</v>
      </c>
      <c r="B515" s="17" t="s">
        <v>427</v>
      </c>
      <c r="C515" s="18" t="s">
        <v>428</v>
      </c>
      <c r="D515" s="17" t="s">
        <v>408</v>
      </c>
      <c r="E515" s="17" t="s">
        <v>429</v>
      </c>
      <c r="F515" s="71">
        <f t="shared" si="7"/>
        <v>533337</v>
      </c>
      <c r="G515" s="37">
        <v>164100</v>
      </c>
      <c r="H515" s="37">
        <v>313946</v>
      </c>
      <c r="I515" s="37">
        <v>0</v>
      </c>
      <c r="J515" s="37">
        <v>55291</v>
      </c>
      <c r="K515" s="37"/>
      <c r="L515" s="65">
        <v>20100107</v>
      </c>
    </row>
    <row r="516" spans="1:12" ht="15">
      <c r="A516" s="7">
        <v>486</v>
      </c>
      <c r="B516" s="17" t="s">
        <v>431</v>
      </c>
      <c r="C516" s="18" t="s">
        <v>432</v>
      </c>
      <c r="D516" s="17" t="s">
        <v>408</v>
      </c>
      <c r="E516" s="17" t="s">
        <v>1382</v>
      </c>
      <c r="F516" s="71">
        <f t="shared" si="7"/>
        <v>270042581</v>
      </c>
      <c r="G516" s="37">
        <v>13377573</v>
      </c>
      <c r="H516" s="37">
        <v>11788400</v>
      </c>
      <c r="I516" s="37">
        <v>168892952</v>
      </c>
      <c r="J516" s="37">
        <v>75983656</v>
      </c>
      <c r="K516" s="37"/>
      <c r="L516" s="65">
        <v>20091207</v>
      </c>
    </row>
    <row r="517" spans="1:12" ht="15">
      <c r="A517" s="7">
        <v>487</v>
      </c>
      <c r="B517" s="17" t="s">
        <v>433</v>
      </c>
      <c r="C517" s="18" t="s">
        <v>434</v>
      </c>
      <c r="D517" s="17" t="s">
        <v>408</v>
      </c>
      <c r="E517" s="17" t="s">
        <v>451</v>
      </c>
      <c r="F517" s="71">
        <f t="shared" si="7"/>
        <v>5233047</v>
      </c>
      <c r="G517" s="37">
        <v>0</v>
      </c>
      <c r="H517" s="37">
        <v>1521328</v>
      </c>
      <c r="I517" s="37">
        <v>2281939</v>
      </c>
      <c r="J517" s="37">
        <v>1429780</v>
      </c>
      <c r="K517" s="37"/>
      <c r="L517" s="65">
        <v>20091207</v>
      </c>
    </row>
    <row r="518" spans="1:12" ht="15">
      <c r="A518" s="7">
        <v>488</v>
      </c>
      <c r="B518" s="17" t="s">
        <v>452</v>
      </c>
      <c r="C518" s="18" t="s">
        <v>453</v>
      </c>
      <c r="D518" s="17" t="s">
        <v>408</v>
      </c>
      <c r="E518" s="17" t="s">
        <v>454</v>
      </c>
      <c r="F518" s="71">
        <f t="shared" si="7"/>
        <v>56935906</v>
      </c>
      <c r="G518" s="37">
        <v>14279195</v>
      </c>
      <c r="H518" s="37">
        <v>10540073</v>
      </c>
      <c r="I518" s="37">
        <v>22568587</v>
      </c>
      <c r="J518" s="37">
        <v>9548051</v>
      </c>
      <c r="K518" s="37"/>
      <c r="L518" s="65">
        <v>20091207</v>
      </c>
    </row>
    <row r="519" spans="1:12" ht="15">
      <c r="A519" s="7">
        <v>489</v>
      </c>
      <c r="B519" s="17" t="s">
        <v>455</v>
      </c>
      <c r="C519" s="18" t="s">
        <v>456</v>
      </c>
      <c r="D519" s="17" t="s">
        <v>408</v>
      </c>
      <c r="E519" s="17" t="s">
        <v>457</v>
      </c>
      <c r="F519" s="71">
        <f t="shared" si="7"/>
        <v>2495521</v>
      </c>
      <c r="G519" s="37">
        <v>586500</v>
      </c>
      <c r="H519" s="37">
        <v>1201133</v>
      </c>
      <c r="I519" s="37">
        <v>0</v>
      </c>
      <c r="J519" s="37">
        <v>707888</v>
      </c>
      <c r="K519" s="37"/>
      <c r="L519" s="65">
        <v>20091207</v>
      </c>
    </row>
    <row r="520" spans="1:12" ht="15">
      <c r="A520" s="7">
        <v>490</v>
      </c>
      <c r="B520" s="17" t="s">
        <v>458</v>
      </c>
      <c r="C520" s="18" t="s">
        <v>459</v>
      </c>
      <c r="D520" s="17" t="s">
        <v>408</v>
      </c>
      <c r="E520" s="17" t="s">
        <v>460</v>
      </c>
      <c r="F520" s="71">
        <f t="shared" si="7"/>
        <v>253455</v>
      </c>
      <c r="G520" s="37">
        <v>0</v>
      </c>
      <c r="H520" s="37">
        <v>212255</v>
      </c>
      <c r="I520" s="37">
        <v>0</v>
      </c>
      <c r="J520" s="37">
        <v>41200</v>
      </c>
      <c r="K520" s="37"/>
      <c r="L520" s="65" t="s">
        <v>1992</v>
      </c>
    </row>
    <row r="521" spans="1:12" ht="15">
      <c r="A521" s="7">
        <v>491</v>
      </c>
      <c r="B521" s="17" t="s">
        <v>461</v>
      </c>
      <c r="C521" s="18" t="s">
        <v>462</v>
      </c>
      <c r="D521" s="17" t="s">
        <v>408</v>
      </c>
      <c r="E521" s="17" t="s">
        <v>463</v>
      </c>
      <c r="F521" s="71">
        <f t="shared" si="7"/>
        <v>4031252</v>
      </c>
      <c r="G521" s="37">
        <v>409000</v>
      </c>
      <c r="H521" s="37">
        <v>1301173</v>
      </c>
      <c r="I521" s="37">
        <v>6003</v>
      </c>
      <c r="J521" s="37">
        <v>2315076</v>
      </c>
      <c r="K521" s="37"/>
      <c r="L521" s="65" t="s">
        <v>1992</v>
      </c>
    </row>
    <row r="522" spans="1:12" ht="15">
      <c r="A522" s="7">
        <v>492</v>
      </c>
      <c r="B522" s="17" t="s">
        <v>464</v>
      </c>
      <c r="C522" s="18" t="s">
        <v>465</v>
      </c>
      <c r="D522" s="17" t="s">
        <v>408</v>
      </c>
      <c r="E522" s="17" t="s">
        <v>466</v>
      </c>
      <c r="F522" s="71">
        <f t="shared" si="7"/>
        <v>5265023</v>
      </c>
      <c r="G522" s="37">
        <v>0</v>
      </c>
      <c r="H522" s="37">
        <v>2610104</v>
      </c>
      <c r="I522" s="37">
        <v>672000</v>
      </c>
      <c r="J522" s="37">
        <v>1982919</v>
      </c>
      <c r="K522" s="37"/>
      <c r="L522" s="65">
        <v>20100107</v>
      </c>
    </row>
    <row r="523" spans="1:12" ht="15">
      <c r="A523" s="7">
        <v>493</v>
      </c>
      <c r="B523" s="17" t="s">
        <v>467</v>
      </c>
      <c r="C523" s="18" t="s">
        <v>468</v>
      </c>
      <c r="D523" s="17" t="s">
        <v>408</v>
      </c>
      <c r="E523" s="17" t="s">
        <v>392</v>
      </c>
      <c r="F523" s="71">
        <f t="shared" si="7"/>
        <v>9146754</v>
      </c>
      <c r="G523" s="37">
        <v>2797850</v>
      </c>
      <c r="H523" s="37">
        <v>1537857</v>
      </c>
      <c r="I523" s="37">
        <v>0</v>
      </c>
      <c r="J523" s="37">
        <v>4811047</v>
      </c>
      <c r="K523" s="37"/>
      <c r="L523" s="65">
        <v>20100107</v>
      </c>
    </row>
    <row r="524" spans="1:12" ht="15">
      <c r="A524" s="7">
        <v>494</v>
      </c>
      <c r="B524" s="17" t="s">
        <v>469</v>
      </c>
      <c r="C524" s="18" t="s">
        <v>470</v>
      </c>
      <c r="D524" s="17" t="s">
        <v>408</v>
      </c>
      <c r="E524" s="17" t="s">
        <v>471</v>
      </c>
      <c r="F524" s="71">
        <f t="shared" si="7"/>
        <v>6693817</v>
      </c>
      <c r="G524" s="37">
        <v>405600</v>
      </c>
      <c r="H524" s="37">
        <v>4049295</v>
      </c>
      <c r="I524" s="37">
        <v>44400</v>
      </c>
      <c r="J524" s="37">
        <v>2194522</v>
      </c>
      <c r="K524" s="37"/>
      <c r="L524" s="65">
        <v>20100107</v>
      </c>
    </row>
    <row r="525" spans="1:12" ht="15">
      <c r="A525" s="7">
        <v>495</v>
      </c>
      <c r="B525" s="17" t="s">
        <v>472</v>
      </c>
      <c r="C525" s="18" t="s">
        <v>473</v>
      </c>
      <c r="D525" s="17" t="s">
        <v>408</v>
      </c>
      <c r="E525" s="17" t="s">
        <v>474</v>
      </c>
      <c r="F525" s="71">
        <f t="shared" si="7"/>
        <v>4016355</v>
      </c>
      <c r="G525" s="37">
        <v>2450</v>
      </c>
      <c r="H525" s="37">
        <v>366678</v>
      </c>
      <c r="I525" s="37">
        <v>0</v>
      </c>
      <c r="J525" s="37">
        <v>3647227</v>
      </c>
      <c r="K525" s="37"/>
      <c r="L525" s="65">
        <v>20100107</v>
      </c>
    </row>
    <row r="526" spans="1:12" ht="15">
      <c r="A526" s="7">
        <v>496</v>
      </c>
      <c r="B526" s="17" t="s">
        <v>475</v>
      </c>
      <c r="C526" s="18" t="s">
        <v>476</v>
      </c>
      <c r="D526" s="17" t="s">
        <v>408</v>
      </c>
      <c r="E526" s="17" t="s">
        <v>477</v>
      </c>
      <c r="F526" s="71">
        <f t="shared" si="7"/>
        <v>6138051</v>
      </c>
      <c r="G526" s="37">
        <v>200800</v>
      </c>
      <c r="H526" s="37">
        <v>1872019</v>
      </c>
      <c r="I526" s="37">
        <v>0</v>
      </c>
      <c r="J526" s="37">
        <v>4065232</v>
      </c>
      <c r="K526" s="37"/>
      <c r="L526" s="65">
        <v>20091207</v>
      </c>
    </row>
    <row r="527" spans="1:12" ht="15">
      <c r="A527" s="7">
        <v>497</v>
      </c>
      <c r="B527" s="17" t="s">
        <v>478</v>
      </c>
      <c r="C527" s="18" t="s">
        <v>479</v>
      </c>
      <c r="D527" s="17" t="s">
        <v>408</v>
      </c>
      <c r="E527" s="17" t="s">
        <v>393</v>
      </c>
      <c r="F527" s="71">
        <f t="shared" si="7"/>
        <v>1331693</v>
      </c>
      <c r="G527" s="37">
        <v>0</v>
      </c>
      <c r="H527" s="37">
        <v>586445</v>
      </c>
      <c r="I527" s="37">
        <v>0</v>
      </c>
      <c r="J527" s="37">
        <v>745248</v>
      </c>
      <c r="K527" s="37"/>
      <c r="L527" s="65">
        <v>20100107</v>
      </c>
    </row>
    <row r="528" spans="1:12" ht="15">
      <c r="A528" s="7">
        <v>498</v>
      </c>
      <c r="B528" s="17" t="s">
        <v>480</v>
      </c>
      <c r="C528" s="18" t="s">
        <v>481</v>
      </c>
      <c r="D528" s="17" t="s">
        <v>408</v>
      </c>
      <c r="E528" s="17" t="s">
        <v>482</v>
      </c>
      <c r="F528" s="71">
        <f t="shared" si="7"/>
        <v>23766384</v>
      </c>
      <c r="G528" s="37">
        <v>5805132</v>
      </c>
      <c r="H528" s="37">
        <v>8850383</v>
      </c>
      <c r="I528" s="37">
        <v>3221636</v>
      </c>
      <c r="J528" s="37">
        <v>5889233</v>
      </c>
      <c r="K528" s="37"/>
      <c r="L528" s="65">
        <v>20091207</v>
      </c>
    </row>
    <row r="529" spans="1:12" ht="15">
      <c r="A529" s="7">
        <v>499</v>
      </c>
      <c r="B529" s="17" t="s">
        <v>483</v>
      </c>
      <c r="C529" s="18" t="s">
        <v>484</v>
      </c>
      <c r="D529" s="17" t="s">
        <v>408</v>
      </c>
      <c r="E529" s="17" t="s">
        <v>485</v>
      </c>
      <c r="F529" s="71">
        <f t="shared" si="7"/>
        <v>7707339</v>
      </c>
      <c r="G529" s="37">
        <v>1404300</v>
      </c>
      <c r="H529" s="37">
        <v>3914650</v>
      </c>
      <c r="I529" s="37">
        <v>75951</v>
      </c>
      <c r="J529" s="37">
        <v>2312438</v>
      </c>
      <c r="K529" s="69"/>
      <c r="L529" s="65">
        <v>20091207</v>
      </c>
    </row>
    <row r="530" spans="1:12" ht="15">
      <c r="A530" s="7">
        <v>500</v>
      </c>
      <c r="B530" s="17" t="s">
        <v>487</v>
      </c>
      <c r="C530" s="18" t="s">
        <v>488</v>
      </c>
      <c r="D530" s="17" t="s">
        <v>486</v>
      </c>
      <c r="E530" s="17" t="s">
        <v>489</v>
      </c>
      <c r="F530" s="71">
        <f t="shared" si="7"/>
        <v>862115</v>
      </c>
      <c r="G530" s="37">
        <v>0</v>
      </c>
      <c r="H530" s="37">
        <v>306428</v>
      </c>
      <c r="I530" s="37">
        <v>0</v>
      </c>
      <c r="J530" s="37">
        <v>555687</v>
      </c>
      <c r="K530" s="37"/>
      <c r="L530" s="65">
        <v>20100107</v>
      </c>
    </row>
    <row r="531" spans="1:12" ht="15">
      <c r="A531" s="7">
        <v>501</v>
      </c>
      <c r="B531" s="17" t="s">
        <v>490</v>
      </c>
      <c r="C531" s="18" t="s">
        <v>491</v>
      </c>
      <c r="D531" s="17" t="s">
        <v>486</v>
      </c>
      <c r="E531" s="17" t="s">
        <v>492</v>
      </c>
      <c r="F531" s="71">
        <f t="shared" si="7"/>
        <v>2438114</v>
      </c>
      <c r="G531" s="37">
        <v>0</v>
      </c>
      <c r="H531" s="37">
        <v>2003614</v>
      </c>
      <c r="I531" s="37">
        <v>0</v>
      </c>
      <c r="J531" s="37">
        <v>434500</v>
      </c>
      <c r="K531" s="37"/>
      <c r="L531" s="65">
        <v>20091207</v>
      </c>
    </row>
    <row r="532" spans="1:12" ht="15">
      <c r="A532" s="7">
        <v>502</v>
      </c>
      <c r="B532" s="17" t="s">
        <v>493</v>
      </c>
      <c r="C532" s="18" t="s">
        <v>494</v>
      </c>
      <c r="D532" s="17" t="s">
        <v>486</v>
      </c>
      <c r="E532" s="17" t="s">
        <v>495</v>
      </c>
      <c r="F532" s="71">
        <f t="shared" si="7"/>
        <v>2550020</v>
      </c>
      <c r="G532" s="37">
        <v>0</v>
      </c>
      <c r="H532" s="37">
        <v>294994</v>
      </c>
      <c r="I532" s="37">
        <v>11613</v>
      </c>
      <c r="J532" s="37">
        <v>2243413</v>
      </c>
      <c r="K532" s="37"/>
      <c r="L532" s="65">
        <v>20091207</v>
      </c>
    </row>
    <row r="533" spans="1:12" ht="15">
      <c r="A533" s="7">
        <v>503</v>
      </c>
      <c r="B533" s="17" t="s">
        <v>496</v>
      </c>
      <c r="C533" s="18" t="s">
        <v>497</v>
      </c>
      <c r="D533" s="17" t="s">
        <v>486</v>
      </c>
      <c r="E533" s="17" t="s">
        <v>498</v>
      </c>
      <c r="F533" s="71">
        <f t="shared" si="7"/>
        <v>3937349</v>
      </c>
      <c r="G533" s="37">
        <v>598700</v>
      </c>
      <c r="H533" s="37">
        <v>2110161</v>
      </c>
      <c r="I533" s="37">
        <v>178200</v>
      </c>
      <c r="J533" s="37">
        <v>1050288</v>
      </c>
      <c r="K533" s="37"/>
      <c r="L533" s="65">
        <v>20091207</v>
      </c>
    </row>
    <row r="534" spans="1:12" ht="15">
      <c r="A534" s="7">
        <v>504</v>
      </c>
      <c r="B534" s="17" t="s">
        <v>499</v>
      </c>
      <c r="C534" s="18" t="s">
        <v>500</v>
      </c>
      <c r="D534" s="17" t="s">
        <v>486</v>
      </c>
      <c r="E534" s="17" t="s">
        <v>501</v>
      </c>
      <c r="F534" s="71">
        <f t="shared" si="7"/>
        <v>6585342</v>
      </c>
      <c r="G534" s="37">
        <v>3416241</v>
      </c>
      <c r="H534" s="37">
        <v>1653830</v>
      </c>
      <c r="I534" s="37">
        <v>379335</v>
      </c>
      <c r="J534" s="37">
        <v>1135936</v>
      </c>
      <c r="K534" s="37"/>
      <c r="L534" s="65">
        <v>20091207</v>
      </c>
    </row>
    <row r="535" spans="1:12" ht="15">
      <c r="A535" s="7">
        <v>505</v>
      </c>
      <c r="B535" s="17" t="s">
        <v>502</v>
      </c>
      <c r="C535" s="18" t="s">
        <v>503</v>
      </c>
      <c r="D535" s="17" t="s">
        <v>486</v>
      </c>
      <c r="E535" s="17" t="s">
        <v>504</v>
      </c>
      <c r="F535" s="71">
        <f t="shared" si="7"/>
        <v>1176348</v>
      </c>
      <c r="G535" s="37">
        <v>1</v>
      </c>
      <c r="H535" s="37">
        <v>672073</v>
      </c>
      <c r="I535" s="37">
        <v>11354</v>
      </c>
      <c r="J535" s="37">
        <v>492920</v>
      </c>
      <c r="K535" s="37"/>
      <c r="L535" s="65">
        <v>20100107</v>
      </c>
    </row>
    <row r="536" spans="1:12" ht="15">
      <c r="A536" s="7">
        <v>506</v>
      </c>
      <c r="B536" s="17" t="s">
        <v>505</v>
      </c>
      <c r="C536" s="18" t="s">
        <v>506</v>
      </c>
      <c r="D536" s="17" t="s">
        <v>486</v>
      </c>
      <c r="E536" s="17" t="s">
        <v>507</v>
      </c>
      <c r="F536" s="71">
        <f t="shared" si="7"/>
        <v>5006718</v>
      </c>
      <c r="G536" s="37">
        <v>17300</v>
      </c>
      <c r="H536" s="37">
        <v>597570</v>
      </c>
      <c r="I536" s="37">
        <v>4153301</v>
      </c>
      <c r="J536" s="37">
        <v>238547</v>
      </c>
      <c r="K536" s="69"/>
      <c r="L536" s="65">
        <v>20091207</v>
      </c>
    </row>
    <row r="537" spans="1:12" ht="15">
      <c r="A537" s="7">
        <v>507</v>
      </c>
      <c r="B537" s="17" t="s">
        <v>508</v>
      </c>
      <c r="C537" s="18" t="s">
        <v>509</v>
      </c>
      <c r="D537" s="17" t="s">
        <v>486</v>
      </c>
      <c r="E537" s="17" t="s">
        <v>510</v>
      </c>
      <c r="F537" s="71">
        <f t="shared" si="7"/>
        <v>3114019</v>
      </c>
      <c r="G537" s="37">
        <v>330900</v>
      </c>
      <c r="H537" s="37">
        <v>822441</v>
      </c>
      <c r="I537" s="37">
        <v>1141630</v>
      </c>
      <c r="J537" s="37">
        <v>819048</v>
      </c>
      <c r="K537" s="37"/>
      <c r="L537" s="65">
        <v>20100107</v>
      </c>
    </row>
    <row r="538" spans="1:12" ht="15">
      <c r="A538" s="7">
        <v>508</v>
      </c>
      <c r="B538" s="17" t="s">
        <v>511</v>
      </c>
      <c r="C538" s="18" t="s">
        <v>512</v>
      </c>
      <c r="D538" s="17" t="s">
        <v>486</v>
      </c>
      <c r="E538" s="17" t="s">
        <v>513</v>
      </c>
      <c r="F538" s="71">
        <f t="shared" si="7"/>
        <v>1130994</v>
      </c>
      <c r="G538" s="37">
        <v>96500</v>
      </c>
      <c r="H538" s="37">
        <v>657663</v>
      </c>
      <c r="I538" s="37">
        <v>1001</v>
      </c>
      <c r="J538" s="37">
        <v>375830</v>
      </c>
      <c r="K538" s="37"/>
      <c r="L538" s="65">
        <v>20100107</v>
      </c>
    </row>
    <row r="539" spans="1:12" ht="15">
      <c r="A539" s="7">
        <v>509</v>
      </c>
      <c r="B539" s="17" t="s">
        <v>514</v>
      </c>
      <c r="C539" s="18" t="s">
        <v>515</v>
      </c>
      <c r="D539" s="17" t="s">
        <v>486</v>
      </c>
      <c r="E539" s="17" t="s">
        <v>516</v>
      </c>
      <c r="F539" s="71">
        <f t="shared" si="7"/>
        <v>3728456</v>
      </c>
      <c r="G539" s="37">
        <v>490421</v>
      </c>
      <c r="H539" s="37">
        <v>1717506</v>
      </c>
      <c r="I539" s="37">
        <v>1095843</v>
      </c>
      <c r="J539" s="37">
        <v>424686</v>
      </c>
      <c r="K539" s="37"/>
      <c r="L539" s="65">
        <v>20091207</v>
      </c>
    </row>
    <row r="540" spans="1:12" ht="15">
      <c r="A540" s="7">
        <v>510</v>
      </c>
      <c r="B540" s="17" t="s">
        <v>517</v>
      </c>
      <c r="C540" s="18" t="s">
        <v>518</v>
      </c>
      <c r="D540" s="17" t="s">
        <v>486</v>
      </c>
      <c r="E540" s="17" t="s">
        <v>519</v>
      </c>
      <c r="F540" s="71">
        <f t="shared" si="7"/>
        <v>6348508</v>
      </c>
      <c r="G540" s="37">
        <v>1899692</v>
      </c>
      <c r="H540" s="37">
        <v>2247852</v>
      </c>
      <c r="I540" s="37">
        <v>54101</v>
      </c>
      <c r="J540" s="37">
        <v>2146863</v>
      </c>
      <c r="K540" s="37"/>
      <c r="L540" s="65">
        <v>20100107</v>
      </c>
    </row>
    <row r="541" spans="1:12" ht="15">
      <c r="A541" s="7">
        <v>511</v>
      </c>
      <c r="B541" s="17" t="s">
        <v>520</v>
      </c>
      <c r="C541" s="18" t="s">
        <v>521</v>
      </c>
      <c r="D541" s="17" t="s">
        <v>486</v>
      </c>
      <c r="E541" s="17" t="s">
        <v>522</v>
      </c>
      <c r="F541" s="71">
        <f t="shared" si="7"/>
        <v>7196530</v>
      </c>
      <c r="G541" s="37">
        <v>1516976</v>
      </c>
      <c r="H541" s="37">
        <v>4599867</v>
      </c>
      <c r="I541" s="37">
        <v>228067</v>
      </c>
      <c r="J541" s="37">
        <v>851620</v>
      </c>
      <c r="K541" s="37"/>
      <c r="L541" s="65">
        <v>20091207</v>
      </c>
    </row>
    <row r="542" spans="1:12" ht="15">
      <c r="A542" s="7">
        <v>512</v>
      </c>
      <c r="B542" s="17" t="s">
        <v>523</v>
      </c>
      <c r="C542" s="18" t="s">
        <v>524</v>
      </c>
      <c r="D542" s="17" t="s">
        <v>486</v>
      </c>
      <c r="E542" s="17" t="s">
        <v>525</v>
      </c>
      <c r="F542" s="71">
        <f t="shared" si="7"/>
        <v>3161492</v>
      </c>
      <c r="G542" s="37">
        <v>71500</v>
      </c>
      <c r="H542" s="37">
        <v>2237657</v>
      </c>
      <c r="I542" s="37">
        <v>425650</v>
      </c>
      <c r="J542" s="37">
        <v>426685</v>
      </c>
      <c r="K542" s="37"/>
      <c r="L542" s="65">
        <v>20100107</v>
      </c>
    </row>
    <row r="543" spans="1:12" ht="15">
      <c r="A543" s="7">
        <v>513</v>
      </c>
      <c r="B543" s="17" t="s">
        <v>526</v>
      </c>
      <c r="C543" s="18" t="s">
        <v>527</v>
      </c>
      <c r="D543" s="17" t="s">
        <v>486</v>
      </c>
      <c r="E543" s="17" t="s">
        <v>528</v>
      </c>
      <c r="F543" s="71">
        <f aca="true" t="shared" si="8" ref="F543:F591">G543+H543+I543+J543</f>
        <v>2445405</v>
      </c>
      <c r="G543" s="37">
        <v>872502</v>
      </c>
      <c r="H543" s="37">
        <v>685872</v>
      </c>
      <c r="I543" s="37">
        <v>173403</v>
      </c>
      <c r="J543" s="37">
        <v>713628</v>
      </c>
      <c r="K543" s="37"/>
      <c r="L543" s="65">
        <v>20091207</v>
      </c>
    </row>
    <row r="544" spans="1:12" ht="15">
      <c r="A544" s="7">
        <v>514</v>
      </c>
      <c r="B544" s="17" t="s">
        <v>529</v>
      </c>
      <c r="C544" s="18" t="s">
        <v>530</v>
      </c>
      <c r="D544" s="17" t="s">
        <v>486</v>
      </c>
      <c r="E544" s="17" t="s">
        <v>531</v>
      </c>
      <c r="F544" s="71">
        <f t="shared" si="8"/>
        <v>6189768</v>
      </c>
      <c r="G544" s="37">
        <v>1</v>
      </c>
      <c r="H544" s="37">
        <v>1732292</v>
      </c>
      <c r="I544" s="37">
        <v>1928034</v>
      </c>
      <c r="J544" s="37">
        <v>2529441</v>
      </c>
      <c r="K544" s="37"/>
      <c r="L544" s="65">
        <v>20091207</v>
      </c>
    </row>
    <row r="545" spans="1:12" ht="15">
      <c r="A545" s="7">
        <v>515</v>
      </c>
      <c r="B545" s="17" t="s">
        <v>532</v>
      </c>
      <c r="C545" s="18" t="s">
        <v>533</v>
      </c>
      <c r="D545" s="17" t="s">
        <v>486</v>
      </c>
      <c r="E545" s="17" t="s">
        <v>534</v>
      </c>
      <c r="F545" s="71">
        <f t="shared" si="8"/>
        <v>480131</v>
      </c>
      <c r="G545" s="37">
        <v>0</v>
      </c>
      <c r="H545" s="37">
        <v>397346</v>
      </c>
      <c r="I545" s="37">
        <v>0</v>
      </c>
      <c r="J545" s="37">
        <v>82785</v>
      </c>
      <c r="K545" s="37"/>
      <c r="L545" s="65">
        <v>20091207</v>
      </c>
    </row>
    <row r="546" spans="1:12" ht="15">
      <c r="A546" s="7">
        <v>516</v>
      </c>
      <c r="B546" s="17" t="s">
        <v>535</v>
      </c>
      <c r="C546" s="18" t="s">
        <v>536</v>
      </c>
      <c r="D546" s="17" t="s">
        <v>486</v>
      </c>
      <c r="E546" s="17" t="s">
        <v>537</v>
      </c>
      <c r="F546" s="71">
        <f t="shared" si="8"/>
        <v>1045051</v>
      </c>
      <c r="G546" s="37">
        <v>8400</v>
      </c>
      <c r="H546" s="37">
        <v>807395</v>
      </c>
      <c r="I546" s="37">
        <v>89550</v>
      </c>
      <c r="J546" s="37">
        <v>139706</v>
      </c>
      <c r="K546" s="37"/>
      <c r="L546" s="65">
        <v>20091207</v>
      </c>
    </row>
    <row r="547" spans="1:12" ht="15">
      <c r="A547" s="7">
        <v>517</v>
      </c>
      <c r="B547" s="17" t="s">
        <v>538</v>
      </c>
      <c r="C547" s="18" t="s">
        <v>539</v>
      </c>
      <c r="D547" s="17" t="s">
        <v>486</v>
      </c>
      <c r="E547" s="17" t="s">
        <v>540</v>
      </c>
      <c r="F547" s="71">
        <f t="shared" si="8"/>
        <v>27432507</v>
      </c>
      <c r="G547" s="37">
        <v>5008412</v>
      </c>
      <c r="H547" s="37">
        <v>8454331</v>
      </c>
      <c r="I547" s="37">
        <v>8557028</v>
      </c>
      <c r="J547" s="37">
        <v>5412736</v>
      </c>
      <c r="K547" s="37"/>
      <c r="L547" s="65">
        <v>20091207</v>
      </c>
    </row>
    <row r="548" spans="1:12" ht="15">
      <c r="A548" s="7">
        <v>518</v>
      </c>
      <c r="B548" s="17" t="s">
        <v>541</v>
      </c>
      <c r="C548" s="18" t="s">
        <v>542</v>
      </c>
      <c r="D548" s="17" t="s">
        <v>486</v>
      </c>
      <c r="E548" s="17" t="s">
        <v>543</v>
      </c>
      <c r="F548" s="71">
        <f t="shared" si="8"/>
        <v>951812</v>
      </c>
      <c r="G548" s="37">
        <v>97851</v>
      </c>
      <c r="H548" s="37">
        <v>847311</v>
      </c>
      <c r="I548" s="37">
        <v>0</v>
      </c>
      <c r="J548" s="37">
        <v>6650</v>
      </c>
      <c r="K548" s="37"/>
      <c r="L548" s="65">
        <v>20100107</v>
      </c>
    </row>
    <row r="549" spans="1:12" ht="15">
      <c r="A549" s="7">
        <v>519</v>
      </c>
      <c r="B549" s="17" t="s">
        <v>544</v>
      </c>
      <c r="C549" s="18" t="s">
        <v>545</v>
      </c>
      <c r="D549" s="17" t="s">
        <v>486</v>
      </c>
      <c r="E549" s="17" t="s">
        <v>546</v>
      </c>
      <c r="F549" s="71">
        <f t="shared" si="8"/>
        <v>1629042</v>
      </c>
      <c r="G549" s="37">
        <v>35000</v>
      </c>
      <c r="H549" s="37">
        <v>7225</v>
      </c>
      <c r="I549" s="37">
        <v>300800</v>
      </c>
      <c r="J549" s="37">
        <v>1286017</v>
      </c>
      <c r="K549" s="37"/>
      <c r="L549" s="65">
        <v>20100107</v>
      </c>
    </row>
    <row r="550" spans="1:12" ht="15">
      <c r="A550" s="7">
        <v>520</v>
      </c>
      <c r="B550" s="17" t="s">
        <v>547</v>
      </c>
      <c r="C550" s="18" t="s">
        <v>548</v>
      </c>
      <c r="D550" s="17" t="s">
        <v>486</v>
      </c>
      <c r="E550" s="17" t="s">
        <v>549</v>
      </c>
      <c r="F550" s="71">
        <f t="shared" si="8"/>
        <v>803955</v>
      </c>
      <c r="G550" s="37">
        <v>82700</v>
      </c>
      <c r="H550" s="37">
        <v>146414</v>
      </c>
      <c r="I550" s="37">
        <v>6000</v>
      </c>
      <c r="J550" s="37">
        <v>568841</v>
      </c>
      <c r="K550" s="37"/>
      <c r="L550" s="65">
        <v>20091207</v>
      </c>
    </row>
    <row r="551" spans="1:12" ht="15">
      <c r="A551" s="7">
        <v>521</v>
      </c>
      <c r="B551" s="17" t="s">
        <v>550</v>
      </c>
      <c r="C551" s="18" t="s">
        <v>551</v>
      </c>
      <c r="D551" s="17" t="s">
        <v>486</v>
      </c>
      <c r="E551" s="17" t="s">
        <v>561</v>
      </c>
      <c r="F551" s="71">
        <f t="shared" si="8"/>
        <v>8361081</v>
      </c>
      <c r="G551" s="37">
        <v>847800</v>
      </c>
      <c r="H551" s="37">
        <v>5407647</v>
      </c>
      <c r="I551" s="37">
        <v>1357183</v>
      </c>
      <c r="J551" s="37">
        <v>748451</v>
      </c>
      <c r="K551" s="37"/>
      <c r="L551" s="65">
        <v>20100107</v>
      </c>
    </row>
    <row r="552" spans="1:12" ht="15">
      <c r="A552" s="7">
        <v>522</v>
      </c>
      <c r="B552" s="17" t="s">
        <v>562</v>
      </c>
      <c r="C552" s="18" t="s">
        <v>563</v>
      </c>
      <c r="D552" s="17" t="s">
        <v>486</v>
      </c>
      <c r="E552" s="17" t="s">
        <v>564</v>
      </c>
      <c r="F552" s="71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65">
        <v>20100107</v>
      </c>
    </row>
    <row r="553" spans="1:12" ht="15">
      <c r="A553" s="7">
        <v>523</v>
      </c>
      <c r="B553" s="17" t="s">
        <v>565</v>
      </c>
      <c r="C553" s="18" t="s">
        <v>566</v>
      </c>
      <c r="D553" s="17" t="s">
        <v>486</v>
      </c>
      <c r="E553" s="17" t="s">
        <v>567</v>
      </c>
      <c r="F553" s="71">
        <f t="shared" si="8"/>
        <v>8903383</v>
      </c>
      <c r="G553" s="37">
        <v>3425701</v>
      </c>
      <c r="H553" s="37">
        <v>1445185</v>
      </c>
      <c r="I553" s="37">
        <v>459854</v>
      </c>
      <c r="J553" s="37">
        <v>3572643</v>
      </c>
      <c r="K553" s="71"/>
      <c r="L553" s="65">
        <v>20091207</v>
      </c>
    </row>
    <row r="554" spans="1:12" ht="15">
      <c r="A554" s="7">
        <v>524</v>
      </c>
      <c r="B554" s="17" t="s">
        <v>570</v>
      </c>
      <c r="C554" s="18" t="s">
        <v>568</v>
      </c>
      <c r="D554" s="17" t="s">
        <v>569</v>
      </c>
      <c r="E554" s="17" t="s">
        <v>571</v>
      </c>
      <c r="F554" s="71">
        <f t="shared" si="8"/>
        <v>24471357</v>
      </c>
      <c r="G554" s="37">
        <v>1263200</v>
      </c>
      <c r="H554" s="37">
        <v>7003493</v>
      </c>
      <c r="I554" s="37">
        <v>167450</v>
      </c>
      <c r="J554" s="37">
        <v>16037214</v>
      </c>
      <c r="K554" s="37"/>
      <c r="L554" s="65">
        <v>20091109</v>
      </c>
    </row>
    <row r="555" spans="1:12" ht="15">
      <c r="A555" s="7">
        <v>525</v>
      </c>
      <c r="B555" s="17" t="s">
        <v>573</v>
      </c>
      <c r="C555" s="18" t="s">
        <v>572</v>
      </c>
      <c r="D555" s="17" t="s">
        <v>569</v>
      </c>
      <c r="E555" s="17" t="s">
        <v>574</v>
      </c>
      <c r="F555" s="71">
        <f t="shared" si="8"/>
        <v>11005494</v>
      </c>
      <c r="G555" s="37">
        <v>1192000</v>
      </c>
      <c r="H555" s="37">
        <v>6162343</v>
      </c>
      <c r="I555" s="37">
        <v>638700</v>
      </c>
      <c r="J555" s="37">
        <v>3012451</v>
      </c>
      <c r="K555" s="37"/>
      <c r="L555" s="65">
        <v>20100107</v>
      </c>
    </row>
    <row r="556" spans="1:12" ht="15">
      <c r="A556" s="7">
        <v>526</v>
      </c>
      <c r="B556" s="17" t="s">
        <v>576</v>
      </c>
      <c r="C556" s="18" t="s">
        <v>575</v>
      </c>
      <c r="D556" s="17" t="s">
        <v>569</v>
      </c>
      <c r="E556" s="17" t="s">
        <v>577</v>
      </c>
      <c r="F556" s="71">
        <f t="shared" si="8"/>
        <v>21792611</v>
      </c>
      <c r="G556" s="37">
        <v>298176</v>
      </c>
      <c r="H556" s="37">
        <v>12258254</v>
      </c>
      <c r="I556" s="37">
        <v>368350</v>
      </c>
      <c r="J556" s="37">
        <v>8867831</v>
      </c>
      <c r="K556" s="37"/>
      <c r="L556" s="65">
        <v>20091207</v>
      </c>
    </row>
    <row r="557" spans="1:12" ht="15">
      <c r="A557" s="7">
        <v>527</v>
      </c>
      <c r="B557" s="17" t="s">
        <v>579</v>
      </c>
      <c r="C557" s="18" t="s">
        <v>578</v>
      </c>
      <c r="D557" s="17" t="s">
        <v>569</v>
      </c>
      <c r="E557" s="17" t="s">
        <v>580</v>
      </c>
      <c r="F557" s="71">
        <f t="shared" si="8"/>
        <v>70685785</v>
      </c>
      <c r="G557" s="37">
        <v>11902833</v>
      </c>
      <c r="H557" s="37">
        <v>11265147</v>
      </c>
      <c r="I557" s="37">
        <v>22284830</v>
      </c>
      <c r="J557" s="37">
        <v>25232975</v>
      </c>
      <c r="K557" s="37"/>
      <c r="L557" s="65">
        <v>20100107</v>
      </c>
    </row>
    <row r="558" spans="1:12" ht="15">
      <c r="A558" s="7">
        <v>528</v>
      </c>
      <c r="B558" s="17" t="s">
        <v>582</v>
      </c>
      <c r="C558" s="18" t="s">
        <v>581</v>
      </c>
      <c r="D558" s="17" t="s">
        <v>569</v>
      </c>
      <c r="E558" s="17" t="s">
        <v>583</v>
      </c>
      <c r="F558" s="71">
        <f t="shared" si="8"/>
        <v>3360763</v>
      </c>
      <c r="G558" s="37">
        <v>1</v>
      </c>
      <c r="H558" s="37">
        <v>3213963</v>
      </c>
      <c r="I558" s="37">
        <v>13800</v>
      </c>
      <c r="J558" s="37">
        <v>132999</v>
      </c>
      <c r="K558" s="37"/>
      <c r="L558" s="65">
        <v>20091207</v>
      </c>
    </row>
    <row r="559" spans="1:12" ht="15">
      <c r="A559" s="7">
        <v>529</v>
      </c>
      <c r="B559" s="17" t="s">
        <v>585</v>
      </c>
      <c r="C559" s="18" t="s">
        <v>584</v>
      </c>
      <c r="D559" s="17" t="s">
        <v>569</v>
      </c>
      <c r="E559" s="17" t="s">
        <v>586</v>
      </c>
      <c r="F559" s="71">
        <f t="shared" si="8"/>
        <v>5066395</v>
      </c>
      <c r="G559" s="37">
        <v>720929</v>
      </c>
      <c r="H559" s="37">
        <v>3405003</v>
      </c>
      <c r="I559" s="37">
        <v>0</v>
      </c>
      <c r="J559" s="37">
        <v>940463</v>
      </c>
      <c r="K559" s="37"/>
      <c r="L559" s="65">
        <v>20091207</v>
      </c>
    </row>
    <row r="560" spans="1:12" ht="15">
      <c r="A560" s="7">
        <v>530</v>
      </c>
      <c r="B560" s="17" t="s">
        <v>588</v>
      </c>
      <c r="C560" s="18" t="s">
        <v>587</v>
      </c>
      <c r="D560" s="17" t="s">
        <v>569</v>
      </c>
      <c r="E560" s="17" t="s">
        <v>589</v>
      </c>
      <c r="F560" s="71">
        <f t="shared" si="8"/>
        <v>4116437</v>
      </c>
      <c r="G560" s="37">
        <v>0</v>
      </c>
      <c r="H560" s="37">
        <v>2099703</v>
      </c>
      <c r="I560" s="37">
        <v>0</v>
      </c>
      <c r="J560" s="37">
        <v>2016734</v>
      </c>
      <c r="K560" s="37"/>
      <c r="L560" s="65">
        <v>20100107</v>
      </c>
    </row>
    <row r="561" spans="1:12" ht="15">
      <c r="A561" s="7">
        <v>531</v>
      </c>
      <c r="B561" s="17" t="s">
        <v>591</v>
      </c>
      <c r="C561" s="18" t="s">
        <v>590</v>
      </c>
      <c r="D561" s="17" t="s">
        <v>569</v>
      </c>
      <c r="E561" s="17" t="s">
        <v>592</v>
      </c>
      <c r="F561" s="71">
        <f t="shared" si="8"/>
        <v>11385044</v>
      </c>
      <c r="G561" s="37">
        <v>286200</v>
      </c>
      <c r="H561" s="37">
        <v>2318782</v>
      </c>
      <c r="I561" s="37">
        <v>0</v>
      </c>
      <c r="J561" s="37">
        <v>8780062</v>
      </c>
      <c r="K561" s="69"/>
      <c r="L561" s="65">
        <v>20091207</v>
      </c>
    </row>
    <row r="562" spans="1:12" ht="15">
      <c r="A562" s="7">
        <v>532</v>
      </c>
      <c r="B562" s="17" t="s">
        <v>594</v>
      </c>
      <c r="C562" s="18" t="s">
        <v>593</v>
      </c>
      <c r="D562" s="17" t="s">
        <v>569</v>
      </c>
      <c r="E562" s="17" t="s">
        <v>595</v>
      </c>
      <c r="F562" s="71">
        <f t="shared" si="8"/>
        <v>27254703</v>
      </c>
      <c r="G562" s="37">
        <v>1195156</v>
      </c>
      <c r="H562" s="37">
        <v>5136396</v>
      </c>
      <c r="I562" s="37">
        <v>1589353</v>
      </c>
      <c r="J562" s="37">
        <v>19333798</v>
      </c>
      <c r="K562" s="37"/>
      <c r="L562" s="65">
        <v>20100107</v>
      </c>
    </row>
    <row r="563" spans="1:12" ht="15">
      <c r="A563" s="7">
        <v>533</v>
      </c>
      <c r="B563" s="17" t="s">
        <v>597</v>
      </c>
      <c r="C563" s="18" t="s">
        <v>596</v>
      </c>
      <c r="D563" s="17" t="s">
        <v>569</v>
      </c>
      <c r="E563" s="17" t="s">
        <v>598</v>
      </c>
      <c r="F563" s="71">
        <f t="shared" si="8"/>
        <v>8742235</v>
      </c>
      <c r="G563" s="37">
        <v>3064851</v>
      </c>
      <c r="H563" s="37">
        <v>4131831</v>
      </c>
      <c r="I563" s="37">
        <v>178000</v>
      </c>
      <c r="J563" s="37">
        <v>1367553</v>
      </c>
      <c r="K563" s="37"/>
      <c r="L563" s="65">
        <v>20091207</v>
      </c>
    </row>
    <row r="564" spans="1:12" ht="15">
      <c r="A564" s="7">
        <v>534</v>
      </c>
      <c r="B564" s="17" t="s">
        <v>600</v>
      </c>
      <c r="C564" s="18" t="s">
        <v>599</v>
      </c>
      <c r="D564" s="17" t="s">
        <v>569</v>
      </c>
      <c r="E564" s="17" t="s">
        <v>601</v>
      </c>
      <c r="F564" s="71">
        <f t="shared" si="8"/>
        <v>8946745</v>
      </c>
      <c r="G564" s="37">
        <v>0</v>
      </c>
      <c r="H564" s="37">
        <v>4894478</v>
      </c>
      <c r="I564" s="37">
        <v>100000</v>
      </c>
      <c r="J564" s="37">
        <v>3952267</v>
      </c>
      <c r="K564" s="37"/>
      <c r="L564" s="65">
        <v>20100107</v>
      </c>
    </row>
    <row r="565" spans="1:12" ht="15">
      <c r="A565" s="7">
        <v>535</v>
      </c>
      <c r="B565" s="17" t="s">
        <v>603</v>
      </c>
      <c r="C565" s="18" t="s">
        <v>602</v>
      </c>
      <c r="D565" s="17" t="s">
        <v>569</v>
      </c>
      <c r="E565" s="17" t="s">
        <v>604</v>
      </c>
      <c r="F565" s="71">
        <f t="shared" si="8"/>
        <v>11802246</v>
      </c>
      <c r="G565" s="37">
        <v>501550</v>
      </c>
      <c r="H565" s="37">
        <v>9415257</v>
      </c>
      <c r="I565" s="37">
        <v>490090</v>
      </c>
      <c r="J565" s="37">
        <v>1395349</v>
      </c>
      <c r="K565" s="37"/>
      <c r="L565" s="65">
        <v>20091207</v>
      </c>
    </row>
    <row r="566" spans="1:12" ht="15">
      <c r="A566" s="7">
        <v>536</v>
      </c>
      <c r="B566" s="17" t="s">
        <v>606</v>
      </c>
      <c r="C566" s="18" t="s">
        <v>605</v>
      </c>
      <c r="D566" s="17" t="s">
        <v>569</v>
      </c>
      <c r="E566" s="17" t="s">
        <v>607</v>
      </c>
      <c r="F566" s="71">
        <f t="shared" si="8"/>
        <v>19440511</v>
      </c>
      <c r="G566" s="37">
        <v>7933685</v>
      </c>
      <c r="H566" s="37">
        <v>9020541</v>
      </c>
      <c r="I566" s="37">
        <v>1822500</v>
      </c>
      <c r="J566" s="37">
        <v>663785</v>
      </c>
      <c r="K566" s="37"/>
      <c r="L566" s="65">
        <v>20091207</v>
      </c>
    </row>
    <row r="567" spans="1:12" ht="15">
      <c r="A567" s="7">
        <v>537</v>
      </c>
      <c r="B567" s="17" t="s">
        <v>609</v>
      </c>
      <c r="C567" s="18" t="s">
        <v>608</v>
      </c>
      <c r="D567" s="17" t="s">
        <v>569</v>
      </c>
      <c r="E567" s="17" t="s">
        <v>610</v>
      </c>
      <c r="F567" s="71">
        <f t="shared" si="8"/>
        <v>6029924</v>
      </c>
      <c r="G567" s="37">
        <v>2475500</v>
      </c>
      <c r="H567" s="37">
        <v>2715097</v>
      </c>
      <c r="I567" s="37">
        <v>0</v>
      </c>
      <c r="J567" s="37">
        <v>839327</v>
      </c>
      <c r="K567" s="37"/>
      <c r="L567" s="65">
        <v>20091207</v>
      </c>
    </row>
    <row r="568" spans="1:12" ht="15">
      <c r="A568" s="7">
        <v>538</v>
      </c>
      <c r="B568" s="17" t="s">
        <v>612</v>
      </c>
      <c r="C568" s="18" t="s">
        <v>611</v>
      </c>
      <c r="D568" s="17" t="s">
        <v>569</v>
      </c>
      <c r="E568" s="17" t="s">
        <v>613</v>
      </c>
      <c r="F568" s="71">
        <f t="shared" si="8"/>
        <v>3271567</v>
      </c>
      <c r="G568" s="37">
        <v>118500</v>
      </c>
      <c r="H568" s="37">
        <v>2038396</v>
      </c>
      <c r="I568" s="37">
        <v>0</v>
      </c>
      <c r="J568" s="37">
        <v>1114671</v>
      </c>
      <c r="K568" s="37"/>
      <c r="L568" s="65">
        <v>20091207</v>
      </c>
    </row>
    <row r="569" spans="1:12" ht="15">
      <c r="A569" s="7">
        <v>539</v>
      </c>
      <c r="B569" s="17" t="s">
        <v>615</v>
      </c>
      <c r="C569" s="18" t="s">
        <v>614</v>
      </c>
      <c r="D569" s="17" t="s">
        <v>569</v>
      </c>
      <c r="E569" s="17" t="s">
        <v>616</v>
      </c>
      <c r="F569" s="71">
        <f t="shared" si="8"/>
        <v>30922867</v>
      </c>
      <c r="G569" s="37">
        <v>5064592</v>
      </c>
      <c r="H569" s="37">
        <v>9923302</v>
      </c>
      <c r="I569" s="37">
        <v>14791953</v>
      </c>
      <c r="J569" s="37">
        <v>1143020</v>
      </c>
      <c r="K569" s="37"/>
      <c r="L569" s="65">
        <v>20091207</v>
      </c>
    </row>
    <row r="570" spans="1:12" ht="15">
      <c r="A570" s="7">
        <v>540</v>
      </c>
      <c r="B570" s="17" t="s">
        <v>618</v>
      </c>
      <c r="C570" s="18" t="s">
        <v>617</v>
      </c>
      <c r="D570" s="17" t="s">
        <v>569</v>
      </c>
      <c r="E570" s="17" t="s">
        <v>1078</v>
      </c>
      <c r="F570" s="71">
        <f t="shared" si="8"/>
        <v>14155689</v>
      </c>
      <c r="G570" s="37">
        <v>524504</v>
      </c>
      <c r="H570" s="37">
        <v>4143264</v>
      </c>
      <c r="I570" s="37">
        <v>824100</v>
      </c>
      <c r="J570" s="37">
        <v>8663821</v>
      </c>
      <c r="K570" s="37"/>
      <c r="L570" s="65">
        <v>20100107</v>
      </c>
    </row>
    <row r="571" spans="1:12" ht="15">
      <c r="A571" s="7">
        <v>541</v>
      </c>
      <c r="B571" s="17" t="s">
        <v>620</v>
      </c>
      <c r="C571" s="18" t="s">
        <v>619</v>
      </c>
      <c r="D571" s="17" t="s">
        <v>569</v>
      </c>
      <c r="E571" s="17" t="s">
        <v>621</v>
      </c>
      <c r="F571" s="71">
        <f t="shared" si="8"/>
        <v>53374965</v>
      </c>
      <c r="G571" s="37">
        <v>8483714</v>
      </c>
      <c r="H571" s="37">
        <v>22245209</v>
      </c>
      <c r="I571" s="37">
        <v>873303</v>
      </c>
      <c r="J571" s="37">
        <v>21772739</v>
      </c>
      <c r="K571" s="37"/>
      <c r="L571" s="65">
        <v>20091207</v>
      </c>
    </row>
    <row r="572" spans="1:12" ht="15">
      <c r="A572" s="7">
        <v>542</v>
      </c>
      <c r="B572" s="17" t="s">
        <v>623</v>
      </c>
      <c r="C572" s="18" t="s">
        <v>622</v>
      </c>
      <c r="D572" s="17" t="s">
        <v>569</v>
      </c>
      <c r="E572" s="17" t="s">
        <v>1549</v>
      </c>
      <c r="F572" s="71">
        <f t="shared" si="8"/>
        <v>26611819</v>
      </c>
      <c r="G572" s="37">
        <v>818500</v>
      </c>
      <c r="H572" s="37">
        <v>8056983</v>
      </c>
      <c r="I572" s="37">
        <v>2874471</v>
      </c>
      <c r="J572" s="37">
        <v>14861865</v>
      </c>
      <c r="K572" s="37"/>
      <c r="L572" s="65">
        <v>20091207</v>
      </c>
    </row>
    <row r="573" spans="1:12" ht="15">
      <c r="A573" s="7">
        <v>543</v>
      </c>
      <c r="B573" s="17" t="s">
        <v>625</v>
      </c>
      <c r="C573" s="18" t="s">
        <v>624</v>
      </c>
      <c r="D573" s="17" t="s">
        <v>569</v>
      </c>
      <c r="E573" s="17" t="s">
        <v>626</v>
      </c>
      <c r="F573" s="71">
        <f t="shared" si="8"/>
        <v>31746786</v>
      </c>
      <c r="G573" s="37">
        <v>4630240</v>
      </c>
      <c r="H573" s="37">
        <v>21826153</v>
      </c>
      <c r="I573" s="37">
        <v>295162</v>
      </c>
      <c r="J573" s="37">
        <v>4995231</v>
      </c>
      <c r="K573" s="37"/>
      <c r="L573" s="65">
        <v>20100107</v>
      </c>
    </row>
    <row r="574" spans="1:12" ht="15">
      <c r="A574" s="7">
        <v>544</v>
      </c>
      <c r="B574" s="17" t="s">
        <v>628</v>
      </c>
      <c r="C574" s="18" t="s">
        <v>627</v>
      </c>
      <c r="D574" s="17" t="s">
        <v>569</v>
      </c>
      <c r="E574" s="17" t="s">
        <v>629</v>
      </c>
      <c r="F574" s="71">
        <f t="shared" si="8"/>
        <v>317275</v>
      </c>
      <c r="G574" s="37">
        <v>0</v>
      </c>
      <c r="H574" s="37">
        <v>312875</v>
      </c>
      <c r="I574" s="37">
        <v>0</v>
      </c>
      <c r="J574" s="37">
        <v>4400</v>
      </c>
      <c r="K574" s="37"/>
      <c r="L574" s="65" t="s">
        <v>1992</v>
      </c>
    </row>
    <row r="575" spans="1:12" ht="15">
      <c r="A575" s="7">
        <v>545</v>
      </c>
      <c r="B575" s="17" t="s">
        <v>635</v>
      </c>
      <c r="C575" s="18" t="s">
        <v>630</v>
      </c>
      <c r="D575" s="17" t="s">
        <v>634</v>
      </c>
      <c r="E575" s="17" t="s">
        <v>636</v>
      </c>
      <c r="F575" s="71">
        <f t="shared" si="8"/>
        <v>7901618</v>
      </c>
      <c r="G575" s="37">
        <v>6099342</v>
      </c>
      <c r="H575" s="37">
        <v>1900</v>
      </c>
      <c r="I575" s="37">
        <v>40000</v>
      </c>
      <c r="J575" s="37">
        <v>1760376</v>
      </c>
      <c r="K575" s="37"/>
      <c r="L575" s="65">
        <v>20091207</v>
      </c>
    </row>
    <row r="576" spans="1:12" ht="15">
      <c r="A576" s="7">
        <v>546</v>
      </c>
      <c r="B576" s="17" t="s">
        <v>638</v>
      </c>
      <c r="C576" s="18" t="s">
        <v>631</v>
      </c>
      <c r="D576" s="17" t="s">
        <v>634</v>
      </c>
      <c r="E576" s="17" t="s">
        <v>639</v>
      </c>
      <c r="F576" s="71">
        <f t="shared" si="8"/>
        <v>1133085</v>
      </c>
      <c r="G576" s="37">
        <v>0</v>
      </c>
      <c r="H576" s="37">
        <v>438880</v>
      </c>
      <c r="I576" s="37">
        <v>0</v>
      </c>
      <c r="J576" s="37">
        <v>694205</v>
      </c>
      <c r="K576" s="69"/>
      <c r="L576" s="65">
        <v>20100107</v>
      </c>
    </row>
    <row r="577" spans="1:12" ht="15">
      <c r="A577" s="7">
        <v>547</v>
      </c>
      <c r="B577" s="17" t="s">
        <v>641</v>
      </c>
      <c r="C577" s="18" t="s">
        <v>632</v>
      </c>
      <c r="D577" s="17" t="s">
        <v>634</v>
      </c>
      <c r="E577" s="17" t="s">
        <v>642</v>
      </c>
      <c r="F577" s="71">
        <f t="shared" si="8"/>
        <v>944211</v>
      </c>
      <c r="G577" s="37">
        <v>0</v>
      </c>
      <c r="H577" s="37">
        <v>638745</v>
      </c>
      <c r="I577" s="37">
        <v>0</v>
      </c>
      <c r="J577" s="37">
        <v>305466</v>
      </c>
      <c r="K577" s="37"/>
      <c r="L577" s="65">
        <v>20091207</v>
      </c>
    </row>
    <row r="578" spans="1:12" ht="15">
      <c r="A578" s="7">
        <v>548</v>
      </c>
      <c r="B578" s="17" t="s">
        <v>644</v>
      </c>
      <c r="C578" s="18" t="s">
        <v>633</v>
      </c>
      <c r="D578" s="17" t="s">
        <v>634</v>
      </c>
      <c r="E578" s="17" t="s">
        <v>645</v>
      </c>
      <c r="F578" s="71">
        <f t="shared" si="8"/>
        <v>3628804</v>
      </c>
      <c r="G578" s="37">
        <v>981900</v>
      </c>
      <c r="H578" s="37">
        <v>1480627</v>
      </c>
      <c r="I578" s="37">
        <v>566491</v>
      </c>
      <c r="J578" s="37">
        <v>599786</v>
      </c>
      <c r="K578" s="37"/>
      <c r="L578" s="65">
        <v>20091207</v>
      </c>
    </row>
    <row r="579" spans="1:12" ht="15">
      <c r="A579" s="7">
        <v>549</v>
      </c>
      <c r="B579" s="17" t="s">
        <v>647</v>
      </c>
      <c r="C579" s="18" t="s">
        <v>637</v>
      </c>
      <c r="D579" s="17" t="s">
        <v>634</v>
      </c>
      <c r="E579" s="17" t="s">
        <v>1382</v>
      </c>
      <c r="F579" s="71">
        <f t="shared" si="8"/>
        <v>1386577</v>
      </c>
      <c r="G579" s="37">
        <v>39500</v>
      </c>
      <c r="H579" s="37">
        <v>470647</v>
      </c>
      <c r="I579" s="37">
        <v>106500</v>
      </c>
      <c r="J579" s="37">
        <v>769930</v>
      </c>
      <c r="K579" s="37"/>
      <c r="L579" s="65">
        <v>20091207</v>
      </c>
    </row>
    <row r="580" spans="1:12" ht="15">
      <c r="A580" s="7">
        <v>550</v>
      </c>
      <c r="B580" s="17" t="s">
        <v>649</v>
      </c>
      <c r="C580" s="18" t="s">
        <v>640</v>
      </c>
      <c r="D580" s="17" t="s">
        <v>634</v>
      </c>
      <c r="E580" s="17" t="s">
        <v>650</v>
      </c>
      <c r="F580" s="71">
        <f t="shared" si="8"/>
        <v>1850435</v>
      </c>
      <c r="G580" s="37">
        <v>822131</v>
      </c>
      <c r="H580" s="37">
        <v>322490</v>
      </c>
      <c r="I580" s="37">
        <v>142800</v>
      </c>
      <c r="J580" s="37">
        <v>563014</v>
      </c>
      <c r="K580" s="37"/>
      <c r="L580" s="65">
        <v>20091207</v>
      </c>
    </row>
    <row r="581" spans="1:12" ht="15">
      <c r="A581" s="7">
        <v>551</v>
      </c>
      <c r="B581" s="17" t="s">
        <v>652</v>
      </c>
      <c r="C581" s="18" t="s">
        <v>643</v>
      </c>
      <c r="D581" s="17" t="s">
        <v>634</v>
      </c>
      <c r="E581" s="17" t="s">
        <v>1277</v>
      </c>
      <c r="F581" s="71">
        <f t="shared" si="8"/>
        <v>2881035</v>
      </c>
      <c r="G581" s="37">
        <v>0</v>
      </c>
      <c r="H581" s="37">
        <v>729128</v>
      </c>
      <c r="I581" s="37">
        <v>23270</v>
      </c>
      <c r="J581" s="37">
        <v>2128637</v>
      </c>
      <c r="K581" s="37"/>
      <c r="L581" s="65">
        <v>20091207</v>
      </c>
    </row>
    <row r="582" spans="1:12" ht="15">
      <c r="A582" s="7">
        <v>552</v>
      </c>
      <c r="B582" s="17" t="s">
        <v>654</v>
      </c>
      <c r="C582" s="18" t="s">
        <v>646</v>
      </c>
      <c r="D582" s="17" t="s">
        <v>634</v>
      </c>
      <c r="E582" s="17" t="s">
        <v>655</v>
      </c>
      <c r="F582" s="71">
        <f t="shared" si="8"/>
        <v>20083870</v>
      </c>
      <c r="G582" s="37">
        <v>5088897</v>
      </c>
      <c r="H582" s="37">
        <v>102495</v>
      </c>
      <c r="I582" s="37">
        <v>1772303</v>
      </c>
      <c r="J582" s="37">
        <v>13120175</v>
      </c>
      <c r="K582" s="37"/>
      <c r="L582" s="65">
        <v>20100107</v>
      </c>
    </row>
    <row r="583" spans="1:12" ht="15">
      <c r="A583" s="7">
        <v>553</v>
      </c>
      <c r="B583" s="17" t="s">
        <v>657</v>
      </c>
      <c r="C583" s="18" t="s">
        <v>648</v>
      </c>
      <c r="D583" s="17" t="s">
        <v>634</v>
      </c>
      <c r="E583" s="17" t="s">
        <v>658</v>
      </c>
      <c r="F583" s="71">
        <f t="shared" si="8"/>
        <v>1126569</v>
      </c>
      <c r="G583" s="37">
        <v>633175</v>
      </c>
      <c r="H583" s="37">
        <v>255176</v>
      </c>
      <c r="I583" s="37">
        <v>119623</v>
      </c>
      <c r="J583" s="37">
        <v>118595</v>
      </c>
      <c r="K583" s="37"/>
      <c r="L583" s="65">
        <v>20100107</v>
      </c>
    </row>
    <row r="584" spans="1:12" ht="15">
      <c r="A584" s="7">
        <v>554</v>
      </c>
      <c r="B584" s="17" t="s">
        <v>660</v>
      </c>
      <c r="C584" s="18" t="s">
        <v>651</v>
      </c>
      <c r="D584" s="17" t="s">
        <v>634</v>
      </c>
      <c r="E584" s="17" t="s">
        <v>661</v>
      </c>
      <c r="F584" s="71">
        <f t="shared" si="8"/>
        <v>1481183</v>
      </c>
      <c r="G584" s="37">
        <v>563601</v>
      </c>
      <c r="H584" s="37">
        <v>657468</v>
      </c>
      <c r="I584" s="37">
        <v>176690</v>
      </c>
      <c r="J584" s="37">
        <v>83424</v>
      </c>
      <c r="K584" s="37"/>
      <c r="L584" s="65">
        <v>20091207</v>
      </c>
    </row>
    <row r="585" spans="1:12" ht="15">
      <c r="A585" s="7">
        <v>555</v>
      </c>
      <c r="B585" s="17" t="s">
        <v>663</v>
      </c>
      <c r="C585" s="18" t="s">
        <v>653</v>
      </c>
      <c r="D585" s="17" t="s">
        <v>634</v>
      </c>
      <c r="E585" s="17" t="s">
        <v>664</v>
      </c>
      <c r="F585" s="71">
        <f t="shared" si="8"/>
        <v>703121</v>
      </c>
      <c r="G585" s="37">
        <v>145000</v>
      </c>
      <c r="H585" s="37">
        <v>397573</v>
      </c>
      <c r="I585" s="37">
        <v>0</v>
      </c>
      <c r="J585" s="37">
        <v>160548</v>
      </c>
      <c r="K585" s="37"/>
      <c r="L585" s="65">
        <v>20091207</v>
      </c>
    </row>
    <row r="586" spans="1:12" ht="15">
      <c r="A586" s="7">
        <v>556</v>
      </c>
      <c r="B586" s="17" t="s">
        <v>666</v>
      </c>
      <c r="C586" s="18" t="s">
        <v>656</v>
      </c>
      <c r="D586" s="17" t="s">
        <v>634</v>
      </c>
      <c r="E586" s="17" t="s">
        <v>667</v>
      </c>
      <c r="F586" s="71">
        <f t="shared" si="8"/>
        <v>2392841</v>
      </c>
      <c r="G586" s="37">
        <v>677590</v>
      </c>
      <c r="H586" s="37">
        <v>1017257</v>
      </c>
      <c r="I586" s="37">
        <v>304816</v>
      </c>
      <c r="J586" s="37">
        <v>393178</v>
      </c>
      <c r="K586" s="37"/>
      <c r="L586" s="65">
        <v>20091207</v>
      </c>
    </row>
    <row r="587" spans="1:12" ht="15">
      <c r="A587" s="7">
        <v>557</v>
      </c>
      <c r="B587" s="17" t="s">
        <v>669</v>
      </c>
      <c r="C587" s="18" t="s">
        <v>659</v>
      </c>
      <c r="D587" s="17" t="s">
        <v>634</v>
      </c>
      <c r="E587" s="17" t="s">
        <v>670</v>
      </c>
      <c r="F587" s="71">
        <f t="shared" si="8"/>
        <v>1019696</v>
      </c>
      <c r="G587" s="37">
        <v>1450</v>
      </c>
      <c r="H587" s="37">
        <v>411860</v>
      </c>
      <c r="I587" s="37">
        <v>137810</v>
      </c>
      <c r="J587" s="37">
        <v>468576</v>
      </c>
      <c r="K587" s="69"/>
      <c r="L587" s="65">
        <v>20091207</v>
      </c>
    </row>
    <row r="588" spans="1:12" ht="15">
      <c r="A588" s="7">
        <v>558</v>
      </c>
      <c r="B588" s="17" t="s">
        <v>672</v>
      </c>
      <c r="C588" s="18" t="s">
        <v>662</v>
      </c>
      <c r="D588" s="17" t="s">
        <v>634</v>
      </c>
      <c r="E588" s="17" t="s">
        <v>673</v>
      </c>
      <c r="F588" s="71">
        <f t="shared" si="8"/>
        <v>1056689</v>
      </c>
      <c r="G588" s="37">
        <v>184500</v>
      </c>
      <c r="H588" s="37">
        <v>680613</v>
      </c>
      <c r="I588" s="37">
        <v>81900</v>
      </c>
      <c r="J588" s="37">
        <v>109676</v>
      </c>
      <c r="K588" s="37"/>
      <c r="L588" s="65">
        <v>20091207</v>
      </c>
    </row>
    <row r="589" spans="1:12" ht="15">
      <c r="A589" s="7">
        <v>559</v>
      </c>
      <c r="B589" s="17" t="s">
        <v>675</v>
      </c>
      <c r="C589" s="18" t="s">
        <v>665</v>
      </c>
      <c r="D589" s="17" t="s">
        <v>634</v>
      </c>
      <c r="E589" s="17" t="s">
        <v>676</v>
      </c>
      <c r="F589" s="71">
        <f t="shared" si="8"/>
        <v>2148383</v>
      </c>
      <c r="G589" s="37">
        <v>874000</v>
      </c>
      <c r="H589" s="37">
        <v>774185</v>
      </c>
      <c r="I589" s="37">
        <v>35000</v>
      </c>
      <c r="J589" s="37">
        <v>465198</v>
      </c>
      <c r="K589" s="37"/>
      <c r="L589" s="65">
        <v>20100107</v>
      </c>
    </row>
    <row r="590" spans="1:12" ht="15">
      <c r="A590" s="7">
        <v>560</v>
      </c>
      <c r="B590" s="17" t="s">
        <v>678</v>
      </c>
      <c r="C590" s="18" t="s">
        <v>668</v>
      </c>
      <c r="D590" s="17" t="s">
        <v>634</v>
      </c>
      <c r="E590" s="17" t="s">
        <v>1029</v>
      </c>
      <c r="F590" s="71">
        <f t="shared" si="8"/>
        <v>1915431</v>
      </c>
      <c r="G590" s="37">
        <v>4000</v>
      </c>
      <c r="H590" s="37">
        <v>1356836</v>
      </c>
      <c r="I590" s="37">
        <v>58320</v>
      </c>
      <c r="J590" s="37">
        <v>496275</v>
      </c>
      <c r="K590" s="37"/>
      <c r="L590" s="65">
        <v>20091207</v>
      </c>
    </row>
    <row r="591" spans="1:12" ht="15">
      <c r="A591" s="7">
        <v>561</v>
      </c>
      <c r="B591" s="17" t="s">
        <v>680</v>
      </c>
      <c r="C591" s="18" t="s">
        <v>671</v>
      </c>
      <c r="D591" s="17" t="s">
        <v>634</v>
      </c>
      <c r="E591" s="17" t="s">
        <v>681</v>
      </c>
      <c r="F591" s="71">
        <f t="shared" si="8"/>
        <v>1141185</v>
      </c>
      <c r="G591" s="37">
        <v>139245</v>
      </c>
      <c r="H591" s="37">
        <v>372890</v>
      </c>
      <c r="I591" s="37">
        <v>21540</v>
      </c>
      <c r="J591" s="37">
        <v>607510</v>
      </c>
      <c r="K591" s="37"/>
      <c r="L591" s="65">
        <v>20091207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634</v>
      </c>
      <c r="E592" s="17" t="s">
        <v>559</v>
      </c>
      <c r="F592" s="71" t="s">
        <v>560</v>
      </c>
      <c r="G592" s="71"/>
      <c r="H592" s="71"/>
      <c r="I592" s="71"/>
      <c r="J592" s="71"/>
      <c r="K592" s="37"/>
      <c r="L592" s="65" t="s">
        <v>1065</v>
      </c>
    </row>
    <row r="593" spans="1:13" ht="15">
      <c r="A593" s="7">
        <v>563</v>
      </c>
      <c r="B593" s="17" t="s">
        <v>683</v>
      </c>
      <c r="C593" s="18" t="s">
        <v>674</v>
      </c>
      <c r="D593" s="17" t="s">
        <v>634</v>
      </c>
      <c r="E593" s="17" t="s">
        <v>684</v>
      </c>
      <c r="F593" s="71">
        <f aca="true" t="shared" si="9" ref="F593:F598">G593+H593+I593+J593</f>
        <v>4503464</v>
      </c>
      <c r="G593" s="37">
        <v>0</v>
      </c>
      <c r="H593" s="37">
        <v>2978366</v>
      </c>
      <c r="I593" s="37">
        <v>21370</v>
      </c>
      <c r="J593" s="37">
        <v>1503728</v>
      </c>
      <c r="K593" s="37"/>
      <c r="L593" s="65">
        <v>20091207</v>
      </c>
      <c r="M593" s="5"/>
    </row>
    <row r="594" spans="1:12" ht="15">
      <c r="A594" s="7">
        <v>564</v>
      </c>
      <c r="B594" s="17" t="s">
        <v>686</v>
      </c>
      <c r="C594" s="18" t="s">
        <v>677</v>
      </c>
      <c r="D594" s="17" t="s">
        <v>634</v>
      </c>
      <c r="E594" s="17" t="s">
        <v>687</v>
      </c>
      <c r="F594" s="71">
        <f t="shared" si="9"/>
        <v>1197225</v>
      </c>
      <c r="G594" s="37">
        <v>100</v>
      </c>
      <c r="H594" s="37">
        <v>785700</v>
      </c>
      <c r="I594" s="37">
        <v>151180</v>
      </c>
      <c r="J594" s="37">
        <v>260245</v>
      </c>
      <c r="K594" s="37"/>
      <c r="L594" s="65">
        <v>20091207</v>
      </c>
    </row>
    <row r="595" spans="1:12" ht="15">
      <c r="A595" s="7">
        <v>565</v>
      </c>
      <c r="B595" s="17" t="s">
        <v>689</v>
      </c>
      <c r="C595" s="18" t="s">
        <v>679</v>
      </c>
      <c r="D595" s="17" t="s">
        <v>634</v>
      </c>
      <c r="E595" s="17" t="s">
        <v>690</v>
      </c>
      <c r="F595" s="71">
        <f t="shared" si="9"/>
        <v>1342273</v>
      </c>
      <c r="G595" s="37">
        <v>86401</v>
      </c>
      <c r="H595" s="37">
        <v>773656</v>
      </c>
      <c r="I595" s="37">
        <v>96450</v>
      </c>
      <c r="J595" s="37">
        <v>385766</v>
      </c>
      <c r="K595" s="37"/>
      <c r="L595" s="65">
        <v>20100107</v>
      </c>
    </row>
    <row r="596" spans="1:12" ht="15">
      <c r="A596" s="7">
        <v>566</v>
      </c>
      <c r="B596" s="17" t="s">
        <v>691</v>
      </c>
      <c r="C596" s="18" t="s">
        <v>682</v>
      </c>
      <c r="D596" s="17" t="s">
        <v>634</v>
      </c>
      <c r="E596" s="17" t="s">
        <v>962</v>
      </c>
      <c r="F596" s="71">
        <f t="shared" si="9"/>
        <v>2685654</v>
      </c>
      <c r="G596" s="37">
        <v>13100</v>
      </c>
      <c r="H596" s="37">
        <v>1451293</v>
      </c>
      <c r="I596" s="37">
        <v>63425</v>
      </c>
      <c r="J596" s="37">
        <v>1157836</v>
      </c>
      <c r="K596" s="37"/>
      <c r="L596" s="65">
        <v>20091207</v>
      </c>
    </row>
    <row r="597" spans="1:12" ht="15">
      <c r="A597" s="7">
        <v>567</v>
      </c>
      <c r="B597" s="17" t="s">
        <v>692</v>
      </c>
      <c r="C597" s="18" t="s">
        <v>685</v>
      </c>
      <c r="D597" s="17" t="s">
        <v>634</v>
      </c>
      <c r="E597" s="17" t="s">
        <v>693</v>
      </c>
      <c r="F597" s="71">
        <f t="shared" si="9"/>
        <v>2007126</v>
      </c>
      <c r="G597" s="37">
        <v>535952</v>
      </c>
      <c r="H597" s="37">
        <v>507690</v>
      </c>
      <c r="I597" s="37">
        <v>63800</v>
      </c>
      <c r="J597" s="37">
        <v>899684</v>
      </c>
      <c r="K597" s="37"/>
      <c r="L597" s="65">
        <v>20091207</v>
      </c>
    </row>
    <row r="598" spans="1:12" ht="15">
      <c r="A598" s="29">
        <v>568</v>
      </c>
      <c r="B598" s="30"/>
      <c r="C598" s="18" t="s">
        <v>688</v>
      </c>
      <c r="D598" s="17"/>
      <c r="E598" s="77" t="s">
        <v>558</v>
      </c>
      <c r="F598" s="71">
        <f t="shared" si="9"/>
        <v>282371911</v>
      </c>
      <c r="G598" s="37">
        <v>26308002</v>
      </c>
      <c r="H598" s="37">
        <v>9341901</v>
      </c>
      <c r="I598" s="37">
        <v>119910313</v>
      </c>
      <c r="J598" s="37">
        <v>126811695</v>
      </c>
      <c r="K598" s="37"/>
      <c r="L598" s="65">
        <v>20100107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90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1707</v>
      </c>
      <c r="B1" s="3"/>
      <c r="C1" s="89"/>
      <c r="G1" s="13"/>
      <c r="H1" s="13"/>
      <c r="I1" s="13"/>
      <c r="J1" s="13"/>
      <c r="K1" s="13"/>
    </row>
    <row r="2" spans="1:11" s="2" customFormat="1" ht="15" customHeight="1">
      <c r="A2" s="16" t="s">
        <v>1708</v>
      </c>
      <c r="B2" s="3"/>
      <c r="C2" s="89"/>
      <c r="G2" s="13"/>
      <c r="H2" s="13"/>
      <c r="I2" s="13"/>
      <c r="J2" s="13"/>
      <c r="K2" s="13"/>
    </row>
    <row r="3" spans="3:11" s="3" customFormat="1" ht="15" customHeight="1">
      <c r="C3" s="90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90"/>
      <c r="G4" s="22" t="s">
        <v>435</v>
      </c>
      <c r="H4" s="22" t="s">
        <v>435</v>
      </c>
      <c r="I4" s="22" t="s">
        <v>440</v>
      </c>
      <c r="J4" s="22" t="s">
        <v>440</v>
      </c>
      <c r="K4" s="22"/>
    </row>
    <row r="5" spans="2:11" s="3" customFormat="1" ht="15" customHeight="1">
      <c r="B5" s="8" t="s">
        <v>552</v>
      </c>
      <c r="C5" s="91" t="s">
        <v>556</v>
      </c>
      <c r="E5" s="4"/>
      <c r="F5" s="4"/>
      <c r="G5" s="23" t="s">
        <v>436</v>
      </c>
      <c r="H5" s="23" t="s">
        <v>438</v>
      </c>
      <c r="I5" s="23" t="s">
        <v>436</v>
      </c>
      <c r="J5" s="23" t="s">
        <v>438</v>
      </c>
      <c r="K5" s="23"/>
    </row>
    <row r="6" spans="1:11" s="3" customFormat="1" ht="15" customHeight="1" thickBot="1">
      <c r="A6" s="11" t="s">
        <v>555</v>
      </c>
      <c r="B6" s="9" t="s">
        <v>553</v>
      </c>
      <c r="C6" s="92" t="s">
        <v>557</v>
      </c>
      <c r="D6" s="11" t="s">
        <v>554</v>
      </c>
      <c r="E6" s="10" t="s">
        <v>448</v>
      </c>
      <c r="F6" s="26" t="s">
        <v>441</v>
      </c>
      <c r="G6" s="24" t="s">
        <v>437</v>
      </c>
      <c r="H6" s="24" t="s">
        <v>439</v>
      </c>
      <c r="I6" s="24" t="s">
        <v>437</v>
      </c>
      <c r="J6" s="24" t="s">
        <v>439</v>
      </c>
      <c r="K6" s="35"/>
    </row>
    <row r="7" spans="1:11" s="3" customFormat="1" ht="15" customHeight="1" thickTop="1">
      <c r="A7" s="31"/>
      <c r="B7" s="32"/>
      <c r="C7" s="93"/>
      <c r="D7" s="38" t="s">
        <v>694</v>
      </c>
      <c r="E7" s="33"/>
      <c r="F7" s="40">
        <f>SUM(F31:F53)</f>
        <v>15682768</v>
      </c>
      <c r="G7" s="40">
        <f>SUM(G31:G53)</f>
        <v>7600872</v>
      </c>
      <c r="H7" s="40">
        <f>SUM(H31:H53)</f>
        <v>3083829</v>
      </c>
      <c r="I7" s="40">
        <f>SUM(I31:I53)</f>
        <v>214898</v>
      </c>
      <c r="J7" s="40">
        <f>SUM(J31:J53)</f>
        <v>4783169</v>
      </c>
      <c r="K7" s="40"/>
    </row>
    <row r="8" spans="1:11" s="3" customFormat="1" ht="15" customHeight="1">
      <c r="A8" s="31"/>
      <c r="B8" s="32"/>
      <c r="C8" s="93"/>
      <c r="D8" s="38" t="s">
        <v>764</v>
      </c>
      <c r="E8" s="33"/>
      <c r="F8" s="38">
        <f>SUM(F54:F123)</f>
        <v>68224423</v>
      </c>
      <c r="G8" s="38">
        <f>SUM(G54:G123)</f>
        <v>10616010</v>
      </c>
      <c r="H8" s="38">
        <f>SUM(H54:H123)</f>
        <v>23427377</v>
      </c>
      <c r="I8" s="38">
        <f>SUM(I54:I123)</f>
        <v>2443400</v>
      </c>
      <c r="J8" s="38">
        <f>SUM(J54:J123)</f>
        <v>31737636</v>
      </c>
      <c r="K8" s="38"/>
    </row>
    <row r="9" spans="1:11" s="3" customFormat="1" ht="15" customHeight="1">
      <c r="A9" s="31"/>
      <c r="B9" s="32"/>
      <c r="C9" s="93"/>
      <c r="D9" s="38" t="s">
        <v>975</v>
      </c>
      <c r="E9" s="33"/>
      <c r="F9" s="38">
        <f>SUM(F124:F163)</f>
        <v>22537318</v>
      </c>
      <c r="G9" s="38">
        <f>SUM(G124:G163)</f>
        <v>7637430</v>
      </c>
      <c r="H9" s="38">
        <f>SUM(H124:H163)</f>
        <v>6940233</v>
      </c>
      <c r="I9" s="38">
        <f>SUM(I124:I163)</f>
        <v>2934689</v>
      </c>
      <c r="J9" s="38">
        <f>SUM(J124:J163)</f>
        <v>5024966</v>
      </c>
      <c r="K9" s="38"/>
    </row>
    <row r="10" spans="1:11" s="3" customFormat="1" ht="15" customHeight="1">
      <c r="A10" s="31"/>
      <c r="B10" s="32"/>
      <c r="C10" s="93"/>
      <c r="D10" s="38" t="s">
        <v>1096</v>
      </c>
      <c r="E10" s="33"/>
      <c r="F10" s="38">
        <f>SUM(F164:F200)</f>
        <v>12987845</v>
      </c>
      <c r="G10" s="38">
        <f>SUM(G164:G200)</f>
        <v>1711624</v>
      </c>
      <c r="H10" s="38">
        <f>SUM(H164:H200)</f>
        <v>6501637</v>
      </c>
      <c r="I10" s="38">
        <f>SUM(I164:I200)</f>
        <v>303946</v>
      </c>
      <c r="J10" s="38">
        <f>SUM(J164:J200)</f>
        <v>4470638</v>
      </c>
      <c r="K10" s="38"/>
    </row>
    <row r="11" spans="1:11" s="3" customFormat="1" ht="15" customHeight="1">
      <c r="A11" s="31"/>
      <c r="B11" s="32"/>
      <c r="C11" s="93"/>
      <c r="D11" s="38" t="s">
        <v>1208</v>
      </c>
      <c r="E11" s="33"/>
      <c r="F11" s="38">
        <f>SUM(F201:F216)</f>
        <v>17606720</v>
      </c>
      <c r="G11" s="38">
        <f>SUM(G201:G216)</f>
        <v>8593560</v>
      </c>
      <c r="H11" s="38">
        <f>SUM(H201:H216)</f>
        <v>5495330</v>
      </c>
      <c r="I11" s="38">
        <f>SUM(I201:I216)</f>
        <v>1250690</v>
      </c>
      <c r="J11" s="38">
        <f>SUM(J201:J216)</f>
        <v>2267140</v>
      </c>
      <c r="K11" s="38"/>
    </row>
    <row r="12" spans="1:11" s="3" customFormat="1" ht="15" customHeight="1">
      <c r="A12" s="31"/>
      <c r="B12" s="32"/>
      <c r="C12" s="93"/>
      <c r="D12" s="38" t="s">
        <v>1257</v>
      </c>
      <c r="E12" s="33"/>
      <c r="F12" s="38">
        <f>SUM(F217:F230)</f>
        <v>9174141</v>
      </c>
      <c r="G12" s="38">
        <f>SUM(G217:G230)</f>
        <v>1488711</v>
      </c>
      <c r="H12" s="38">
        <f>SUM(H217:H230)</f>
        <v>1502935</v>
      </c>
      <c r="I12" s="38">
        <f>SUM(I217:I230)</f>
        <v>448605</v>
      </c>
      <c r="J12" s="38">
        <f>SUM(J217:J230)</f>
        <v>5733890</v>
      </c>
      <c r="K12" s="38"/>
    </row>
    <row r="13" spans="1:11" s="3" customFormat="1" ht="15" customHeight="1">
      <c r="A13" s="31"/>
      <c r="B13" s="32"/>
      <c r="C13" s="93"/>
      <c r="D13" s="38" t="s">
        <v>1302</v>
      </c>
      <c r="E13" s="33"/>
      <c r="F13" s="38">
        <f>SUM(F231:F252)</f>
        <v>70606920</v>
      </c>
      <c r="G13" s="38">
        <f>SUM(G231:G252)</f>
        <v>5099368</v>
      </c>
      <c r="H13" s="38">
        <f>SUM(H231:H252)</f>
        <v>17983924</v>
      </c>
      <c r="I13" s="38">
        <f>SUM(I231:I252)</f>
        <v>29337722</v>
      </c>
      <c r="J13" s="38">
        <f>SUM(J231:J252)</f>
        <v>18185906</v>
      </c>
      <c r="K13" s="38"/>
    </row>
    <row r="14" spans="1:11" s="3" customFormat="1" ht="15" customHeight="1">
      <c r="A14" s="31"/>
      <c r="B14" s="32"/>
      <c r="C14" s="93"/>
      <c r="D14" s="38" t="s">
        <v>1367</v>
      </c>
      <c r="E14" s="33"/>
      <c r="F14" s="38">
        <f>SUM(F253:F276)</f>
        <v>21224107</v>
      </c>
      <c r="G14" s="38">
        <f>SUM(G253:G276)</f>
        <v>12456332</v>
      </c>
      <c r="H14" s="38">
        <f>SUM(H253:H276)</f>
        <v>4144889</v>
      </c>
      <c r="I14" s="38">
        <f>SUM(I253:I276)</f>
        <v>1700792</v>
      </c>
      <c r="J14" s="38">
        <f>SUM(J253:J276)</f>
        <v>2922094</v>
      </c>
      <c r="K14" s="38"/>
    </row>
    <row r="15" spans="1:11" s="3" customFormat="1" ht="15" customHeight="1">
      <c r="A15" s="31"/>
      <c r="B15" s="32"/>
      <c r="C15" s="93"/>
      <c r="D15" s="38" t="s">
        <v>1438</v>
      </c>
      <c r="E15" s="33"/>
      <c r="F15" s="38">
        <f>SUM(F277:F288)</f>
        <v>57873197</v>
      </c>
      <c r="G15" s="38">
        <f>SUM(G277:G288)</f>
        <v>28000053</v>
      </c>
      <c r="H15" s="38">
        <f>SUM(H277:H288)</f>
        <v>10115254</v>
      </c>
      <c r="I15" s="38">
        <f>SUM(I277:I288)</f>
        <v>2916850</v>
      </c>
      <c r="J15" s="38">
        <f>SUM(J277:J288)</f>
        <v>16841040</v>
      </c>
      <c r="K15" s="38"/>
    </row>
    <row r="16" spans="1:11" s="3" customFormat="1" ht="15" customHeight="1">
      <c r="A16" s="31"/>
      <c r="B16" s="32"/>
      <c r="C16" s="93"/>
      <c r="D16" s="38" t="s">
        <v>1475</v>
      </c>
      <c r="E16" s="33"/>
      <c r="F16" s="38">
        <f>SUM(F289:F314)</f>
        <v>8182358</v>
      </c>
      <c r="G16" s="38">
        <f>SUM(G289:G314)</f>
        <v>1142232</v>
      </c>
      <c r="H16" s="38">
        <f>SUM(H289:H314)</f>
        <v>4454675</v>
      </c>
      <c r="I16" s="38">
        <f>SUM(I289:I314)</f>
        <v>980501</v>
      </c>
      <c r="J16" s="38">
        <f>SUM(J289:J314)</f>
        <v>1604950</v>
      </c>
      <c r="K16" s="38"/>
    </row>
    <row r="17" spans="1:11" s="3" customFormat="1" ht="15" customHeight="1">
      <c r="A17" s="31"/>
      <c r="B17" s="32"/>
      <c r="C17" s="93"/>
      <c r="D17" s="38" t="s">
        <v>1553</v>
      </c>
      <c r="E17" s="33"/>
      <c r="F17" s="38">
        <f>SUM(F315:F327)</f>
        <v>30837720</v>
      </c>
      <c r="G17" s="38">
        <f>SUM(G315:G327)</f>
        <v>3946178</v>
      </c>
      <c r="H17" s="38">
        <f>SUM(H315:H327)</f>
        <v>13416302</v>
      </c>
      <c r="I17" s="38">
        <f>SUM(I315:I327)</f>
        <v>848100</v>
      </c>
      <c r="J17" s="38">
        <f>SUM(J315:J327)</f>
        <v>12627140</v>
      </c>
      <c r="K17" s="38"/>
    </row>
    <row r="18" spans="1:11" s="3" customFormat="1" ht="15" customHeight="1">
      <c r="A18" s="31"/>
      <c r="B18" s="32"/>
      <c r="C18" s="93"/>
      <c r="D18" s="38" t="s">
        <v>2154</v>
      </c>
      <c r="E18" s="33"/>
      <c r="F18" s="38">
        <f>SUM(F328:F352)</f>
        <v>80171219</v>
      </c>
      <c r="G18" s="38">
        <f>SUM(G328:G352)</f>
        <v>13709271</v>
      </c>
      <c r="H18" s="38">
        <f>SUM(H328:H352)</f>
        <v>9518568</v>
      </c>
      <c r="I18" s="38">
        <f>SUM(I328:I352)</f>
        <v>33288231</v>
      </c>
      <c r="J18" s="38">
        <f>SUM(J328:J352)</f>
        <v>23655149</v>
      </c>
      <c r="K18" s="38"/>
    </row>
    <row r="19" spans="1:11" s="3" customFormat="1" ht="15" customHeight="1">
      <c r="A19" s="31"/>
      <c r="B19" s="32"/>
      <c r="C19" s="93"/>
      <c r="D19" s="38" t="s">
        <v>2228</v>
      </c>
      <c r="E19" s="33"/>
      <c r="F19" s="38">
        <f>SUM(F353:F405)</f>
        <v>51724235</v>
      </c>
      <c r="G19" s="38">
        <f>SUM(G353:G405)</f>
        <v>17007900</v>
      </c>
      <c r="H19" s="38">
        <f>SUM(H353:H405)</f>
        <v>15682308</v>
      </c>
      <c r="I19" s="38">
        <f>SUM(I353:I405)</f>
        <v>3072412</v>
      </c>
      <c r="J19" s="38">
        <f>SUM(J353:J405)</f>
        <v>15961615</v>
      </c>
      <c r="K19" s="38"/>
    </row>
    <row r="20" spans="1:11" s="3" customFormat="1" ht="15" customHeight="1">
      <c r="A20" s="31"/>
      <c r="B20" s="32"/>
      <c r="C20" s="93"/>
      <c r="D20" s="38" t="s">
        <v>91</v>
      </c>
      <c r="E20" s="33"/>
      <c r="F20" s="38">
        <f>SUM(F406:F444)</f>
        <v>36370304</v>
      </c>
      <c r="G20" s="38">
        <f>SUM(G406:G444)</f>
        <v>5863265</v>
      </c>
      <c r="H20" s="38">
        <f>SUM(H406:H444)</f>
        <v>14990690</v>
      </c>
      <c r="I20" s="38">
        <f>SUM(I406:I444)</f>
        <v>2241541</v>
      </c>
      <c r="J20" s="38">
        <f>SUM(J406:J444)</f>
        <v>13274808</v>
      </c>
      <c r="K20" s="38"/>
    </row>
    <row r="21" spans="1:11" s="3" customFormat="1" ht="15" customHeight="1">
      <c r="A21" s="31"/>
      <c r="B21" s="32"/>
      <c r="C21" s="93"/>
      <c r="D21" s="38" t="s">
        <v>208</v>
      </c>
      <c r="E21" s="33"/>
      <c r="F21" s="38">
        <f>SUM(F445:F477)</f>
        <v>42122395</v>
      </c>
      <c r="G21" s="38">
        <f>SUM(G445:G477)</f>
        <v>21435750</v>
      </c>
      <c r="H21" s="38">
        <f>SUM(H445:H477)</f>
        <v>12892167</v>
      </c>
      <c r="I21" s="38">
        <f>SUM(I445:I477)</f>
        <v>2499886</v>
      </c>
      <c r="J21" s="38">
        <f>SUM(J445:J477)</f>
        <v>5294592</v>
      </c>
      <c r="K21" s="38"/>
    </row>
    <row r="22" spans="1:11" s="3" customFormat="1" ht="15" customHeight="1">
      <c r="A22" s="31"/>
      <c r="B22" s="32"/>
      <c r="C22" s="93"/>
      <c r="D22" s="38" t="s">
        <v>308</v>
      </c>
      <c r="E22" s="33"/>
      <c r="F22" s="38">
        <f>SUM(F478:F493)</f>
        <v>17313650</v>
      </c>
      <c r="G22" s="38">
        <f>SUM(G478:G493)</f>
        <v>829627</v>
      </c>
      <c r="H22" s="38">
        <f>SUM(H478:H493)</f>
        <v>6411716</v>
      </c>
      <c r="I22" s="38">
        <f>SUM(I478:I493)</f>
        <v>165567</v>
      </c>
      <c r="J22" s="38">
        <f>SUM(J478:J493)</f>
        <v>9906740</v>
      </c>
      <c r="K22" s="38"/>
    </row>
    <row r="23" spans="1:11" s="3" customFormat="1" ht="15" customHeight="1">
      <c r="A23" s="31"/>
      <c r="B23" s="32"/>
      <c r="C23" s="93"/>
      <c r="D23" s="38" t="s">
        <v>357</v>
      </c>
      <c r="E23" s="33"/>
      <c r="F23" s="38">
        <f>SUM(F494:F508)</f>
        <v>2293962</v>
      </c>
      <c r="G23" s="38">
        <f>SUM(G494:G508)</f>
        <v>807500</v>
      </c>
      <c r="H23" s="38">
        <f>SUM(H494:H508)</f>
        <v>572691</v>
      </c>
      <c r="I23" s="38">
        <f>SUM(I494:I508)</f>
        <v>262216</v>
      </c>
      <c r="J23" s="38">
        <f>SUM(J494:J508)</f>
        <v>651555</v>
      </c>
      <c r="K23" s="38"/>
    </row>
    <row r="24" spans="1:11" s="3" customFormat="1" ht="15" customHeight="1">
      <c r="A24" s="31"/>
      <c r="B24" s="32"/>
      <c r="C24" s="93"/>
      <c r="D24" s="38" t="s">
        <v>408</v>
      </c>
      <c r="E24" s="33"/>
      <c r="F24" s="38">
        <f>SUM(F509:F529)</f>
        <v>33294057</v>
      </c>
      <c r="G24" s="38">
        <f>SUM(G509:G529)</f>
        <v>6583524</v>
      </c>
      <c r="H24" s="38">
        <f>SUM(H509:H529)</f>
        <v>8996782</v>
      </c>
      <c r="I24" s="38">
        <f>SUM(I509:I529)</f>
        <v>10813397</v>
      </c>
      <c r="J24" s="38">
        <f>SUM(J509:J529)</f>
        <v>6900354</v>
      </c>
      <c r="K24" s="38"/>
    </row>
    <row r="25" spans="1:11" s="3" customFormat="1" ht="15" customHeight="1">
      <c r="A25" s="31"/>
      <c r="B25" s="32"/>
      <c r="C25" s="93"/>
      <c r="D25" s="38" t="s">
        <v>486</v>
      </c>
      <c r="E25" s="33"/>
      <c r="F25" s="38">
        <f>SUM(F530:F553)</f>
        <v>5488342</v>
      </c>
      <c r="G25" s="38">
        <f>SUM(G530:G553)</f>
        <v>646846</v>
      </c>
      <c r="H25" s="38">
        <f>SUM(H530:H553)</f>
        <v>2940423</v>
      </c>
      <c r="I25" s="38">
        <f>SUM(I530:I553)</f>
        <v>355045</v>
      </c>
      <c r="J25" s="38">
        <f>SUM(J530:J553)</f>
        <v>1546028</v>
      </c>
      <c r="K25" s="38"/>
    </row>
    <row r="26" spans="1:11" s="3" customFormat="1" ht="15" customHeight="1">
      <c r="A26" s="31"/>
      <c r="B26" s="32"/>
      <c r="C26" s="93"/>
      <c r="D26" s="38" t="s">
        <v>569</v>
      </c>
      <c r="E26" s="33"/>
      <c r="F26" s="38">
        <f>SUM(F554:F574)</f>
        <v>21645240</v>
      </c>
      <c r="G26" s="38">
        <f>SUM(G554:G574)</f>
        <v>2554838</v>
      </c>
      <c r="H26" s="38">
        <f>SUM(H554:H574)</f>
        <v>13421037</v>
      </c>
      <c r="I26" s="38">
        <f>SUM(I554:I574)</f>
        <v>86300</v>
      </c>
      <c r="J26" s="38">
        <f>SUM(J554:J574)</f>
        <v>5583065</v>
      </c>
      <c r="K26" s="38"/>
    </row>
    <row r="27" spans="1:11" s="3" customFormat="1" ht="15" customHeight="1">
      <c r="A27" s="31"/>
      <c r="B27" s="32"/>
      <c r="C27" s="93"/>
      <c r="D27" s="38" t="s">
        <v>634</v>
      </c>
      <c r="E27" s="33"/>
      <c r="F27" s="38">
        <f>SUM(F575:F597)</f>
        <v>4332503</v>
      </c>
      <c r="G27" s="38">
        <f>SUM(G575:G597)</f>
        <v>749146</v>
      </c>
      <c r="H27" s="38">
        <f>SUM(H575:H597)</f>
        <v>2188430</v>
      </c>
      <c r="I27" s="38">
        <f>SUM(I575:I597)</f>
        <v>218835</v>
      </c>
      <c r="J27" s="38">
        <f>SUM(J575:J597)</f>
        <v>1176092</v>
      </c>
      <c r="K27" s="38"/>
    </row>
    <row r="28" spans="1:11" s="3" customFormat="1" ht="15" customHeight="1">
      <c r="A28" s="31"/>
      <c r="B28" s="32"/>
      <c r="C28" s="93"/>
      <c r="D28" s="38" t="s">
        <v>442</v>
      </c>
      <c r="E28" s="66"/>
      <c r="F28" s="38">
        <f>F598</f>
        <v>34090750</v>
      </c>
      <c r="G28" s="38">
        <f>G598</f>
        <v>0</v>
      </c>
      <c r="H28" s="38">
        <f>H598</f>
        <v>0</v>
      </c>
      <c r="I28" s="38">
        <f>I598</f>
        <v>5920577</v>
      </c>
      <c r="J28" s="38">
        <f>J598</f>
        <v>28170173</v>
      </c>
      <c r="K28" s="38"/>
    </row>
    <row r="29" spans="1:11" s="3" customFormat="1" ht="15" customHeight="1">
      <c r="A29" s="31"/>
      <c r="B29" s="32"/>
      <c r="C29" s="93"/>
      <c r="D29" s="38" t="s">
        <v>443</v>
      </c>
      <c r="E29" s="33"/>
      <c r="F29" s="40">
        <f>SUM(F7:F28)</f>
        <v>663784174</v>
      </c>
      <c r="G29" s="40">
        <f>SUM(G7:G28)</f>
        <v>158480037</v>
      </c>
      <c r="H29" s="40">
        <f>SUM(H7:H28)</f>
        <v>184681197</v>
      </c>
      <c r="I29" s="40">
        <f>SUM(I7:I28)</f>
        <v>102304200</v>
      </c>
      <c r="J29" s="40">
        <f>SUM(J7:J28)</f>
        <v>218318740</v>
      </c>
      <c r="K29" s="40"/>
    </row>
    <row r="30" spans="1:11" s="3" customFormat="1" ht="15" customHeight="1">
      <c r="A30" s="31"/>
      <c r="B30" s="32"/>
      <c r="C30" s="93"/>
      <c r="D30" s="31"/>
      <c r="E30" s="33"/>
      <c r="F30" s="67"/>
      <c r="G30" s="87"/>
      <c r="H30" s="87"/>
      <c r="I30" s="87"/>
      <c r="J30" s="87"/>
      <c r="K30" s="35"/>
    </row>
    <row r="31" spans="1:12" ht="15">
      <c r="A31" s="7">
        <v>1</v>
      </c>
      <c r="B31" s="17" t="s">
        <v>695</v>
      </c>
      <c r="C31" s="21" t="s">
        <v>696</v>
      </c>
      <c r="D31" s="17" t="s">
        <v>694</v>
      </c>
      <c r="E31" s="17" t="s">
        <v>697</v>
      </c>
      <c r="F31" s="70">
        <f>G31+H31+I31+J31</f>
        <v>160500</v>
      </c>
      <c r="G31" s="52">
        <v>0</v>
      </c>
      <c r="H31" s="52">
        <v>124700</v>
      </c>
      <c r="I31" s="52">
        <v>0</v>
      </c>
      <c r="J31" s="52">
        <v>35800</v>
      </c>
      <c r="K31" s="52"/>
      <c r="L31" s="83">
        <v>20091207</v>
      </c>
    </row>
    <row r="32" spans="1:12" ht="15">
      <c r="A32" s="7">
        <v>2</v>
      </c>
      <c r="B32" s="17" t="s">
        <v>698</v>
      </c>
      <c r="C32" s="21" t="s">
        <v>699</v>
      </c>
      <c r="D32" s="17" t="s">
        <v>694</v>
      </c>
      <c r="E32" s="17" t="s">
        <v>700</v>
      </c>
      <c r="F32" s="71">
        <f>G32+H32+I32+J32</f>
        <v>3807748</v>
      </c>
      <c r="G32" s="37">
        <v>2945474</v>
      </c>
      <c r="H32" s="37">
        <v>225497</v>
      </c>
      <c r="I32" s="37">
        <v>0</v>
      </c>
      <c r="J32" s="37">
        <v>636777</v>
      </c>
      <c r="K32" s="37"/>
      <c r="L32" s="83">
        <v>20100107</v>
      </c>
    </row>
    <row r="33" spans="1:12" ht="15">
      <c r="A33" s="7">
        <v>3</v>
      </c>
      <c r="B33" s="17" t="s">
        <v>701</v>
      </c>
      <c r="C33" s="21" t="s">
        <v>702</v>
      </c>
      <c r="D33" s="17" t="s">
        <v>694</v>
      </c>
      <c r="E33" s="17" t="s">
        <v>703</v>
      </c>
      <c r="F33" s="71" t="s">
        <v>446</v>
      </c>
      <c r="G33" s="71" t="s">
        <v>446</v>
      </c>
      <c r="H33" s="71" t="s">
        <v>446</v>
      </c>
      <c r="I33" s="71" t="s">
        <v>446</v>
      </c>
      <c r="J33" s="71" t="s">
        <v>446</v>
      </c>
      <c r="K33" s="37"/>
      <c r="L33" s="65" t="s">
        <v>446</v>
      </c>
    </row>
    <row r="34" spans="1:12" ht="15">
      <c r="A34" s="7">
        <v>4</v>
      </c>
      <c r="B34" s="17" t="s">
        <v>704</v>
      </c>
      <c r="C34" s="21" t="s">
        <v>705</v>
      </c>
      <c r="D34" s="17" t="s">
        <v>694</v>
      </c>
      <c r="E34" s="17" t="s">
        <v>706</v>
      </c>
      <c r="F34" s="71">
        <f aca="true" t="shared" si="0" ref="F34:F51">G34+H34+I34+J34</f>
        <v>451880</v>
      </c>
      <c r="G34" s="37">
        <v>399000</v>
      </c>
      <c r="H34" s="37">
        <v>22880</v>
      </c>
      <c r="I34" s="37">
        <v>0</v>
      </c>
      <c r="J34" s="37">
        <v>30000</v>
      </c>
      <c r="K34" s="37"/>
      <c r="L34" s="83">
        <v>20100107</v>
      </c>
    </row>
    <row r="35" spans="1:12" ht="15">
      <c r="A35" s="7">
        <v>5</v>
      </c>
      <c r="B35" s="17" t="s">
        <v>707</v>
      </c>
      <c r="C35" s="21" t="s">
        <v>708</v>
      </c>
      <c r="D35" s="17" t="s">
        <v>694</v>
      </c>
      <c r="E35" s="17" t="s">
        <v>709</v>
      </c>
      <c r="F35" s="71">
        <f t="shared" si="0"/>
        <v>1594183</v>
      </c>
      <c r="G35" s="37">
        <v>71450</v>
      </c>
      <c r="H35" s="37">
        <v>101690</v>
      </c>
      <c r="I35" s="37">
        <v>9198</v>
      </c>
      <c r="J35" s="37">
        <v>1411845</v>
      </c>
      <c r="K35" s="37"/>
      <c r="L35" s="83">
        <v>20100107</v>
      </c>
    </row>
    <row r="36" spans="1:12" ht="15">
      <c r="A36" s="7">
        <v>6</v>
      </c>
      <c r="B36" s="17" t="s">
        <v>710</v>
      </c>
      <c r="C36" s="21" t="s">
        <v>711</v>
      </c>
      <c r="D36" s="17" t="s">
        <v>694</v>
      </c>
      <c r="E36" s="17" t="s">
        <v>712</v>
      </c>
      <c r="F36" s="71">
        <f t="shared" si="0"/>
        <v>16000</v>
      </c>
      <c r="G36" s="37">
        <v>0</v>
      </c>
      <c r="H36" s="37">
        <v>16000</v>
      </c>
      <c r="I36" s="37">
        <v>0</v>
      </c>
      <c r="J36" s="37">
        <v>0</v>
      </c>
      <c r="K36" s="37"/>
      <c r="L36" s="83">
        <v>20091207</v>
      </c>
    </row>
    <row r="37" spans="1:12" ht="15">
      <c r="A37" s="7">
        <v>7</v>
      </c>
      <c r="B37" s="17" t="s">
        <v>713</v>
      </c>
      <c r="C37" s="21" t="s">
        <v>714</v>
      </c>
      <c r="D37" s="17" t="s">
        <v>694</v>
      </c>
      <c r="E37" s="17" t="s">
        <v>715</v>
      </c>
      <c r="F37" s="71">
        <f t="shared" si="0"/>
        <v>100525</v>
      </c>
      <c r="G37" s="37">
        <v>0</v>
      </c>
      <c r="H37" s="37">
        <v>36475</v>
      </c>
      <c r="I37" s="37">
        <v>0</v>
      </c>
      <c r="J37" s="37">
        <v>64050</v>
      </c>
      <c r="K37" s="37"/>
      <c r="L37" s="83">
        <v>20091207</v>
      </c>
    </row>
    <row r="38" spans="1:12" ht="15">
      <c r="A38" s="7">
        <v>8</v>
      </c>
      <c r="B38" s="17" t="s">
        <v>716</v>
      </c>
      <c r="C38" s="21" t="s">
        <v>717</v>
      </c>
      <c r="D38" s="17" t="s">
        <v>694</v>
      </c>
      <c r="E38" s="17" t="s">
        <v>718</v>
      </c>
      <c r="F38" s="71">
        <f t="shared" si="0"/>
        <v>2942607</v>
      </c>
      <c r="G38" s="37">
        <v>1191531</v>
      </c>
      <c r="H38" s="37">
        <v>300154</v>
      </c>
      <c r="I38" s="37">
        <v>0</v>
      </c>
      <c r="J38" s="37">
        <v>1450922</v>
      </c>
      <c r="K38" s="37"/>
      <c r="L38" s="83">
        <v>20091207</v>
      </c>
    </row>
    <row r="39" spans="1:12" ht="15">
      <c r="A39" s="7">
        <v>9</v>
      </c>
      <c r="B39" s="17" t="s">
        <v>719</v>
      </c>
      <c r="C39" s="21" t="s">
        <v>720</v>
      </c>
      <c r="D39" s="17" t="s">
        <v>694</v>
      </c>
      <c r="E39" s="17" t="s">
        <v>721</v>
      </c>
      <c r="F39" s="71">
        <f t="shared" si="0"/>
        <v>1895</v>
      </c>
      <c r="G39" s="37">
        <v>95</v>
      </c>
      <c r="H39" s="37">
        <v>1800</v>
      </c>
      <c r="I39" s="37">
        <v>0</v>
      </c>
      <c r="J39" s="37">
        <v>0</v>
      </c>
      <c r="K39" s="37"/>
      <c r="L39" s="83">
        <v>20091207</v>
      </c>
    </row>
    <row r="40" spans="1:12" ht="15">
      <c r="A40" s="7">
        <v>10</v>
      </c>
      <c r="B40" s="17" t="s">
        <v>722</v>
      </c>
      <c r="C40" s="21" t="s">
        <v>723</v>
      </c>
      <c r="D40" s="17" t="s">
        <v>694</v>
      </c>
      <c r="E40" s="17" t="s">
        <v>724</v>
      </c>
      <c r="F40" s="71">
        <f t="shared" si="0"/>
        <v>17200</v>
      </c>
      <c r="G40" s="37">
        <v>0</v>
      </c>
      <c r="H40" s="37">
        <v>16700</v>
      </c>
      <c r="I40" s="37">
        <v>0</v>
      </c>
      <c r="J40" s="37">
        <v>500</v>
      </c>
      <c r="K40" s="37"/>
      <c r="L40" s="83">
        <v>20100107</v>
      </c>
    </row>
    <row r="41" spans="1:12" ht="15">
      <c r="A41" s="7">
        <v>11</v>
      </c>
      <c r="B41" s="17" t="s">
        <v>725</v>
      </c>
      <c r="C41" s="21" t="s">
        <v>726</v>
      </c>
      <c r="D41" s="17" t="s">
        <v>694</v>
      </c>
      <c r="E41" s="17" t="s">
        <v>727</v>
      </c>
      <c r="F41" s="71">
        <f t="shared" si="0"/>
        <v>805420</v>
      </c>
      <c r="G41" s="37">
        <v>233250</v>
      </c>
      <c r="H41" s="37">
        <v>465470</v>
      </c>
      <c r="I41" s="37">
        <v>0</v>
      </c>
      <c r="J41" s="37">
        <v>106700</v>
      </c>
      <c r="K41" s="37"/>
      <c r="L41" s="83">
        <v>20091207</v>
      </c>
    </row>
    <row r="42" spans="1:12" ht="15">
      <c r="A42" s="7">
        <v>12</v>
      </c>
      <c r="B42" s="17" t="s">
        <v>728</v>
      </c>
      <c r="C42" s="21" t="s">
        <v>729</v>
      </c>
      <c r="D42" s="17" t="s">
        <v>694</v>
      </c>
      <c r="E42" s="17" t="s">
        <v>730</v>
      </c>
      <c r="F42" s="71">
        <f t="shared" si="0"/>
        <v>953520</v>
      </c>
      <c r="G42" s="37">
        <v>326050</v>
      </c>
      <c r="H42" s="37">
        <v>238369</v>
      </c>
      <c r="I42" s="37">
        <v>31000</v>
      </c>
      <c r="J42" s="37">
        <v>358101</v>
      </c>
      <c r="K42" s="37"/>
      <c r="L42" s="83">
        <v>20091207</v>
      </c>
    </row>
    <row r="43" spans="1:12" ht="15">
      <c r="A43" s="7">
        <v>13</v>
      </c>
      <c r="B43" s="17" t="s">
        <v>731</v>
      </c>
      <c r="C43" s="21" t="s">
        <v>732</v>
      </c>
      <c r="D43" s="17" t="s">
        <v>694</v>
      </c>
      <c r="E43" s="17" t="s">
        <v>733</v>
      </c>
      <c r="F43" s="71">
        <f t="shared" si="0"/>
        <v>544520</v>
      </c>
      <c r="G43" s="37">
        <v>0</v>
      </c>
      <c r="H43" s="37">
        <v>199820</v>
      </c>
      <c r="I43" s="37">
        <v>100000</v>
      </c>
      <c r="J43" s="37">
        <v>244700</v>
      </c>
      <c r="K43" s="37"/>
      <c r="L43" s="83">
        <v>20091207</v>
      </c>
    </row>
    <row r="44" spans="1:12" ht="15">
      <c r="A44" s="7">
        <v>14</v>
      </c>
      <c r="B44" s="17" t="s">
        <v>734</v>
      </c>
      <c r="C44" s="21" t="s">
        <v>735</v>
      </c>
      <c r="D44" s="17" t="s">
        <v>694</v>
      </c>
      <c r="E44" s="17" t="s">
        <v>736</v>
      </c>
      <c r="F44" s="71">
        <f t="shared" si="0"/>
        <v>249344</v>
      </c>
      <c r="G44" s="37">
        <v>0</v>
      </c>
      <c r="H44" s="37">
        <v>73200</v>
      </c>
      <c r="I44" s="37">
        <v>0</v>
      </c>
      <c r="J44" s="37">
        <v>176144</v>
      </c>
      <c r="K44" s="37"/>
      <c r="L44" s="83">
        <v>20091207</v>
      </c>
    </row>
    <row r="45" spans="1:12" ht="15">
      <c r="A45" s="7">
        <v>15</v>
      </c>
      <c r="B45" s="17" t="s">
        <v>737</v>
      </c>
      <c r="C45" s="21" t="s">
        <v>738</v>
      </c>
      <c r="D45" s="17" t="s">
        <v>694</v>
      </c>
      <c r="E45" s="17" t="s">
        <v>739</v>
      </c>
      <c r="F45" s="71">
        <f t="shared" si="0"/>
        <v>421981</v>
      </c>
      <c r="G45" s="37">
        <v>337876</v>
      </c>
      <c r="H45" s="37">
        <v>84105</v>
      </c>
      <c r="I45" s="37">
        <v>0</v>
      </c>
      <c r="J45" s="37">
        <v>0</v>
      </c>
      <c r="K45" s="69"/>
      <c r="L45" s="83">
        <v>20091207</v>
      </c>
    </row>
    <row r="46" spans="1:12" ht="15">
      <c r="A46" s="7">
        <v>16</v>
      </c>
      <c r="B46" s="17" t="s">
        <v>740</v>
      </c>
      <c r="C46" s="21" t="s">
        <v>741</v>
      </c>
      <c r="D46" s="17" t="s">
        <v>694</v>
      </c>
      <c r="E46" s="17" t="s">
        <v>742</v>
      </c>
      <c r="F46" s="71">
        <f t="shared" si="0"/>
        <v>1644982</v>
      </c>
      <c r="G46" s="37">
        <v>894800</v>
      </c>
      <c r="H46" s="37">
        <v>738582</v>
      </c>
      <c r="I46" s="37">
        <v>0</v>
      </c>
      <c r="J46" s="37">
        <v>11600</v>
      </c>
      <c r="K46" s="37"/>
      <c r="L46" s="83">
        <v>20091207</v>
      </c>
    </row>
    <row r="47" spans="1:12" ht="15">
      <c r="A47" s="7">
        <v>17</v>
      </c>
      <c r="B47" s="17" t="s">
        <v>743</v>
      </c>
      <c r="C47" s="21" t="s">
        <v>744</v>
      </c>
      <c r="D47" s="17" t="s">
        <v>694</v>
      </c>
      <c r="E47" s="17" t="s">
        <v>745</v>
      </c>
      <c r="F47" s="71">
        <f t="shared" si="0"/>
        <v>298688</v>
      </c>
      <c r="G47" s="37">
        <v>85500</v>
      </c>
      <c r="H47" s="37">
        <v>100050</v>
      </c>
      <c r="I47" s="37">
        <v>53600</v>
      </c>
      <c r="J47" s="37">
        <v>59538</v>
      </c>
      <c r="K47" s="37"/>
      <c r="L47" s="83">
        <v>20091207</v>
      </c>
    </row>
    <row r="48" spans="1:12" ht="15">
      <c r="A48" s="7">
        <v>18</v>
      </c>
      <c r="B48" s="17" t="s">
        <v>746</v>
      </c>
      <c r="C48" s="21" t="s">
        <v>747</v>
      </c>
      <c r="D48" s="17" t="s">
        <v>694</v>
      </c>
      <c r="E48" s="17" t="s">
        <v>748</v>
      </c>
      <c r="F48" s="71">
        <f t="shared" si="0"/>
        <v>241488</v>
      </c>
      <c r="G48" s="37">
        <v>0</v>
      </c>
      <c r="H48" s="37">
        <v>122900</v>
      </c>
      <c r="I48" s="37">
        <v>0</v>
      </c>
      <c r="J48" s="37">
        <v>118588</v>
      </c>
      <c r="K48" s="37"/>
      <c r="L48" s="83">
        <v>20091207</v>
      </c>
    </row>
    <row r="49" spans="1:12" ht="15">
      <c r="A49" s="7">
        <v>19</v>
      </c>
      <c r="B49" s="17" t="s">
        <v>749</v>
      </c>
      <c r="C49" s="21" t="s">
        <v>750</v>
      </c>
      <c r="D49" s="17" t="s">
        <v>694</v>
      </c>
      <c r="E49" s="17" t="s">
        <v>751</v>
      </c>
      <c r="F49" s="71">
        <f t="shared" si="0"/>
        <v>485389</v>
      </c>
      <c r="G49" s="37">
        <v>340406</v>
      </c>
      <c r="H49" s="37">
        <v>74983</v>
      </c>
      <c r="I49" s="37">
        <v>7500</v>
      </c>
      <c r="J49" s="37">
        <v>62500</v>
      </c>
      <c r="K49" s="69"/>
      <c r="L49" s="83">
        <v>20091207</v>
      </c>
    </row>
    <row r="50" spans="1:12" ht="15">
      <c r="A50" s="7">
        <v>20</v>
      </c>
      <c r="B50" s="17" t="s">
        <v>752</v>
      </c>
      <c r="C50" s="21" t="s">
        <v>753</v>
      </c>
      <c r="D50" s="17" t="s">
        <v>694</v>
      </c>
      <c r="E50" s="17" t="s">
        <v>754</v>
      </c>
      <c r="F50" s="71">
        <f t="shared" si="0"/>
        <v>58900</v>
      </c>
      <c r="G50" s="37">
        <v>0</v>
      </c>
      <c r="H50" s="37">
        <v>58900</v>
      </c>
      <c r="I50" s="37">
        <v>0</v>
      </c>
      <c r="J50" s="37">
        <v>0</v>
      </c>
      <c r="K50" s="37"/>
      <c r="L50" s="83">
        <v>20091207</v>
      </c>
    </row>
    <row r="51" spans="1:12" ht="15">
      <c r="A51" s="7">
        <v>21</v>
      </c>
      <c r="B51" s="17" t="s">
        <v>755</v>
      </c>
      <c r="C51" s="21" t="s">
        <v>756</v>
      </c>
      <c r="D51" s="17" t="s">
        <v>694</v>
      </c>
      <c r="E51" s="17" t="s">
        <v>757</v>
      </c>
      <c r="F51" s="71">
        <f t="shared" si="0"/>
        <v>856264</v>
      </c>
      <c r="G51" s="37">
        <v>775440</v>
      </c>
      <c r="H51" s="37">
        <v>65420</v>
      </c>
      <c r="I51" s="37">
        <v>0</v>
      </c>
      <c r="J51" s="37">
        <v>15404</v>
      </c>
      <c r="K51" s="37"/>
      <c r="L51" s="83">
        <v>20100107</v>
      </c>
    </row>
    <row r="52" spans="1:12" ht="15">
      <c r="A52" s="7">
        <v>22</v>
      </c>
      <c r="B52" s="17" t="s">
        <v>758</v>
      </c>
      <c r="C52" s="21" t="s">
        <v>759</v>
      </c>
      <c r="D52" s="17" t="s">
        <v>694</v>
      </c>
      <c r="E52" s="17" t="s">
        <v>760</v>
      </c>
      <c r="F52" s="71" t="s">
        <v>446</v>
      </c>
      <c r="G52" s="71" t="s">
        <v>446</v>
      </c>
      <c r="H52" s="71" t="s">
        <v>446</v>
      </c>
      <c r="I52" s="71" t="s">
        <v>446</v>
      </c>
      <c r="J52" s="71" t="s">
        <v>446</v>
      </c>
      <c r="K52" s="37"/>
      <c r="L52" s="65" t="s">
        <v>446</v>
      </c>
    </row>
    <row r="53" spans="1:12" ht="15">
      <c r="A53" s="7">
        <v>23</v>
      </c>
      <c r="B53" s="17" t="s">
        <v>761</v>
      </c>
      <c r="C53" s="21" t="s">
        <v>762</v>
      </c>
      <c r="D53" s="17" t="s">
        <v>694</v>
      </c>
      <c r="E53" s="17" t="s">
        <v>763</v>
      </c>
      <c r="F53" s="71">
        <f aca="true" t="shared" si="1" ref="F53:F62">G53+H53+I53+J53</f>
        <v>29734</v>
      </c>
      <c r="G53" s="37">
        <v>0</v>
      </c>
      <c r="H53" s="37">
        <v>16134</v>
      </c>
      <c r="I53" s="37">
        <v>13600</v>
      </c>
      <c r="J53" s="37">
        <v>0</v>
      </c>
      <c r="K53" s="37"/>
      <c r="L53" s="83">
        <v>20091207</v>
      </c>
    </row>
    <row r="54" spans="1:12" ht="15">
      <c r="A54" s="7">
        <v>24</v>
      </c>
      <c r="B54" s="17" t="s">
        <v>765</v>
      </c>
      <c r="C54" s="21" t="s">
        <v>766</v>
      </c>
      <c r="D54" s="17" t="s">
        <v>764</v>
      </c>
      <c r="E54" s="17" t="s">
        <v>767</v>
      </c>
      <c r="F54" s="71">
        <f t="shared" si="1"/>
        <v>1400286</v>
      </c>
      <c r="G54" s="37">
        <v>1041000</v>
      </c>
      <c r="H54" s="37">
        <v>241129</v>
      </c>
      <c r="I54" s="37">
        <v>0</v>
      </c>
      <c r="J54" s="37">
        <v>118157</v>
      </c>
      <c r="K54" s="37"/>
      <c r="L54" s="83">
        <v>20091207</v>
      </c>
    </row>
    <row r="55" spans="1:12" ht="15">
      <c r="A55" s="7">
        <v>25</v>
      </c>
      <c r="B55" s="17" t="s">
        <v>768</v>
      </c>
      <c r="C55" s="21" t="s">
        <v>769</v>
      </c>
      <c r="D55" s="17" t="s">
        <v>764</v>
      </c>
      <c r="E55" s="17" t="s">
        <v>770</v>
      </c>
      <c r="F55" s="71">
        <f t="shared" si="1"/>
        <v>1206000</v>
      </c>
      <c r="G55" s="37">
        <v>1109500</v>
      </c>
      <c r="H55" s="37">
        <v>27200</v>
      </c>
      <c r="I55" s="37">
        <v>0</v>
      </c>
      <c r="J55" s="37">
        <v>69300</v>
      </c>
      <c r="K55" s="37"/>
      <c r="L55" s="83">
        <v>20091207</v>
      </c>
    </row>
    <row r="56" spans="1:12" ht="15">
      <c r="A56" s="7">
        <v>26</v>
      </c>
      <c r="B56" s="17" t="s">
        <v>771</v>
      </c>
      <c r="C56" s="21" t="s">
        <v>772</v>
      </c>
      <c r="D56" s="17" t="s">
        <v>764</v>
      </c>
      <c r="E56" s="17" t="s">
        <v>773</v>
      </c>
      <c r="F56" s="71">
        <f t="shared" si="1"/>
        <v>2787739</v>
      </c>
      <c r="G56" s="37">
        <v>2011000</v>
      </c>
      <c r="H56" s="37">
        <v>374829</v>
      </c>
      <c r="I56" s="37">
        <v>5000</v>
      </c>
      <c r="J56" s="37">
        <v>396910</v>
      </c>
      <c r="K56" s="37"/>
      <c r="L56" s="83">
        <v>20100107</v>
      </c>
    </row>
    <row r="57" spans="1:12" ht="15">
      <c r="A57" s="7">
        <v>27</v>
      </c>
      <c r="B57" s="17" t="s">
        <v>774</v>
      </c>
      <c r="C57" s="21" t="s">
        <v>775</v>
      </c>
      <c r="D57" s="17" t="s">
        <v>764</v>
      </c>
      <c r="E57" s="17" t="s">
        <v>776</v>
      </c>
      <c r="F57" s="71">
        <f t="shared" si="1"/>
        <v>194053</v>
      </c>
      <c r="G57" s="37">
        <v>0</v>
      </c>
      <c r="H57" s="37">
        <v>157103</v>
      </c>
      <c r="I57" s="37">
        <v>0</v>
      </c>
      <c r="J57" s="37">
        <v>36950</v>
      </c>
      <c r="K57" s="37"/>
      <c r="L57" s="83">
        <v>20091207</v>
      </c>
    </row>
    <row r="58" spans="1:12" ht="15">
      <c r="A58" s="7">
        <v>28</v>
      </c>
      <c r="B58" s="17" t="s">
        <v>777</v>
      </c>
      <c r="C58" s="21" t="s">
        <v>778</v>
      </c>
      <c r="D58" s="17" t="s">
        <v>764</v>
      </c>
      <c r="E58" s="17" t="s">
        <v>779</v>
      </c>
      <c r="F58" s="71">
        <f t="shared" si="1"/>
        <v>2765782</v>
      </c>
      <c r="G58" s="37">
        <v>0</v>
      </c>
      <c r="H58" s="37">
        <v>82800</v>
      </c>
      <c r="I58" s="37">
        <v>0</v>
      </c>
      <c r="J58" s="37">
        <v>2682982</v>
      </c>
      <c r="K58" s="37"/>
      <c r="L58" s="83">
        <v>20100107</v>
      </c>
    </row>
    <row r="59" spans="1:12" ht="15">
      <c r="A59" s="7">
        <v>29</v>
      </c>
      <c r="B59" s="17" t="s">
        <v>780</v>
      </c>
      <c r="C59" s="21" t="s">
        <v>781</v>
      </c>
      <c r="D59" s="17" t="s">
        <v>764</v>
      </c>
      <c r="E59" s="17" t="s">
        <v>782</v>
      </c>
      <c r="F59" s="71">
        <f t="shared" si="1"/>
        <v>425578</v>
      </c>
      <c r="G59" s="37">
        <v>0</v>
      </c>
      <c r="H59" s="37">
        <v>416528</v>
      </c>
      <c r="I59" s="37">
        <v>0</v>
      </c>
      <c r="J59" s="37">
        <v>9050</v>
      </c>
      <c r="K59" s="37"/>
      <c r="L59" s="83">
        <v>20091207</v>
      </c>
    </row>
    <row r="60" spans="1:12" ht="15">
      <c r="A60" s="7">
        <v>30</v>
      </c>
      <c r="B60" s="17" t="s">
        <v>783</v>
      </c>
      <c r="C60" s="21" t="s">
        <v>784</v>
      </c>
      <c r="D60" s="17" t="s">
        <v>764</v>
      </c>
      <c r="E60" s="17" t="s">
        <v>785</v>
      </c>
      <c r="F60" s="71">
        <f t="shared" si="1"/>
        <v>162022</v>
      </c>
      <c r="G60" s="37">
        <v>0</v>
      </c>
      <c r="H60" s="37">
        <v>98422</v>
      </c>
      <c r="I60" s="37">
        <v>12600</v>
      </c>
      <c r="J60" s="37">
        <v>51000</v>
      </c>
      <c r="K60" s="37"/>
      <c r="L60" s="83">
        <v>20091207</v>
      </c>
    </row>
    <row r="61" spans="1:12" ht="15">
      <c r="A61" s="7">
        <v>31</v>
      </c>
      <c r="B61" s="17" t="s">
        <v>786</v>
      </c>
      <c r="C61" s="21" t="s">
        <v>787</v>
      </c>
      <c r="D61" s="17" t="s">
        <v>764</v>
      </c>
      <c r="E61" s="17" t="s">
        <v>788</v>
      </c>
      <c r="F61" s="71">
        <f t="shared" si="1"/>
        <v>571919</v>
      </c>
      <c r="G61" s="37">
        <v>0</v>
      </c>
      <c r="H61" s="37">
        <v>450219</v>
      </c>
      <c r="I61" s="37">
        <v>0</v>
      </c>
      <c r="J61" s="37">
        <v>121700</v>
      </c>
      <c r="K61" s="37"/>
      <c r="L61" s="83">
        <v>20091207</v>
      </c>
    </row>
    <row r="62" spans="1:12" ht="15">
      <c r="A62" s="7">
        <v>32</v>
      </c>
      <c r="B62" s="17" t="s">
        <v>789</v>
      </c>
      <c r="C62" s="21" t="s">
        <v>790</v>
      </c>
      <c r="D62" s="17" t="s">
        <v>764</v>
      </c>
      <c r="E62" s="17" t="s">
        <v>791</v>
      </c>
      <c r="F62" s="71">
        <f t="shared" si="1"/>
        <v>1078863</v>
      </c>
      <c r="G62" s="37">
        <v>0</v>
      </c>
      <c r="H62" s="37">
        <v>298613</v>
      </c>
      <c r="I62" s="37">
        <v>0</v>
      </c>
      <c r="J62" s="37">
        <v>780250</v>
      </c>
      <c r="K62" s="37"/>
      <c r="L62" s="83">
        <v>20091207</v>
      </c>
    </row>
    <row r="63" spans="1:12" ht="15">
      <c r="A63" s="7">
        <v>33</v>
      </c>
      <c r="B63" s="17" t="s">
        <v>792</v>
      </c>
      <c r="C63" s="21" t="s">
        <v>793</v>
      </c>
      <c r="D63" s="17" t="s">
        <v>764</v>
      </c>
      <c r="E63" s="17" t="s">
        <v>794</v>
      </c>
      <c r="F63" s="71" t="s">
        <v>446</v>
      </c>
      <c r="G63" s="71" t="s">
        <v>446</v>
      </c>
      <c r="H63" s="71" t="s">
        <v>446</v>
      </c>
      <c r="I63" s="71" t="s">
        <v>446</v>
      </c>
      <c r="J63" s="71" t="s">
        <v>446</v>
      </c>
      <c r="K63" s="37"/>
      <c r="L63" s="65" t="s">
        <v>446</v>
      </c>
    </row>
    <row r="64" spans="1:12" ht="15">
      <c r="A64" s="7">
        <v>34</v>
      </c>
      <c r="B64" s="17" t="s">
        <v>795</v>
      </c>
      <c r="C64" s="21" t="s">
        <v>796</v>
      </c>
      <c r="D64" s="17" t="s">
        <v>764</v>
      </c>
      <c r="E64" s="17" t="s">
        <v>797</v>
      </c>
      <c r="F64" s="71">
        <f aca="true" t="shared" si="2" ref="F64:F95">G64+H64+I64+J64</f>
        <v>597924</v>
      </c>
      <c r="G64" s="37">
        <v>233500</v>
      </c>
      <c r="H64" s="37">
        <v>199474</v>
      </c>
      <c r="I64" s="37">
        <v>16400</v>
      </c>
      <c r="J64" s="37">
        <v>148550</v>
      </c>
      <c r="K64" s="37"/>
      <c r="L64" s="83">
        <v>20091207</v>
      </c>
    </row>
    <row r="65" spans="1:12" ht="15">
      <c r="A65" s="7">
        <v>35</v>
      </c>
      <c r="B65" s="17" t="s">
        <v>798</v>
      </c>
      <c r="C65" s="21" t="s">
        <v>799</v>
      </c>
      <c r="D65" s="17" t="s">
        <v>764</v>
      </c>
      <c r="E65" s="17" t="s">
        <v>800</v>
      </c>
      <c r="F65" s="71">
        <f t="shared" si="2"/>
        <v>428989</v>
      </c>
      <c r="G65" s="37">
        <v>0</v>
      </c>
      <c r="H65" s="37">
        <v>224988</v>
      </c>
      <c r="I65" s="37">
        <v>90000</v>
      </c>
      <c r="J65" s="37">
        <v>114001</v>
      </c>
      <c r="K65" s="37"/>
      <c r="L65" s="83">
        <v>20091207</v>
      </c>
    </row>
    <row r="66" spans="1:12" ht="15">
      <c r="A66" s="7">
        <v>36</v>
      </c>
      <c r="B66" s="17" t="s">
        <v>801</v>
      </c>
      <c r="C66" s="21" t="s">
        <v>802</v>
      </c>
      <c r="D66" s="17" t="s">
        <v>764</v>
      </c>
      <c r="E66" s="17" t="s">
        <v>803</v>
      </c>
      <c r="F66" s="71">
        <f t="shared" si="2"/>
        <v>878152</v>
      </c>
      <c r="G66" s="37">
        <v>470000</v>
      </c>
      <c r="H66" s="37">
        <v>110852</v>
      </c>
      <c r="I66" s="37">
        <v>20000</v>
      </c>
      <c r="J66" s="37">
        <v>277300</v>
      </c>
      <c r="K66" s="37"/>
      <c r="L66" s="83">
        <v>20091207</v>
      </c>
    </row>
    <row r="67" spans="1:12" ht="15">
      <c r="A67" s="7">
        <v>37</v>
      </c>
      <c r="B67" s="17" t="s">
        <v>804</v>
      </c>
      <c r="C67" s="21" t="s">
        <v>805</v>
      </c>
      <c r="D67" s="17" t="s">
        <v>764</v>
      </c>
      <c r="E67" s="17" t="s">
        <v>806</v>
      </c>
      <c r="F67" s="71">
        <f t="shared" si="2"/>
        <v>840682</v>
      </c>
      <c r="G67" s="37">
        <v>1900</v>
      </c>
      <c r="H67" s="37">
        <v>238352</v>
      </c>
      <c r="I67" s="37">
        <v>0</v>
      </c>
      <c r="J67" s="37">
        <v>600430</v>
      </c>
      <c r="K67" s="37"/>
      <c r="L67" s="83">
        <v>20100107</v>
      </c>
    </row>
    <row r="68" spans="1:12" ht="15">
      <c r="A68" s="7">
        <v>38</v>
      </c>
      <c r="B68" s="17" t="s">
        <v>807</v>
      </c>
      <c r="C68" s="21" t="s">
        <v>808</v>
      </c>
      <c r="D68" s="17" t="s">
        <v>764</v>
      </c>
      <c r="E68" s="17" t="s">
        <v>809</v>
      </c>
      <c r="F68" s="71">
        <f t="shared" si="2"/>
        <v>850453</v>
      </c>
      <c r="G68" s="37">
        <v>49339</v>
      </c>
      <c r="H68" s="37">
        <v>379197</v>
      </c>
      <c r="I68" s="37">
        <v>0</v>
      </c>
      <c r="J68" s="37">
        <v>421917</v>
      </c>
      <c r="K68" s="37"/>
      <c r="L68" s="83">
        <v>20100107</v>
      </c>
    </row>
    <row r="69" spans="1:12" ht="15">
      <c r="A69" s="7">
        <v>39</v>
      </c>
      <c r="B69" s="17" t="s">
        <v>810</v>
      </c>
      <c r="C69" s="21" t="s">
        <v>811</v>
      </c>
      <c r="D69" s="17" t="s">
        <v>764</v>
      </c>
      <c r="E69" s="17" t="s">
        <v>812</v>
      </c>
      <c r="F69" s="71">
        <f t="shared" si="2"/>
        <v>403470</v>
      </c>
      <c r="G69" s="37">
        <v>0</v>
      </c>
      <c r="H69" s="37">
        <v>184020</v>
      </c>
      <c r="I69" s="37">
        <v>0</v>
      </c>
      <c r="J69" s="37">
        <v>219450</v>
      </c>
      <c r="K69" s="37"/>
      <c r="L69" s="83">
        <v>20100107</v>
      </c>
    </row>
    <row r="70" spans="1:12" ht="15">
      <c r="A70" s="7">
        <v>40</v>
      </c>
      <c r="B70" s="17" t="s">
        <v>813</v>
      </c>
      <c r="C70" s="21" t="s">
        <v>814</v>
      </c>
      <c r="D70" s="17" t="s">
        <v>764</v>
      </c>
      <c r="E70" s="17" t="s">
        <v>815</v>
      </c>
      <c r="F70" s="71">
        <f t="shared" si="2"/>
        <v>867569</v>
      </c>
      <c r="G70" s="37">
        <v>25075</v>
      </c>
      <c r="H70" s="37">
        <v>696587</v>
      </c>
      <c r="I70" s="37">
        <v>0</v>
      </c>
      <c r="J70" s="37">
        <v>145907</v>
      </c>
      <c r="K70" s="37"/>
      <c r="L70" s="83">
        <v>20100107</v>
      </c>
    </row>
    <row r="71" spans="1:12" ht="15">
      <c r="A71" s="7">
        <v>41</v>
      </c>
      <c r="B71" s="17" t="s">
        <v>816</v>
      </c>
      <c r="C71" s="21" t="s">
        <v>817</v>
      </c>
      <c r="D71" s="17" t="s">
        <v>764</v>
      </c>
      <c r="E71" s="17" t="s">
        <v>818</v>
      </c>
      <c r="F71" s="71">
        <f t="shared" si="2"/>
        <v>255056</v>
      </c>
      <c r="G71" s="37">
        <v>0</v>
      </c>
      <c r="H71" s="37">
        <v>91600</v>
      </c>
      <c r="I71" s="37">
        <v>0</v>
      </c>
      <c r="J71" s="37">
        <v>163456</v>
      </c>
      <c r="K71" s="71"/>
      <c r="L71" s="83">
        <v>20091207</v>
      </c>
    </row>
    <row r="72" spans="1:12" ht="15">
      <c r="A72" s="7">
        <v>42</v>
      </c>
      <c r="B72" s="17" t="s">
        <v>819</v>
      </c>
      <c r="C72" s="21" t="s">
        <v>820</v>
      </c>
      <c r="D72" s="17" t="s">
        <v>764</v>
      </c>
      <c r="E72" s="17" t="s">
        <v>821</v>
      </c>
      <c r="F72" s="71">
        <f t="shared" si="2"/>
        <v>874032</v>
      </c>
      <c r="G72" s="37">
        <v>0</v>
      </c>
      <c r="H72" s="37">
        <v>676997</v>
      </c>
      <c r="I72" s="37">
        <v>0</v>
      </c>
      <c r="J72" s="37">
        <v>197035</v>
      </c>
      <c r="K72" s="37"/>
      <c r="L72" s="83">
        <v>20091207</v>
      </c>
    </row>
    <row r="73" spans="1:12" ht="15">
      <c r="A73" s="7">
        <v>43</v>
      </c>
      <c r="B73" s="17" t="s">
        <v>822</v>
      </c>
      <c r="C73" s="21" t="s">
        <v>823</v>
      </c>
      <c r="D73" s="17" t="s">
        <v>764</v>
      </c>
      <c r="E73" s="17" t="s">
        <v>824</v>
      </c>
      <c r="F73" s="71">
        <f t="shared" si="2"/>
        <v>1154727</v>
      </c>
      <c r="G73" s="37">
        <v>13000</v>
      </c>
      <c r="H73" s="37">
        <v>946145</v>
      </c>
      <c r="I73" s="37">
        <v>0</v>
      </c>
      <c r="J73" s="37">
        <v>195582</v>
      </c>
      <c r="K73" s="37"/>
      <c r="L73" s="83">
        <v>20100107</v>
      </c>
    </row>
    <row r="74" spans="1:12" ht="15">
      <c r="A74" s="7">
        <v>44</v>
      </c>
      <c r="B74" s="17" t="s">
        <v>825</v>
      </c>
      <c r="C74" s="21" t="s">
        <v>826</v>
      </c>
      <c r="D74" s="17" t="s">
        <v>764</v>
      </c>
      <c r="E74" s="17" t="s">
        <v>827</v>
      </c>
      <c r="F74" s="71">
        <f t="shared" si="2"/>
        <v>2276528</v>
      </c>
      <c r="G74" s="37">
        <v>0</v>
      </c>
      <c r="H74" s="37">
        <v>443098</v>
      </c>
      <c r="I74" s="37">
        <v>0</v>
      </c>
      <c r="J74" s="37">
        <v>1833430</v>
      </c>
      <c r="K74" s="37"/>
      <c r="L74" s="83">
        <v>20091207</v>
      </c>
    </row>
    <row r="75" spans="1:12" ht="15">
      <c r="A75" s="7">
        <v>45</v>
      </c>
      <c r="B75" s="17" t="s">
        <v>828</v>
      </c>
      <c r="C75" s="21" t="s">
        <v>829</v>
      </c>
      <c r="D75" s="17" t="s">
        <v>764</v>
      </c>
      <c r="E75" s="17" t="s">
        <v>830</v>
      </c>
      <c r="F75" s="71">
        <f t="shared" si="2"/>
        <v>648375</v>
      </c>
      <c r="G75" s="37">
        <v>0</v>
      </c>
      <c r="H75" s="37">
        <v>317375</v>
      </c>
      <c r="I75" s="37">
        <v>0</v>
      </c>
      <c r="J75" s="37">
        <v>331000</v>
      </c>
      <c r="K75" s="37"/>
      <c r="L75" s="83">
        <v>20091207</v>
      </c>
    </row>
    <row r="76" spans="1:12" ht="15">
      <c r="A76" s="7">
        <v>46</v>
      </c>
      <c r="B76" s="17" t="s">
        <v>831</v>
      </c>
      <c r="C76" s="21" t="s">
        <v>832</v>
      </c>
      <c r="D76" s="17" t="s">
        <v>764</v>
      </c>
      <c r="E76" s="17" t="s">
        <v>833</v>
      </c>
      <c r="F76" s="71">
        <f t="shared" si="2"/>
        <v>1558048</v>
      </c>
      <c r="G76" s="37">
        <v>0</v>
      </c>
      <c r="H76" s="37">
        <v>364958</v>
      </c>
      <c r="I76" s="37">
        <v>80500</v>
      </c>
      <c r="J76" s="37">
        <v>1112590</v>
      </c>
      <c r="K76" s="37"/>
      <c r="L76" s="83">
        <v>20091207</v>
      </c>
    </row>
    <row r="77" spans="1:12" ht="15">
      <c r="A77" s="7">
        <v>47</v>
      </c>
      <c r="B77" s="17" t="s">
        <v>834</v>
      </c>
      <c r="C77" s="21" t="s">
        <v>835</v>
      </c>
      <c r="D77" s="17" t="s">
        <v>764</v>
      </c>
      <c r="E77" s="17" t="s">
        <v>836</v>
      </c>
      <c r="F77" s="71">
        <f t="shared" si="2"/>
        <v>134805</v>
      </c>
      <c r="G77" s="37">
        <v>0</v>
      </c>
      <c r="H77" s="37">
        <v>122228</v>
      </c>
      <c r="I77" s="37">
        <v>0</v>
      </c>
      <c r="J77" s="37">
        <v>12577</v>
      </c>
      <c r="K77" s="37"/>
      <c r="L77" s="83">
        <v>20100107</v>
      </c>
    </row>
    <row r="78" spans="1:12" ht="15">
      <c r="A78" s="7">
        <v>48</v>
      </c>
      <c r="B78" s="17" t="s">
        <v>837</v>
      </c>
      <c r="C78" s="21" t="s">
        <v>838</v>
      </c>
      <c r="D78" s="17" t="s">
        <v>764</v>
      </c>
      <c r="E78" s="17" t="s">
        <v>839</v>
      </c>
      <c r="F78" s="71">
        <f t="shared" si="2"/>
        <v>654320</v>
      </c>
      <c r="G78" s="37">
        <v>0</v>
      </c>
      <c r="H78" s="37">
        <v>407970</v>
      </c>
      <c r="I78" s="37">
        <v>0</v>
      </c>
      <c r="J78" s="37">
        <v>246350</v>
      </c>
      <c r="K78" s="37"/>
      <c r="L78" s="83">
        <v>20100107</v>
      </c>
    </row>
    <row r="79" spans="1:12" ht="15">
      <c r="A79" s="7">
        <v>49</v>
      </c>
      <c r="B79" s="17" t="s">
        <v>840</v>
      </c>
      <c r="C79" s="21" t="s">
        <v>841</v>
      </c>
      <c r="D79" s="17" t="s">
        <v>764</v>
      </c>
      <c r="E79" s="17" t="s">
        <v>842</v>
      </c>
      <c r="F79" s="71">
        <f t="shared" si="2"/>
        <v>588501</v>
      </c>
      <c r="G79" s="37">
        <v>0</v>
      </c>
      <c r="H79" s="37">
        <v>588501</v>
      </c>
      <c r="I79" s="37">
        <v>0</v>
      </c>
      <c r="J79" s="37">
        <v>0</v>
      </c>
      <c r="K79" s="37"/>
      <c r="L79" s="83">
        <v>20091207</v>
      </c>
    </row>
    <row r="80" spans="1:12" ht="15">
      <c r="A80" s="7">
        <v>50</v>
      </c>
      <c r="B80" s="17" t="s">
        <v>843</v>
      </c>
      <c r="C80" s="21" t="s">
        <v>844</v>
      </c>
      <c r="D80" s="17" t="s">
        <v>764</v>
      </c>
      <c r="E80" s="17" t="s">
        <v>845</v>
      </c>
      <c r="F80" s="71">
        <f t="shared" si="2"/>
        <v>352498</v>
      </c>
      <c r="G80" s="37">
        <v>0</v>
      </c>
      <c r="H80" s="37">
        <v>346497</v>
      </c>
      <c r="I80" s="37">
        <v>0</v>
      </c>
      <c r="J80" s="37">
        <v>6001</v>
      </c>
      <c r="K80" s="37"/>
      <c r="L80" s="83">
        <v>20091207</v>
      </c>
    </row>
    <row r="81" spans="1:12" ht="15">
      <c r="A81" s="7">
        <v>51</v>
      </c>
      <c r="B81" s="17" t="s">
        <v>846</v>
      </c>
      <c r="C81" s="21" t="s">
        <v>847</v>
      </c>
      <c r="D81" s="17" t="s">
        <v>764</v>
      </c>
      <c r="E81" s="17" t="s">
        <v>848</v>
      </c>
      <c r="F81" s="71">
        <f t="shared" si="2"/>
        <v>1282307</v>
      </c>
      <c r="G81" s="37">
        <v>0</v>
      </c>
      <c r="H81" s="37">
        <v>1258907</v>
      </c>
      <c r="I81" s="37">
        <v>23000</v>
      </c>
      <c r="J81" s="37">
        <v>400</v>
      </c>
      <c r="K81" s="37"/>
      <c r="L81" s="83">
        <v>20100107</v>
      </c>
    </row>
    <row r="82" spans="1:12" ht="15">
      <c r="A82" s="7">
        <v>52</v>
      </c>
      <c r="B82" s="17" t="s">
        <v>849</v>
      </c>
      <c r="C82" s="21" t="s">
        <v>850</v>
      </c>
      <c r="D82" s="17" t="s">
        <v>764</v>
      </c>
      <c r="E82" s="17" t="s">
        <v>851</v>
      </c>
      <c r="F82" s="71">
        <f t="shared" si="2"/>
        <v>462565</v>
      </c>
      <c r="G82" s="37">
        <v>0</v>
      </c>
      <c r="H82" s="37">
        <v>206750</v>
      </c>
      <c r="I82" s="37">
        <v>0</v>
      </c>
      <c r="J82" s="37">
        <v>255815</v>
      </c>
      <c r="K82" s="37"/>
      <c r="L82" s="83">
        <v>20091207</v>
      </c>
    </row>
    <row r="83" spans="1:12" ht="15">
      <c r="A83" s="7">
        <v>53</v>
      </c>
      <c r="B83" s="17" t="s">
        <v>852</v>
      </c>
      <c r="C83" s="21" t="s">
        <v>853</v>
      </c>
      <c r="D83" s="17" t="s">
        <v>764</v>
      </c>
      <c r="E83" s="17" t="s">
        <v>854</v>
      </c>
      <c r="F83" s="71">
        <f t="shared" si="2"/>
        <v>142628</v>
      </c>
      <c r="G83" s="37">
        <v>22000</v>
      </c>
      <c r="H83" s="37">
        <v>94803</v>
      </c>
      <c r="I83" s="37">
        <v>0</v>
      </c>
      <c r="J83" s="37">
        <v>25825</v>
      </c>
      <c r="K83" s="37"/>
      <c r="L83" s="83">
        <v>20091207</v>
      </c>
    </row>
    <row r="84" spans="1:12" ht="15">
      <c r="A84" s="7">
        <v>54</v>
      </c>
      <c r="B84" s="17" t="s">
        <v>855</v>
      </c>
      <c r="C84" s="21" t="s">
        <v>856</v>
      </c>
      <c r="D84" s="17" t="s">
        <v>764</v>
      </c>
      <c r="E84" s="17" t="s">
        <v>857</v>
      </c>
      <c r="F84" s="71">
        <f t="shared" si="2"/>
        <v>289099</v>
      </c>
      <c r="G84" s="37">
        <v>0</v>
      </c>
      <c r="H84" s="37">
        <v>185854</v>
      </c>
      <c r="I84" s="37">
        <v>25000</v>
      </c>
      <c r="J84" s="37">
        <v>78245</v>
      </c>
      <c r="K84" s="37"/>
      <c r="L84" s="83">
        <v>20091207</v>
      </c>
    </row>
    <row r="85" spans="1:12" ht="15">
      <c r="A85" s="7">
        <v>55</v>
      </c>
      <c r="B85" s="17" t="s">
        <v>858</v>
      </c>
      <c r="C85" s="21" t="s">
        <v>859</v>
      </c>
      <c r="D85" s="17" t="s">
        <v>764</v>
      </c>
      <c r="E85" s="17" t="s">
        <v>860</v>
      </c>
      <c r="F85" s="71">
        <f t="shared" si="2"/>
        <v>27429</v>
      </c>
      <c r="G85" s="37">
        <v>0</v>
      </c>
      <c r="H85" s="37">
        <v>17929</v>
      </c>
      <c r="I85" s="37">
        <v>0</v>
      </c>
      <c r="J85" s="37">
        <v>9500</v>
      </c>
      <c r="K85" s="71"/>
      <c r="L85" s="83">
        <v>20100107</v>
      </c>
    </row>
    <row r="86" spans="1:12" ht="15">
      <c r="A86" s="7">
        <v>56</v>
      </c>
      <c r="B86" s="17" t="s">
        <v>861</v>
      </c>
      <c r="C86" s="21" t="s">
        <v>862</v>
      </c>
      <c r="D86" s="17" t="s">
        <v>764</v>
      </c>
      <c r="E86" s="17" t="s">
        <v>863</v>
      </c>
      <c r="F86" s="71">
        <f t="shared" si="2"/>
        <v>9395743</v>
      </c>
      <c r="G86" s="37">
        <v>31834</v>
      </c>
      <c r="H86" s="37">
        <v>892433</v>
      </c>
      <c r="I86" s="37">
        <v>12500</v>
      </c>
      <c r="J86" s="37">
        <v>8458976</v>
      </c>
      <c r="K86" s="69"/>
      <c r="L86" s="83">
        <v>20091207</v>
      </c>
    </row>
    <row r="87" spans="1:12" ht="15">
      <c r="A87" s="7">
        <v>57</v>
      </c>
      <c r="B87" s="17" t="s">
        <v>864</v>
      </c>
      <c r="C87" s="21" t="s">
        <v>865</v>
      </c>
      <c r="D87" s="17" t="s">
        <v>764</v>
      </c>
      <c r="E87" s="17" t="s">
        <v>866</v>
      </c>
      <c r="F87" s="71">
        <f t="shared" si="2"/>
        <v>430553</v>
      </c>
      <c r="G87" s="37">
        <v>0</v>
      </c>
      <c r="H87" s="37">
        <v>246732</v>
      </c>
      <c r="I87" s="37">
        <v>0</v>
      </c>
      <c r="J87" s="37">
        <v>183821</v>
      </c>
      <c r="K87" s="37"/>
      <c r="L87" s="83">
        <v>20100107</v>
      </c>
    </row>
    <row r="88" spans="1:12" ht="15">
      <c r="A88" s="7">
        <v>58</v>
      </c>
      <c r="B88" s="17" t="s">
        <v>867</v>
      </c>
      <c r="C88" s="21" t="s">
        <v>868</v>
      </c>
      <c r="D88" s="17" t="s">
        <v>764</v>
      </c>
      <c r="E88" s="17" t="s">
        <v>869</v>
      </c>
      <c r="F88" s="71">
        <f t="shared" si="2"/>
        <v>304152</v>
      </c>
      <c r="G88" s="37">
        <v>0</v>
      </c>
      <c r="H88" s="37">
        <v>207140</v>
      </c>
      <c r="I88" s="37">
        <v>0</v>
      </c>
      <c r="J88" s="37">
        <v>97012</v>
      </c>
      <c r="K88" s="37"/>
      <c r="L88" s="83">
        <v>20091207</v>
      </c>
    </row>
    <row r="89" spans="1:12" ht="15">
      <c r="A89" s="7">
        <v>59</v>
      </c>
      <c r="B89" s="17" t="s">
        <v>870</v>
      </c>
      <c r="C89" s="21" t="s">
        <v>871</v>
      </c>
      <c r="D89" s="17" t="s">
        <v>764</v>
      </c>
      <c r="E89" s="17" t="s">
        <v>872</v>
      </c>
      <c r="F89" s="71">
        <f t="shared" si="2"/>
        <v>1862826</v>
      </c>
      <c r="G89" s="37">
        <v>0</v>
      </c>
      <c r="H89" s="37">
        <v>397426</v>
      </c>
      <c r="I89" s="37">
        <v>0</v>
      </c>
      <c r="J89" s="37">
        <v>1465400</v>
      </c>
      <c r="K89" s="69"/>
      <c r="L89" s="83">
        <v>20091207</v>
      </c>
    </row>
    <row r="90" spans="1:12" ht="15">
      <c r="A90" s="7">
        <v>60</v>
      </c>
      <c r="B90" s="17" t="s">
        <v>873</v>
      </c>
      <c r="C90" s="21" t="s">
        <v>874</v>
      </c>
      <c r="D90" s="17" t="s">
        <v>764</v>
      </c>
      <c r="E90" s="17" t="s">
        <v>875</v>
      </c>
      <c r="F90" s="71">
        <f t="shared" si="2"/>
        <v>986953</v>
      </c>
      <c r="G90" s="37">
        <v>0</v>
      </c>
      <c r="H90" s="37">
        <v>33104</v>
      </c>
      <c r="I90" s="37">
        <v>0</v>
      </c>
      <c r="J90" s="37">
        <v>953849</v>
      </c>
      <c r="K90" s="37"/>
      <c r="L90" s="83">
        <v>20100107</v>
      </c>
    </row>
    <row r="91" spans="1:12" ht="15">
      <c r="A91" s="7">
        <v>61</v>
      </c>
      <c r="B91" s="17" t="s">
        <v>876</v>
      </c>
      <c r="C91" s="21" t="s">
        <v>877</v>
      </c>
      <c r="D91" s="17" t="s">
        <v>764</v>
      </c>
      <c r="E91" s="17" t="s">
        <v>878</v>
      </c>
      <c r="F91" s="71">
        <f t="shared" si="2"/>
        <v>410556</v>
      </c>
      <c r="G91" s="37">
        <v>196500</v>
      </c>
      <c r="H91" s="37">
        <v>153629</v>
      </c>
      <c r="I91" s="37">
        <v>0</v>
      </c>
      <c r="J91" s="37">
        <v>60427</v>
      </c>
      <c r="K91" s="37"/>
      <c r="L91" s="83">
        <v>20091207</v>
      </c>
    </row>
    <row r="92" spans="1:12" ht="15">
      <c r="A92" s="7">
        <v>62</v>
      </c>
      <c r="B92" s="17" t="s">
        <v>879</v>
      </c>
      <c r="C92" s="21" t="s">
        <v>880</v>
      </c>
      <c r="D92" s="17" t="s">
        <v>764</v>
      </c>
      <c r="E92" s="17" t="s">
        <v>881</v>
      </c>
      <c r="F92" s="71">
        <f t="shared" si="2"/>
        <v>239595</v>
      </c>
      <c r="G92" s="37">
        <v>0</v>
      </c>
      <c r="H92" s="37">
        <v>161244</v>
      </c>
      <c r="I92" s="37">
        <v>0</v>
      </c>
      <c r="J92" s="37">
        <v>78351</v>
      </c>
      <c r="K92" s="37"/>
      <c r="L92" s="83">
        <v>20091207</v>
      </c>
    </row>
    <row r="93" spans="1:12" ht="15">
      <c r="A93" s="7">
        <v>63</v>
      </c>
      <c r="B93" s="17" t="s">
        <v>882</v>
      </c>
      <c r="C93" s="21" t="s">
        <v>883</v>
      </c>
      <c r="D93" s="17" t="s">
        <v>764</v>
      </c>
      <c r="E93" s="17" t="s">
        <v>884</v>
      </c>
      <c r="F93" s="71">
        <f t="shared" si="2"/>
        <v>1618055</v>
      </c>
      <c r="G93" s="37">
        <v>271000</v>
      </c>
      <c r="H93" s="37">
        <v>70055</v>
      </c>
      <c r="I93" s="37">
        <v>0</v>
      </c>
      <c r="J93" s="37">
        <v>1277000</v>
      </c>
      <c r="K93" s="69"/>
      <c r="L93" s="83">
        <v>20091207</v>
      </c>
    </row>
    <row r="94" spans="1:12" ht="15">
      <c r="A94" s="7">
        <v>64</v>
      </c>
      <c r="B94" s="17" t="s">
        <v>885</v>
      </c>
      <c r="C94" s="21" t="s">
        <v>886</v>
      </c>
      <c r="D94" s="17" t="s">
        <v>764</v>
      </c>
      <c r="E94" s="17" t="s">
        <v>887</v>
      </c>
      <c r="F94" s="71">
        <f t="shared" si="2"/>
        <v>92502</v>
      </c>
      <c r="G94" s="37">
        <v>0</v>
      </c>
      <c r="H94" s="37">
        <v>92502</v>
      </c>
      <c r="I94" s="37">
        <v>0</v>
      </c>
      <c r="J94" s="37">
        <v>0</v>
      </c>
      <c r="K94" s="37"/>
      <c r="L94" s="83">
        <v>20100107</v>
      </c>
    </row>
    <row r="95" spans="1:12" ht="15">
      <c r="A95" s="7">
        <v>65</v>
      </c>
      <c r="B95" s="17" t="s">
        <v>888</v>
      </c>
      <c r="C95" s="21" t="s">
        <v>889</v>
      </c>
      <c r="D95" s="17" t="s">
        <v>764</v>
      </c>
      <c r="E95" s="17" t="s">
        <v>891</v>
      </c>
      <c r="F95" s="71">
        <f t="shared" si="2"/>
        <v>1815545</v>
      </c>
      <c r="G95" s="37">
        <v>0</v>
      </c>
      <c r="H95" s="37">
        <v>378695</v>
      </c>
      <c r="I95" s="37">
        <v>1420000</v>
      </c>
      <c r="J95" s="37">
        <v>16850</v>
      </c>
      <c r="K95" s="37"/>
      <c r="L95" s="83">
        <v>20091207</v>
      </c>
    </row>
    <row r="96" spans="1:12" ht="15">
      <c r="A96" s="7">
        <v>66</v>
      </c>
      <c r="B96" s="17" t="s">
        <v>892</v>
      </c>
      <c r="C96" s="21" t="s">
        <v>893</v>
      </c>
      <c r="D96" s="17" t="s">
        <v>764</v>
      </c>
      <c r="E96" s="17" t="s">
        <v>894</v>
      </c>
      <c r="F96" s="71">
        <f aca="true" t="shared" si="3" ref="F96:F124">G96+H96+I96+J96</f>
        <v>1107347</v>
      </c>
      <c r="G96" s="37">
        <v>602550</v>
      </c>
      <c r="H96" s="37">
        <v>258797</v>
      </c>
      <c r="I96" s="37">
        <v>0</v>
      </c>
      <c r="J96" s="37">
        <v>246000</v>
      </c>
      <c r="K96" s="37"/>
      <c r="L96" s="83">
        <v>20091207</v>
      </c>
    </row>
    <row r="97" spans="1:12" ht="15">
      <c r="A97" s="7">
        <v>67</v>
      </c>
      <c r="B97" s="17" t="s">
        <v>895</v>
      </c>
      <c r="C97" s="21" t="s">
        <v>896</v>
      </c>
      <c r="D97" s="17" t="s">
        <v>764</v>
      </c>
      <c r="E97" s="17" t="s">
        <v>897</v>
      </c>
      <c r="F97" s="71">
        <f t="shared" si="3"/>
        <v>614117</v>
      </c>
      <c r="G97" s="37">
        <v>223100</v>
      </c>
      <c r="H97" s="37">
        <v>338522</v>
      </c>
      <c r="I97" s="37">
        <v>25500</v>
      </c>
      <c r="J97" s="37">
        <v>26995</v>
      </c>
      <c r="K97" s="37"/>
      <c r="L97" s="83">
        <v>20100107</v>
      </c>
    </row>
    <row r="98" spans="1:12" ht="15">
      <c r="A98" s="7">
        <v>68</v>
      </c>
      <c r="B98" s="17" t="s">
        <v>898</v>
      </c>
      <c r="C98" s="21" t="s">
        <v>899</v>
      </c>
      <c r="D98" s="17" t="s">
        <v>764</v>
      </c>
      <c r="E98" s="17" t="s">
        <v>900</v>
      </c>
      <c r="F98" s="71">
        <f t="shared" si="3"/>
        <v>200945</v>
      </c>
      <c r="G98" s="37">
        <v>0</v>
      </c>
      <c r="H98" s="37">
        <v>110555</v>
      </c>
      <c r="I98" s="37">
        <v>0</v>
      </c>
      <c r="J98" s="37">
        <v>90390</v>
      </c>
      <c r="K98" s="37"/>
      <c r="L98" s="83">
        <v>20100107</v>
      </c>
    </row>
    <row r="99" spans="1:12" ht="15">
      <c r="A99" s="7">
        <v>69</v>
      </c>
      <c r="B99" s="17" t="s">
        <v>901</v>
      </c>
      <c r="C99" s="21" t="s">
        <v>902</v>
      </c>
      <c r="D99" s="17" t="s">
        <v>764</v>
      </c>
      <c r="E99" s="17" t="s">
        <v>903</v>
      </c>
      <c r="F99" s="71">
        <f t="shared" si="3"/>
        <v>4370871</v>
      </c>
      <c r="G99" s="37">
        <v>736300</v>
      </c>
      <c r="H99" s="37">
        <v>1609507</v>
      </c>
      <c r="I99" s="37">
        <v>0</v>
      </c>
      <c r="J99" s="37">
        <v>2025064</v>
      </c>
      <c r="K99" s="37"/>
      <c r="L99" s="83">
        <v>20091207</v>
      </c>
    </row>
    <row r="100" spans="1:12" ht="15">
      <c r="A100" s="7">
        <v>70</v>
      </c>
      <c r="B100" s="17" t="s">
        <v>904</v>
      </c>
      <c r="C100" s="21" t="s">
        <v>905</v>
      </c>
      <c r="D100" s="17" t="s">
        <v>764</v>
      </c>
      <c r="E100" s="17" t="s">
        <v>906</v>
      </c>
      <c r="F100" s="71">
        <f t="shared" si="3"/>
        <v>509357</v>
      </c>
      <c r="G100" s="37">
        <v>0</v>
      </c>
      <c r="H100" s="37">
        <v>336666</v>
      </c>
      <c r="I100" s="37">
        <v>0</v>
      </c>
      <c r="J100" s="37">
        <v>172691</v>
      </c>
      <c r="K100" s="37"/>
      <c r="L100" s="83">
        <v>20100107</v>
      </c>
    </row>
    <row r="101" spans="1:12" ht="15">
      <c r="A101" s="7">
        <v>71</v>
      </c>
      <c r="B101" s="17" t="s">
        <v>907</v>
      </c>
      <c r="C101" s="21" t="s">
        <v>908</v>
      </c>
      <c r="D101" s="17" t="s">
        <v>764</v>
      </c>
      <c r="E101" s="17" t="s">
        <v>909</v>
      </c>
      <c r="F101" s="71">
        <f t="shared" si="3"/>
        <v>3015411</v>
      </c>
      <c r="G101" s="37">
        <v>20100</v>
      </c>
      <c r="H101" s="37">
        <v>308711</v>
      </c>
      <c r="I101" s="37">
        <v>10700</v>
      </c>
      <c r="J101" s="37">
        <v>2675900</v>
      </c>
      <c r="K101" s="37"/>
      <c r="L101" s="83">
        <v>20091207</v>
      </c>
    </row>
    <row r="102" spans="1:12" ht="15">
      <c r="A102" s="7">
        <v>72</v>
      </c>
      <c r="B102" s="17" t="s">
        <v>910</v>
      </c>
      <c r="C102" s="21" t="s">
        <v>911</v>
      </c>
      <c r="D102" s="17" t="s">
        <v>764</v>
      </c>
      <c r="E102" s="17" t="s">
        <v>912</v>
      </c>
      <c r="F102" s="71">
        <f t="shared" si="3"/>
        <v>256923</v>
      </c>
      <c r="G102" s="37">
        <v>0</v>
      </c>
      <c r="H102" s="37">
        <v>92963</v>
      </c>
      <c r="I102" s="37">
        <v>0</v>
      </c>
      <c r="J102" s="37">
        <v>163960</v>
      </c>
      <c r="K102" s="37"/>
      <c r="L102" s="83">
        <v>20091207</v>
      </c>
    </row>
    <row r="103" spans="1:12" ht="15">
      <c r="A103" s="7">
        <v>73</v>
      </c>
      <c r="B103" s="17" t="s">
        <v>913</v>
      </c>
      <c r="C103" s="21" t="s">
        <v>914</v>
      </c>
      <c r="D103" s="17" t="s">
        <v>764</v>
      </c>
      <c r="E103" s="17" t="s">
        <v>915</v>
      </c>
      <c r="F103" s="71">
        <f t="shared" si="3"/>
        <v>73664</v>
      </c>
      <c r="G103" s="37">
        <v>0</v>
      </c>
      <c r="H103" s="37">
        <v>70064</v>
      </c>
      <c r="I103" s="37">
        <v>0</v>
      </c>
      <c r="J103" s="37">
        <v>3600</v>
      </c>
      <c r="K103" s="37"/>
      <c r="L103" s="83">
        <v>20100107</v>
      </c>
    </row>
    <row r="104" spans="1:12" ht="15">
      <c r="A104" s="7">
        <v>74</v>
      </c>
      <c r="B104" s="17" t="s">
        <v>916</v>
      </c>
      <c r="C104" s="21" t="s">
        <v>917</v>
      </c>
      <c r="D104" s="17" t="s">
        <v>764</v>
      </c>
      <c r="E104" s="17" t="s">
        <v>918</v>
      </c>
      <c r="F104" s="71">
        <f t="shared" si="3"/>
        <v>1808417</v>
      </c>
      <c r="G104" s="37">
        <v>0</v>
      </c>
      <c r="H104" s="37">
        <v>1428231</v>
      </c>
      <c r="I104" s="37">
        <v>45500</v>
      </c>
      <c r="J104" s="37">
        <v>334686</v>
      </c>
      <c r="K104" s="37"/>
      <c r="L104" s="83">
        <v>20100107</v>
      </c>
    </row>
    <row r="105" spans="1:12" ht="15">
      <c r="A105" s="7">
        <v>75</v>
      </c>
      <c r="B105" s="17" t="s">
        <v>919</v>
      </c>
      <c r="C105" s="21" t="s">
        <v>920</v>
      </c>
      <c r="D105" s="17" t="s">
        <v>764</v>
      </c>
      <c r="E105" s="17" t="s">
        <v>921</v>
      </c>
      <c r="F105" s="71">
        <f t="shared" si="3"/>
        <v>369217</v>
      </c>
      <c r="G105" s="37">
        <v>0</v>
      </c>
      <c r="H105" s="37">
        <v>333716</v>
      </c>
      <c r="I105" s="37">
        <v>0</v>
      </c>
      <c r="J105" s="37">
        <v>35501</v>
      </c>
      <c r="K105" s="37"/>
      <c r="L105" s="83">
        <v>20091207</v>
      </c>
    </row>
    <row r="106" spans="1:12" ht="15">
      <c r="A106" s="7">
        <v>76</v>
      </c>
      <c r="B106" s="17" t="s">
        <v>922</v>
      </c>
      <c r="C106" s="21" t="s">
        <v>923</v>
      </c>
      <c r="D106" s="17" t="s">
        <v>764</v>
      </c>
      <c r="E106" s="17" t="s">
        <v>924</v>
      </c>
      <c r="F106" s="71">
        <f t="shared" si="3"/>
        <v>695994</v>
      </c>
      <c r="G106" s="37">
        <v>20300</v>
      </c>
      <c r="H106" s="37">
        <v>576490</v>
      </c>
      <c r="I106" s="37">
        <v>0</v>
      </c>
      <c r="J106" s="37">
        <v>99204</v>
      </c>
      <c r="K106" s="37"/>
      <c r="L106" s="83">
        <v>20100107</v>
      </c>
    </row>
    <row r="107" spans="1:12" ht="15">
      <c r="A107" s="7">
        <v>77</v>
      </c>
      <c r="B107" s="17" t="s">
        <v>925</v>
      </c>
      <c r="C107" s="21" t="s">
        <v>926</v>
      </c>
      <c r="D107" s="17" t="s">
        <v>764</v>
      </c>
      <c r="E107" s="17" t="s">
        <v>927</v>
      </c>
      <c r="F107" s="71">
        <f t="shared" si="3"/>
        <v>408045</v>
      </c>
      <c r="G107" s="37">
        <v>0</v>
      </c>
      <c r="H107" s="37">
        <v>52845</v>
      </c>
      <c r="I107" s="37">
        <v>0</v>
      </c>
      <c r="J107" s="37">
        <v>355200</v>
      </c>
      <c r="K107" s="37"/>
      <c r="L107" s="83">
        <v>20091207</v>
      </c>
    </row>
    <row r="108" spans="1:12" ht="15">
      <c r="A108" s="7">
        <v>78</v>
      </c>
      <c r="B108" s="17" t="s">
        <v>928</v>
      </c>
      <c r="C108" s="21" t="s">
        <v>929</v>
      </c>
      <c r="D108" s="17" t="s">
        <v>764</v>
      </c>
      <c r="E108" s="17" t="s">
        <v>930</v>
      </c>
      <c r="F108" s="71">
        <f t="shared" si="3"/>
        <v>1800</v>
      </c>
      <c r="G108" s="37">
        <v>0</v>
      </c>
      <c r="H108" s="37">
        <v>1800</v>
      </c>
      <c r="I108" s="37">
        <v>0</v>
      </c>
      <c r="J108" s="37">
        <v>0</v>
      </c>
      <c r="K108" s="37"/>
      <c r="L108" s="83">
        <v>20091207</v>
      </c>
    </row>
    <row r="109" spans="1:12" ht="15">
      <c r="A109" s="7">
        <v>79</v>
      </c>
      <c r="B109" s="17" t="s">
        <v>931</v>
      </c>
      <c r="C109" s="21" t="s">
        <v>932</v>
      </c>
      <c r="D109" s="17" t="s">
        <v>764</v>
      </c>
      <c r="E109" s="17" t="s">
        <v>933</v>
      </c>
      <c r="F109" s="71">
        <f t="shared" si="3"/>
        <v>531023</v>
      </c>
      <c r="G109" s="37">
        <v>0</v>
      </c>
      <c r="H109" s="37">
        <v>462073</v>
      </c>
      <c r="I109" s="37">
        <v>16500</v>
      </c>
      <c r="J109" s="37">
        <v>52450</v>
      </c>
      <c r="K109" s="69"/>
      <c r="L109" s="83">
        <v>20091207</v>
      </c>
    </row>
    <row r="110" spans="1:12" ht="15">
      <c r="A110" s="7">
        <v>80</v>
      </c>
      <c r="B110" s="17" t="s">
        <v>934</v>
      </c>
      <c r="C110" s="21" t="s">
        <v>935</v>
      </c>
      <c r="D110" s="17" t="s">
        <v>764</v>
      </c>
      <c r="E110" s="17" t="s">
        <v>936</v>
      </c>
      <c r="F110" s="71">
        <f t="shared" si="3"/>
        <v>414085</v>
      </c>
      <c r="G110" s="37">
        <v>0</v>
      </c>
      <c r="H110" s="37">
        <v>183483</v>
      </c>
      <c r="I110" s="37">
        <v>0</v>
      </c>
      <c r="J110" s="37">
        <v>230602</v>
      </c>
      <c r="K110" s="37"/>
      <c r="L110" s="83">
        <v>20100107</v>
      </c>
    </row>
    <row r="111" spans="1:12" ht="15">
      <c r="A111" s="7">
        <v>81</v>
      </c>
      <c r="B111" s="17" t="s">
        <v>937</v>
      </c>
      <c r="C111" s="21" t="s">
        <v>938</v>
      </c>
      <c r="D111" s="17" t="s">
        <v>764</v>
      </c>
      <c r="E111" s="17" t="s">
        <v>939</v>
      </c>
      <c r="F111" s="71">
        <f t="shared" si="3"/>
        <v>387035</v>
      </c>
      <c r="G111" s="37">
        <v>2000</v>
      </c>
      <c r="H111" s="37">
        <v>305561</v>
      </c>
      <c r="I111" s="37">
        <v>0</v>
      </c>
      <c r="J111" s="37">
        <v>79474</v>
      </c>
      <c r="K111" s="69"/>
      <c r="L111" s="83">
        <v>20091207</v>
      </c>
    </row>
    <row r="112" spans="1:12" ht="15">
      <c r="A112" s="7">
        <v>82</v>
      </c>
      <c r="B112" s="17" t="s">
        <v>940</v>
      </c>
      <c r="C112" s="21" t="s">
        <v>941</v>
      </c>
      <c r="D112" s="17" t="s">
        <v>764</v>
      </c>
      <c r="E112" s="17" t="s">
        <v>390</v>
      </c>
      <c r="F112" s="71">
        <f t="shared" si="3"/>
        <v>141050</v>
      </c>
      <c r="G112" s="37">
        <v>0</v>
      </c>
      <c r="H112" s="37">
        <v>74150</v>
      </c>
      <c r="I112" s="37">
        <v>0</v>
      </c>
      <c r="J112" s="37">
        <v>66900</v>
      </c>
      <c r="K112" s="37"/>
      <c r="L112" s="83">
        <v>20100107</v>
      </c>
    </row>
    <row r="113" spans="1:12" ht="15">
      <c r="A113" s="7">
        <v>83</v>
      </c>
      <c r="B113" s="17" t="s">
        <v>942</v>
      </c>
      <c r="C113" s="21" t="s">
        <v>943</v>
      </c>
      <c r="D113" s="17" t="s">
        <v>764</v>
      </c>
      <c r="E113" s="17" t="s">
        <v>944</v>
      </c>
      <c r="F113" s="71">
        <f t="shared" si="3"/>
        <v>1191608</v>
      </c>
      <c r="G113" s="37">
        <v>162476</v>
      </c>
      <c r="H113" s="37">
        <v>837032</v>
      </c>
      <c r="I113" s="37">
        <v>0</v>
      </c>
      <c r="J113" s="37">
        <v>192100</v>
      </c>
      <c r="K113" s="37"/>
      <c r="L113" s="83">
        <v>20091207</v>
      </c>
    </row>
    <row r="114" spans="1:12" ht="15">
      <c r="A114" s="7">
        <v>84</v>
      </c>
      <c r="B114" s="17" t="s">
        <v>945</v>
      </c>
      <c r="C114" s="21" t="s">
        <v>946</v>
      </c>
      <c r="D114" s="17" t="s">
        <v>764</v>
      </c>
      <c r="E114" s="17" t="s">
        <v>947</v>
      </c>
      <c r="F114" s="71">
        <f t="shared" si="3"/>
        <v>2094678</v>
      </c>
      <c r="G114" s="37">
        <v>1295325</v>
      </c>
      <c r="H114" s="37">
        <v>441825</v>
      </c>
      <c r="I114" s="37">
        <v>15900</v>
      </c>
      <c r="J114" s="37">
        <v>341628</v>
      </c>
      <c r="K114" s="37"/>
      <c r="L114" s="83">
        <v>20091207</v>
      </c>
    </row>
    <row r="115" spans="1:12" ht="15">
      <c r="A115" s="7">
        <v>85</v>
      </c>
      <c r="B115" s="17" t="s">
        <v>948</v>
      </c>
      <c r="C115" s="21" t="s">
        <v>949</v>
      </c>
      <c r="D115" s="17" t="s">
        <v>764</v>
      </c>
      <c r="E115" s="17" t="s">
        <v>950</v>
      </c>
      <c r="F115" s="71">
        <f t="shared" si="3"/>
        <v>86700</v>
      </c>
      <c r="G115" s="37">
        <v>0</v>
      </c>
      <c r="H115" s="37">
        <v>0</v>
      </c>
      <c r="I115" s="37">
        <v>0</v>
      </c>
      <c r="J115" s="37">
        <v>86700</v>
      </c>
      <c r="K115" s="37"/>
      <c r="L115" s="83">
        <v>20091207</v>
      </c>
    </row>
    <row r="116" spans="1:12" ht="15">
      <c r="A116" s="7">
        <v>86</v>
      </c>
      <c r="B116" s="17" t="s">
        <v>951</v>
      </c>
      <c r="C116" s="21" t="s">
        <v>952</v>
      </c>
      <c r="D116" s="17" t="s">
        <v>764</v>
      </c>
      <c r="E116" s="17" t="s">
        <v>953</v>
      </c>
      <c r="F116" s="71">
        <f t="shared" si="3"/>
        <v>291557</v>
      </c>
      <c r="G116" s="37">
        <v>3001</v>
      </c>
      <c r="H116" s="37">
        <v>181656</v>
      </c>
      <c r="I116" s="37">
        <v>11900</v>
      </c>
      <c r="J116" s="37">
        <v>95000</v>
      </c>
      <c r="K116" s="37"/>
      <c r="L116" s="83">
        <v>20100107</v>
      </c>
    </row>
    <row r="117" spans="1:12" ht="15">
      <c r="A117" s="7">
        <v>87</v>
      </c>
      <c r="B117" s="17" t="s">
        <v>954</v>
      </c>
      <c r="C117" s="21" t="s">
        <v>955</v>
      </c>
      <c r="D117" s="17" t="s">
        <v>764</v>
      </c>
      <c r="E117" s="17" t="s">
        <v>956</v>
      </c>
      <c r="F117" s="71">
        <f t="shared" si="3"/>
        <v>1192574</v>
      </c>
      <c r="G117" s="37">
        <v>321000</v>
      </c>
      <c r="H117" s="37">
        <v>303524</v>
      </c>
      <c r="I117" s="37">
        <v>0</v>
      </c>
      <c r="J117" s="37">
        <v>568050</v>
      </c>
      <c r="K117" s="37"/>
      <c r="L117" s="83">
        <v>20091207</v>
      </c>
    </row>
    <row r="118" spans="1:12" ht="15">
      <c r="A118" s="7">
        <v>88</v>
      </c>
      <c r="B118" s="17" t="s">
        <v>957</v>
      </c>
      <c r="C118" s="21" t="s">
        <v>958</v>
      </c>
      <c r="D118" s="17" t="s">
        <v>764</v>
      </c>
      <c r="E118" s="17" t="s">
        <v>959</v>
      </c>
      <c r="F118" s="71">
        <f t="shared" si="3"/>
        <v>176338</v>
      </c>
      <c r="G118" s="37">
        <v>40110</v>
      </c>
      <c r="H118" s="37">
        <v>68928</v>
      </c>
      <c r="I118" s="37">
        <v>15000</v>
      </c>
      <c r="J118" s="37">
        <v>52300</v>
      </c>
      <c r="K118" s="37"/>
      <c r="L118" s="83">
        <v>20091207</v>
      </c>
    </row>
    <row r="119" spans="1:12" ht="15">
      <c r="A119" s="7">
        <v>89</v>
      </c>
      <c r="B119" s="17" t="s">
        <v>960</v>
      </c>
      <c r="C119" s="21" t="s">
        <v>961</v>
      </c>
      <c r="D119" s="17" t="s">
        <v>764</v>
      </c>
      <c r="E119" s="17" t="s">
        <v>962</v>
      </c>
      <c r="F119" s="71">
        <f t="shared" si="3"/>
        <v>405802</v>
      </c>
      <c r="G119" s="37">
        <v>71400</v>
      </c>
      <c r="H119" s="37">
        <v>334402</v>
      </c>
      <c r="I119" s="37">
        <v>0</v>
      </c>
      <c r="J119" s="37">
        <v>0</v>
      </c>
      <c r="K119" s="37"/>
      <c r="L119" s="83">
        <v>20100107</v>
      </c>
    </row>
    <row r="120" spans="1:12" ht="15">
      <c r="A120" s="7">
        <v>90</v>
      </c>
      <c r="B120" s="17" t="s">
        <v>963</v>
      </c>
      <c r="C120" s="21" t="s">
        <v>964</v>
      </c>
      <c r="D120" s="17" t="s">
        <v>764</v>
      </c>
      <c r="E120" s="17" t="s">
        <v>965</v>
      </c>
      <c r="F120" s="71">
        <f t="shared" si="3"/>
        <v>453481</v>
      </c>
      <c r="G120" s="37">
        <v>187200</v>
      </c>
      <c r="H120" s="37">
        <v>197831</v>
      </c>
      <c r="I120" s="37">
        <v>60000</v>
      </c>
      <c r="J120" s="37">
        <v>8450</v>
      </c>
      <c r="K120" s="37"/>
      <c r="L120" s="83">
        <v>20091207</v>
      </c>
    </row>
    <row r="121" spans="1:12" ht="15">
      <c r="A121" s="7">
        <v>91</v>
      </c>
      <c r="B121" s="17" t="s">
        <v>966</v>
      </c>
      <c r="C121" s="21" t="s">
        <v>967</v>
      </c>
      <c r="D121" s="17" t="s">
        <v>764</v>
      </c>
      <c r="E121" s="17" t="s">
        <v>968</v>
      </c>
      <c r="F121" s="71">
        <f t="shared" si="3"/>
        <v>958888</v>
      </c>
      <c r="G121" s="37">
        <v>605500</v>
      </c>
      <c r="H121" s="37">
        <v>302788</v>
      </c>
      <c r="I121" s="37">
        <v>0</v>
      </c>
      <c r="J121" s="37">
        <v>50600</v>
      </c>
      <c r="K121" s="37"/>
      <c r="L121" s="83">
        <v>20100107</v>
      </c>
    </row>
    <row r="122" spans="1:12" ht="15">
      <c r="A122" s="7">
        <v>92</v>
      </c>
      <c r="B122" s="17" t="s">
        <v>969</v>
      </c>
      <c r="C122" s="21" t="s">
        <v>970</v>
      </c>
      <c r="D122" s="17" t="s">
        <v>764</v>
      </c>
      <c r="E122" s="17" t="s">
        <v>971</v>
      </c>
      <c r="F122" s="71">
        <f t="shared" si="3"/>
        <v>161795</v>
      </c>
      <c r="G122" s="37">
        <v>0</v>
      </c>
      <c r="H122" s="37">
        <v>66100</v>
      </c>
      <c r="I122" s="37">
        <v>86200</v>
      </c>
      <c r="J122" s="37">
        <v>9495</v>
      </c>
      <c r="K122" s="37"/>
      <c r="L122" s="83">
        <v>20091207</v>
      </c>
    </row>
    <row r="123" spans="1:12" ht="15">
      <c r="A123" s="7">
        <v>93</v>
      </c>
      <c r="B123" s="17" t="s">
        <v>972</v>
      </c>
      <c r="C123" s="21" t="s">
        <v>973</v>
      </c>
      <c r="D123" s="17" t="s">
        <v>764</v>
      </c>
      <c r="E123" s="17" t="s">
        <v>974</v>
      </c>
      <c r="F123" s="71">
        <f t="shared" si="3"/>
        <v>2988822</v>
      </c>
      <c r="G123" s="37">
        <v>850000</v>
      </c>
      <c r="H123" s="37">
        <v>1266272</v>
      </c>
      <c r="I123" s="37">
        <v>451200</v>
      </c>
      <c r="J123" s="37">
        <v>421350</v>
      </c>
      <c r="K123" s="37"/>
      <c r="L123" s="83">
        <v>20091207</v>
      </c>
    </row>
    <row r="124" spans="1:12" ht="15">
      <c r="A124" s="7">
        <v>94</v>
      </c>
      <c r="B124" s="17" t="s">
        <v>976</v>
      </c>
      <c r="C124" s="21" t="s">
        <v>977</v>
      </c>
      <c r="D124" s="17" t="s">
        <v>975</v>
      </c>
      <c r="E124" s="17" t="s">
        <v>978</v>
      </c>
      <c r="F124" s="71">
        <f t="shared" si="3"/>
        <v>3115</v>
      </c>
      <c r="G124" s="37">
        <v>0</v>
      </c>
      <c r="H124" s="37">
        <v>3115</v>
      </c>
      <c r="I124" s="37">
        <v>0</v>
      </c>
      <c r="J124" s="37">
        <v>0</v>
      </c>
      <c r="K124" s="37"/>
      <c r="L124" s="83">
        <v>20091207</v>
      </c>
    </row>
    <row r="125" spans="1:12" ht="15">
      <c r="A125" s="7">
        <v>95</v>
      </c>
      <c r="B125" s="17" t="s">
        <v>979</v>
      </c>
      <c r="C125" s="21" t="s">
        <v>980</v>
      </c>
      <c r="D125" s="17" t="s">
        <v>975</v>
      </c>
      <c r="E125" s="17" t="s">
        <v>981</v>
      </c>
      <c r="F125" s="71" t="s">
        <v>446</v>
      </c>
      <c r="G125" s="71" t="s">
        <v>446</v>
      </c>
      <c r="H125" s="71" t="s">
        <v>446</v>
      </c>
      <c r="I125" s="71" t="s">
        <v>446</v>
      </c>
      <c r="J125" s="71" t="s">
        <v>446</v>
      </c>
      <c r="K125" s="37"/>
      <c r="L125" s="65" t="s">
        <v>446</v>
      </c>
    </row>
    <row r="126" spans="1:12" ht="15">
      <c r="A126" s="7">
        <v>96</v>
      </c>
      <c r="B126" s="17" t="s">
        <v>982</v>
      </c>
      <c r="C126" s="21" t="s">
        <v>983</v>
      </c>
      <c r="D126" s="17" t="s">
        <v>975</v>
      </c>
      <c r="E126" s="17" t="s">
        <v>984</v>
      </c>
      <c r="F126" s="71">
        <f>G126+H126+I126+J126</f>
        <v>83422</v>
      </c>
      <c r="G126" s="37">
        <v>0</v>
      </c>
      <c r="H126" s="37">
        <v>73820</v>
      </c>
      <c r="I126" s="37">
        <v>0</v>
      </c>
      <c r="J126" s="37">
        <v>9602</v>
      </c>
      <c r="K126" s="37"/>
      <c r="L126" s="83">
        <v>20091207</v>
      </c>
    </row>
    <row r="127" spans="1:12" ht="15">
      <c r="A127" s="7">
        <v>97</v>
      </c>
      <c r="B127" s="17" t="s">
        <v>985</v>
      </c>
      <c r="C127" s="21" t="s">
        <v>986</v>
      </c>
      <c r="D127" s="17" t="s">
        <v>975</v>
      </c>
      <c r="E127" s="17" t="s">
        <v>987</v>
      </c>
      <c r="F127" s="71" t="s">
        <v>446</v>
      </c>
      <c r="G127" s="71" t="s">
        <v>446</v>
      </c>
      <c r="H127" s="71" t="s">
        <v>446</v>
      </c>
      <c r="I127" s="71" t="s">
        <v>446</v>
      </c>
      <c r="J127" s="71" t="s">
        <v>446</v>
      </c>
      <c r="K127" s="69"/>
      <c r="L127" s="65" t="s">
        <v>446</v>
      </c>
    </row>
    <row r="128" spans="1:12" ht="15">
      <c r="A128" s="7">
        <v>98</v>
      </c>
      <c r="B128" s="17" t="s">
        <v>988</v>
      </c>
      <c r="C128" s="21" t="s">
        <v>989</v>
      </c>
      <c r="D128" s="17" t="s">
        <v>975</v>
      </c>
      <c r="E128" s="17" t="s">
        <v>990</v>
      </c>
      <c r="F128" s="71">
        <f aca="true" t="shared" si="4" ref="F128:F175">G128+H128+I128+J128</f>
        <v>113325</v>
      </c>
      <c r="G128" s="37">
        <v>0</v>
      </c>
      <c r="H128" s="37">
        <v>90250</v>
      </c>
      <c r="I128" s="37">
        <v>760</v>
      </c>
      <c r="J128" s="37">
        <v>22315</v>
      </c>
      <c r="K128" s="37"/>
      <c r="L128" s="83">
        <v>20091207</v>
      </c>
    </row>
    <row r="129" spans="1:12" ht="15">
      <c r="A129" s="7">
        <v>99</v>
      </c>
      <c r="B129" s="17" t="s">
        <v>991</v>
      </c>
      <c r="C129" s="21" t="s">
        <v>992</v>
      </c>
      <c r="D129" s="17" t="s">
        <v>975</v>
      </c>
      <c r="E129" s="17" t="s">
        <v>993</v>
      </c>
      <c r="F129" s="71">
        <f t="shared" si="4"/>
        <v>656170</v>
      </c>
      <c r="G129" s="37">
        <v>213203</v>
      </c>
      <c r="H129" s="37">
        <v>203634</v>
      </c>
      <c r="I129" s="37">
        <v>1200</v>
      </c>
      <c r="J129" s="37">
        <v>238133</v>
      </c>
      <c r="K129" s="37"/>
      <c r="L129" s="83">
        <v>20091207</v>
      </c>
    </row>
    <row r="130" spans="1:12" ht="15">
      <c r="A130" s="7">
        <v>100</v>
      </c>
      <c r="B130" s="17" t="s">
        <v>994</v>
      </c>
      <c r="C130" s="21" t="s">
        <v>995</v>
      </c>
      <c r="D130" s="17" t="s">
        <v>975</v>
      </c>
      <c r="E130" s="17" t="s">
        <v>996</v>
      </c>
      <c r="F130" s="71">
        <f t="shared" si="4"/>
        <v>1502144</v>
      </c>
      <c r="G130" s="37">
        <v>1421287</v>
      </c>
      <c r="H130" s="37">
        <v>51644</v>
      </c>
      <c r="I130" s="37">
        <v>21313</v>
      </c>
      <c r="J130" s="37">
        <v>7900</v>
      </c>
      <c r="K130" s="37"/>
      <c r="L130" s="83">
        <v>20091207</v>
      </c>
    </row>
    <row r="131" spans="1:12" ht="15">
      <c r="A131" s="7">
        <v>101</v>
      </c>
      <c r="B131" s="17" t="s">
        <v>997</v>
      </c>
      <c r="C131" s="21" t="s">
        <v>998</v>
      </c>
      <c r="D131" s="17" t="s">
        <v>975</v>
      </c>
      <c r="E131" s="17" t="s">
        <v>999</v>
      </c>
      <c r="F131" s="71">
        <f t="shared" si="4"/>
        <v>351459</v>
      </c>
      <c r="G131" s="37">
        <v>1765</v>
      </c>
      <c r="H131" s="37">
        <v>229145</v>
      </c>
      <c r="I131" s="37">
        <v>2500</v>
      </c>
      <c r="J131" s="37">
        <v>118049</v>
      </c>
      <c r="K131" s="37"/>
      <c r="L131" s="83">
        <v>20091207</v>
      </c>
    </row>
    <row r="132" spans="1:12" ht="15">
      <c r="A132" s="7">
        <v>102</v>
      </c>
      <c r="B132" s="17" t="s">
        <v>1000</v>
      </c>
      <c r="C132" s="21" t="s">
        <v>1001</v>
      </c>
      <c r="D132" s="17" t="s">
        <v>975</v>
      </c>
      <c r="E132" s="17" t="s">
        <v>1002</v>
      </c>
      <c r="F132" s="71">
        <f t="shared" si="4"/>
        <v>363232</v>
      </c>
      <c r="G132" s="37">
        <v>259288</v>
      </c>
      <c r="H132" s="37">
        <v>69664</v>
      </c>
      <c r="I132" s="37">
        <v>0</v>
      </c>
      <c r="J132" s="37">
        <v>34280</v>
      </c>
      <c r="K132" s="37"/>
      <c r="L132" s="83">
        <v>20091207</v>
      </c>
    </row>
    <row r="133" spans="1:12" ht="15">
      <c r="A133" s="7">
        <v>103</v>
      </c>
      <c r="B133" s="17" t="s">
        <v>1003</v>
      </c>
      <c r="C133" s="21" t="s">
        <v>1004</v>
      </c>
      <c r="D133" s="17" t="s">
        <v>975</v>
      </c>
      <c r="E133" s="17" t="s">
        <v>1005</v>
      </c>
      <c r="F133" s="71">
        <f t="shared" si="4"/>
        <v>394834</v>
      </c>
      <c r="G133" s="37">
        <v>174800</v>
      </c>
      <c r="H133" s="37">
        <v>146034</v>
      </c>
      <c r="I133" s="37">
        <v>0</v>
      </c>
      <c r="J133" s="37">
        <v>74000</v>
      </c>
      <c r="K133" s="37"/>
      <c r="L133" s="83">
        <v>20100107</v>
      </c>
    </row>
    <row r="134" spans="1:12" ht="15">
      <c r="A134" s="7">
        <v>104</v>
      </c>
      <c r="B134" s="17" t="s">
        <v>1006</v>
      </c>
      <c r="C134" s="21" t="s">
        <v>1007</v>
      </c>
      <c r="D134" s="17" t="s">
        <v>975</v>
      </c>
      <c r="E134" s="17" t="s">
        <v>1008</v>
      </c>
      <c r="F134" s="71">
        <f t="shared" si="4"/>
        <v>139027</v>
      </c>
      <c r="G134" s="37">
        <v>0</v>
      </c>
      <c r="H134" s="37">
        <v>102727</v>
      </c>
      <c r="I134" s="37">
        <v>1500</v>
      </c>
      <c r="J134" s="37">
        <v>34800</v>
      </c>
      <c r="K134" s="37"/>
      <c r="L134" s="83">
        <v>20100107</v>
      </c>
    </row>
    <row r="135" spans="1:12" ht="15">
      <c r="A135" s="7">
        <v>105</v>
      </c>
      <c r="B135" s="17" t="s">
        <v>1009</v>
      </c>
      <c r="C135" s="21" t="s">
        <v>1010</v>
      </c>
      <c r="D135" s="17" t="s">
        <v>975</v>
      </c>
      <c r="E135" s="17" t="s">
        <v>1011</v>
      </c>
      <c r="F135" s="71">
        <f t="shared" si="4"/>
        <v>68315</v>
      </c>
      <c r="G135" s="37">
        <v>0</v>
      </c>
      <c r="H135" s="37">
        <v>60815</v>
      </c>
      <c r="I135" s="37">
        <v>0</v>
      </c>
      <c r="J135" s="37">
        <v>7500</v>
      </c>
      <c r="K135" s="71"/>
      <c r="L135" s="83">
        <v>20100107</v>
      </c>
    </row>
    <row r="136" spans="1:12" ht="15">
      <c r="A136" s="7">
        <v>106</v>
      </c>
      <c r="B136" s="17" t="s">
        <v>1012</v>
      </c>
      <c r="C136" s="21" t="s">
        <v>1013</v>
      </c>
      <c r="D136" s="17" t="s">
        <v>975</v>
      </c>
      <c r="E136" s="17" t="s">
        <v>1014</v>
      </c>
      <c r="F136" s="71">
        <f t="shared" si="4"/>
        <v>1051532</v>
      </c>
      <c r="G136" s="37">
        <v>0</v>
      </c>
      <c r="H136" s="37">
        <v>137402</v>
      </c>
      <c r="I136" s="37">
        <v>8600</v>
      </c>
      <c r="J136" s="37">
        <v>905530</v>
      </c>
      <c r="K136" s="37"/>
      <c r="L136" s="83">
        <v>20100107</v>
      </c>
    </row>
    <row r="137" spans="1:12" ht="15">
      <c r="A137" s="7">
        <v>107</v>
      </c>
      <c r="B137" s="17" t="s">
        <v>1015</v>
      </c>
      <c r="C137" s="21" t="s">
        <v>1016</v>
      </c>
      <c r="D137" s="17" t="s">
        <v>975</v>
      </c>
      <c r="E137" s="17" t="s">
        <v>1017</v>
      </c>
      <c r="F137" s="71">
        <f t="shared" si="4"/>
        <v>17532</v>
      </c>
      <c r="G137" s="37">
        <v>0</v>
      </c>
      <c r="H137" s="37">
        <v>11532</v>
      </c>
      <c r="I137" s="37">
        <v>0</v>
      </c>
      <c r="J137" s="37">
        <v>6000</v>
      </c>
      <c r="K137" s="37"/>
      <c r="L137" s="83">
        <v>20091207</v>
      </c>
    </row>
    <row r="138" spans="1:12" ht="15">
      <c r="A138" s="7">
        <v>108</v>
      </c>
      <c r="B138" s="17" t="s">
        <v>1018</v>
      </c>
      <c r="C138" s="21" t="s">
        <v>1019</v>
      </c>
      <c r="D138" s="17" t="s">
        <v>975</v>
      </c>
      <c r="E138" s="17" t="s">
        <v>1020</v>
      </c>
      <c r="F138" s="71">
        <f t="shared" si="4"/>
        <v>1743207</v>
      </c>
      <c r="G138" s="37">
        <v>568263</v>
      </c>
      <c r="H138" s="37">
        <v>100603</v>
      </c>
      <c r="I138" s="37">
        <v>949500</v>
      </c>
      <c r="J138" s="37">
        <v>124841</v>
      </c>
      <c r="K138" s="37"/>
      <c r="L138" s="83">
        <v>20091207</v>
      </c>
    </row>
    <row r="139" spans="1:12" ht="15">
      <c r="A139" s="7">
        <v>109</v>
      </c>
      <c r="B139" s="17" t="s">
        <v>1021</v>
      </c>
      <c r="C139" s="21" t="s">
        <v>1022</v>
      </c>
      <c r="D139" s="17" t="s">
        <v>975</v>
      </c>
      <c r="E139" s="17" t="s">
        <v>1023</v>
      </c>
      <c r="F139" s="71">
        <f t="shared" si="4"/>
        <v>698129</v>
      </c>
      <c r="G139" s="37">
        <v>114919</v>
      </c>
      <c r="H139" s="37">
        <v>146548</v>
      </c>
      <c r="I139" s="37">
        <v>218000</v>
      </c>
      <c r="J139" s="37">
        <v>218662</v>
      </c>
      <c r="K139" s="37"/>
      <c r="L139" s="83">
        <v>20091207</v>
      </c>
    </row>
    <row r="140" spans="1:12" ht="15">
      <c r="A140" s="7">
        <v>110</v>
      </c>
      <c r="B140" s="17" t="s">
        <v>1024</v>
      </c>
      <c r="C140" s="21" t="s">
        <v>1025</v>
      </c>
      <c r="D140" s="17" t="s">
        <v>975</v>
      </c>
      <c r="E140" s="17" t="s">
        <v>1026</v>
      </c>
      <c r="F140" s="71">
        <f t="shared" si="4"/>
        <v>543786</v>
      </c>
      <c r="G140" s="37">
        <v>25000</v>
      </c>
      <c r="H140" s="37">
        <v>308353</v>
      </c>
      <c r="I140" s="37">
        <v>99930</v>
      </c>
      <c r="J140" s="37">
        <v>110503</v>
      </c>
      <c r="K140" s="37"/>
      <c r="L140" s="83">
        <v>20091207</v>
      </c>
    </row>
    <row r="141" spans="1:12" ht="15">
      <c r="A141" s="7">
        <v>111</v>
      </c>
      <c r="B141" s="17" t="s">
        <v>1027</v>
      </c>
      <c r="C141" s="21" t="s">
        <v>1028</v>
      </c>
      <c r="D141" s="17" t="s">
        <v>975</v>
      </c>
      <c r="E141" s="17" t="s">
        <v>1029</v>
      </c>
      <c r="F141" s="71">
        <f t="shared" si="4"/>
        <v>1179933</v>
      </c>
      <c r="G141" s="37">
        <v>1039040</v>
      </c>
      <c r="H141" s="37">
        <v>123893</v>
      </c>
      <c r="I141" s="37">
        <v>0</v>
      </c>
      <c r="J141" s="37">
        <v>17000</v>
      </c>
      <c r="K141" s="37"/>
      <c r="L141" s="83">
        <v>20100107</v>
      </c>
    </row>
    <row r="142" spans="1:12" ht="15">
      <c r="A142" s="7">
        <v>112</v>
      </c>
      <c r="B142" s="17" t="s">
        <v>1030</v>
      </c>
      <c r="C142" s="21" t="s">
        <v>1031</v>
      </c>
      <c r="D142" s="17" t="s">
        <v>975</v>
      </c>
      <c r="E142" s="17" t="s">
        <v>1032</v>
      </c>
      <c r="F142" s="71">
        <f t="shared" si="4"/>
        <v>199970</v>
      </c>
      <c r="G142" s="37">
        <v>0</v>
      </c>
      <c r="H142" s="37">
        <v>178370</v>
      </c>
      <c r="I142" s="37">
        <v>0</v>
      </c>
      <c r="J142" s="37">
        <v>21600</v>
      </c>
      <c r="K142" s="37"/>
      <c r="L142" s="83">
        <v>20091207</v>
      </c>
    </row>
    <row r="143" spans="1:12" ht="15">
      <c r="A143" s="7">
        <v>113</v>
      </c>
      <c r="B143" s="17" t="s">
        <v>1033</v>
      </c>
      <c r="C143" s="21" t="s">
        <v>1034</v>
      </c>
      <c r="D143" s="17" t="s">
        <v>975</v>
      </c>
      <c r="E143" s="17" t="s">
        <v>1035</v>
      </c>
      <c r="F143" s="71">
        <f t="shared" si="4"/>
        <v>2123833</v>
      </c>
      <c r="G143" s="37">
        <v>761937</v>
      </c>
      <c r="H143" s="37">
        <v>799039</v>
      </c>
      <c r="I143" s="37">
        <v>426500</v>
      </c>
      <c r="J143" s="37">
        <v>136357</v>
      </c>
      <c r="K143" s="37"/>
      <c r="L143" s="83">
        <v>20091207</v>
      </c>
    </row>
    <row r="144" spans="1:12" ht="15">
      <c r="A144" s="7">
        <v>114</v>
      </c>
      <c r="B144" s="17" t="s">
        <v>1036</v>
      </c>
      <c r="C144" s="21" t="s">
        <v>1037</v>
      </c>
      <c r="D144" s="17" t="s">
        <v>975</v>
      </c>
      <c r="E144" s="17" t="s">
        <v>1038</v>
      </c>
      <c r="F144" s="71">
        <f t="shared" si="4"/>
        <v>197101</v>
      </c>
      <c r="G144" s="37">
        <v>0</v>
      </c>
      <c r="H144" s="37">
        <v>197101</v>
      </c>
      <c r="I144" s="37">
        <v>0</v>
      </c>
      <c r="J144" s="37">
        <v>0</v>
      </c>
      <c r="K144" s="37"/>
      <c r="L144" s="83">
        <v>20100107</v>
      </c>
    </row>
    <row r="145" spans="1:12" ht="15">
      <c r="A145" s="7">
        <v>115</v>
      </c>
      <c r="B145" s="17" t="s">
        <v>1039</v>
      </c>
      <c r="C145" s="21" t="s">
        <v>1040</v>
      </c>
      <c r="D145" s="17" t="s">
        <v>975</v>
      </c>
      <c r="E145" s="17" t="s">
        <v>1041</v>
      </c>
      <c r="F145" s="71">
        <f t="shared" si="4"/>
        <v>4152386</v>
      </c>
      <c r="G145" s="37">
        <v>1982605</v>
      </c>
      <c r="H145" s="37">
        <v>942475</v>
      </c>
      <c r="I145" s="37">
        <v>19200</v>
      </c>
      <c r="J145" s="37">
        <v>1208106</v>
      </c>
      <c r="K145" s="37"/>
      <c r="L145" s="83">
        <v>20100107</v>
      </c>
    </row>
    <row r="146" spans="1:12" ht="15">
      <c r="A146" s="7">
        <v>116</v>
      </c>
      <c r="B146" s="17" t="s">
        <v>1042</v>
      </c>
      <c r="C146" s="21" t="s">
        <v>1043</v>
      </c>
      <c r="D146" s="17" t="s">
        <v>975</v>
      </c>
      <c r="E146" s="17" t="s">
        <v>1044</v>
      </c>
      <c r="F146" s="71">
        <f t="shared" si="4"/>
        <v>310745</v>
      </c>
      <c r="G146" s="37">
        <v>0</v>
      </c>
      <c r="H146" s="37">
        <v>155218</v>
      </c>
      <c r="I146" s="37">
        <v>0</v>
      </c>
      <c r="J146" s="37">
        <v>155527</v>
      </c>
      <c r="K146" s="37"/>
      <c r="L146" s="83">
        <v>20091207</v>
      </c>
    </row>
    <row r="147" spans="1:12" ht="15">
      <c r="A147" s="7">
        <v>117</v>
      </c>
      <c r="B147" s="17" t="s">
        <v>1045</v>
      </c>
      <c r="C147" s="21" t="s">
        <v>1046</v>
      </c>
      <c r="D147" s="17" t="s">
        <v>975</v>
      </c>
      <c r="E147" s="17" t="s">
        <v>1047</v>
      </c>
      <c r="F147" s="71">
        <f t="shared" si="4"/>
        <v>1373707</v>
      </c>
      <c r="G147" s="37">
        <v>97673</v>
      </c>
      <c r="H147" s="37">
        <v>617802</v>
      </c>
      <c r="I147" s="37">
        <v>10000</v>
      </c>
      <c r="J147" s="37">
        <v>648232</v>
      </c>
      <c r="K147" s="37"/>
      <c r="L147" s="83">
        <v>20091207</v>
      </c>
    </row>
    <row r="148" spans="1:12" ht="15">
      <c r="A148" s="7">
        <v>118</v>
      </c>
      <c r="B148" s="17" t="s">
        <v>1048</v>
      </c>
      <c r="C148" s="21" t="s">
        <v>1049</v>
      </c>
      <c r="D148" s="17" t="s">
        <v>975</v>
      </c>
      <c r="E148" s="17" t="s">
        <v>1050</v>
      </c>
      <c r="F148" s="71">
        <f t="shared" si="4"/>
        <v>7200</v>
      </c>
      <c r="G148" s="37">
        <v>0</v>
      </c>
      <c r="H148" s="37">
        <v>7100</v>
      </c>
      <c r="I148" s="37">
        <v>0</v>
      </c>
      <c r="J148" s="37">
        <v>100</v>
      </c>
      <c r="K148" s="37"/>
      <c r="L148" s="83">
        <v>20091207</v>
      </c>
    </row>
    <row r="149" spans="1:12" ht="15">
      <c r="A149" s="7">
        <v>119</v>
      </c>
      <c r="B149" s="17" t="s">
        <v>1051</v>
      </c>
      <c r="C149" s="21" t="s">
        <v>1052</v>
      </c>
      <c r="D149" s="17" t="s">
        <v>975</v>
      </c>
      <c r="E149" s="17" t="s">
        <v>1053</v>
      </c>
      <c r="F149" s="71">
        <f t="shared" si="4"/>
        <v>1168741</v>
      </c>
      <c r="G149" s="37">
        <v>0</v>
      </c>
      <c r="H149" s="37">
        <v>138265</v>
      </c>
      <c r="I149" s="37">
        <v>1027086</v>
      </c>
      <c r="J149" s="37">
        <v>3390</v>
      </c>
      <c r="K149" s="37"/>
      <c r="L149" s="83">
        <v>20091207</v>
      </c>
    </row>
    <row r="150" spans="1:12" ht="15">
      <c r="A150" s="7">
        <v>120</v>
      </c>
      <c r="B150" s="17" t="s">
        <v>1054</v>
      </c>
      <c r="C150" s="21" t="s">
        <v>1055</v>
      </c>
      <c r="D150" s="17" t="s">
        <v>975</v>
      </c>
      <c r="E150" s="17" t="s">
        <v>1056</v>
      </c>
      <c r="F150" s="71">
        <f t="shared" si="4"/>
        <v>219982</v>
      </c>
      <c r="G150" s="37">
        <v>0</v>
      </c>
      <c r="H150" s="37">
        <v>130382</v>
      </c>
      <c r="I150" s="37">
        <v>0</v>
      </c>
      <c r="J150" s="37">
        <v>89600</v>
      </c>
      <c r="K150" s="37"/>
      <c r="L150" s="83">
        <v>20091207</v>
      </c>
    </row>
    <row r="151" spans="1:12" ht="15">
      <c r="A151" s="7">
        <v>121</v>
      </c>
      <c r="B151" s="17" t="s">
        <v>1057</v>
      </c>
      <c r="C151" s="21" t="s">
        <v>1058</v>
      </c>
      <c r="D151" s="17" t="s">
        <v>975</v>
      </c>
      <c r="E151" s="17" t="s">
        <v>1059</v>
      </c>
      <c r="F151" s="71">
        <f t="shared" si="4"/>
        <v>22200</v>
      </c>
      <c r="G151" s="37">
        <v>0</v>
      </c>
      <c r="H151" s="37">
        <v>19500</v>
      </c>
      <c r="I151" s="37">
        <v>0</v>
      </c>
      <c r="J151" s="37">
        <v>2700</v>
      </c>
      <c r="K151" s="37"/>
      <c r="L151" s="83">
        <v>20091207</v>
      </c>
    </row>
    <row r="152" spans="1:12" ht="15">
      <c r="A152" s="7">
        <v>122</v>
      </c>
      <c r="B152" s="17" t="s">
        <v>1060</v>
      </c>
      <c r="C152" s="21" t="s">
        <v>1061</v>
      </c>
      <c r="D152" s="17" t="s">
        <v>975</v>
      </c>
      <c r="E152" s="17" t="s">
        <v>1062</v>
      </c>
      <c r="F152" s="71">
        <f t="shared" si="4"/>
        <v>900879</v>
      </c>
      <c r="G152" s="37">
        <v>308650</v>
      </c>
      <c r="H152" s="37">
        <v>505209</v>
      </c>
      <c r="I152" s="37">
        <v>45800</v>
      </c>
      <c r="J152" s="37">
        <v>41220</v>
      </c>
      <c r="K152" s="37"/>
      <c r="L152" s="83">
        <v>20091207</v>
      </c>
    </row>
    <row r="153" spans="1:12" ht="15">
      <c r="A153" s="7">
        <v>123</v>
      </c>
      <c r="B153" s="17" t="s">
        <v>1063</v>
      </c>
      <c r="C153" s="21" t="s">
        <v>1064</v>
      </c>
      <c r="D153" s="17" t="s">
        <v>975</v>
      </c>
      <c r="E153" s="17" t="s">
        <v>1066</v>
      </c>
      <c r="F153" s="71">
        <f t="shared" si="4"/>
        <v>171885</v>
      </c>
      <c r="G153" s="37">
        <v>0</v>
      </c>
      <c r="H153" s="37">
        <v>171385</v>
      </c>
      <c r="I153" s="37">
        <v>0</v>
      </c>
      <c r="J153" s="37">
        <v>500</v>
      </c>
      <c r="K153" s="37"/>
      <c r="L153" s="83">
        <v>20091207</v>
      </c>
    </row>
    <row r="154" spans="1:12" ht="15">
      <c r="A154" s="7">
        <v>124</v>
      </c>
      <c r="B154" s="17" t="s">
        <v>1067</v>
      </c>
      <c r="C154" s="21" t="s">
        <v>1068</v>
      </c>
      <c r="D154" s="17" t="s">
        <v>975</v>
      </c>
      <c r="E154" s="17" t="s">
        <v>1069</v>
      </c>
      <c r="F154" s="71">
        <f t="shared" si="4"/>
        <v>21370</v>
      </c>
      <c r="G154" s="37">
        <v>0</v>
      </c>
      <c r="H154" s="37">
        <v>21370</v>
      </c>
      <c r="I154" s="37">
        <v>0</v>
      </c>
      <c r="J154" s="37">
        <v>0</v>
      </c>
      <c r="K154" s="37"/>
      <c r="L154" s="83">
        <v>20100107</v>
      </c>
    </row>
    <row r="155" spans="1:12" ht="15">
      <c r="A155" s="7">
        <v>125</v>
      </c>
      <c r="B155" s="17" t="s">
        <v>1070</v>
      </c>
      <c r="C155" s="21" t="s">
        <v>1071</v>
      </c>
      <c r="D155" s="17" t="s">
        <v>975</v>
      </c>
      <c r="E155" s="17" t="s">
        <v>1072</v>
      </c>
      <c r="F155" s="71">
        <f t="shared" si="4"/>
        <v>128075</v>
      </c>
      <c r="G155" s="37">
        <v>0</v>
      </c>
      <c r="H155" s="37">
        <v>80950</v>
      </c>
      <c r="I155" s="37">
        <v>28300</v>
      </c>
      <c r="J155" s="37">
        <v>18825</v>
      </c>
      <c r="K155" s="37"/>
      <c r="L155" s="83">
        <v>20091207</v>
      </c>
    </row>
    <row r="156" spans="1:12" ht="15">
      <c r="A156" s="7">
        <v>126</v>
      </c>
      <c r="B156" s="17" t="s">
        <v>1073</v>
      </c>
      <c r="C156" s="21" t="s">
        <v>1074</v>
      </c>
      <c r="D156" s="17" t="s">
        <v>975</v>
      </c>
      <c r="E156" s="17" t="s">
        <v>1075</v>
      </c>
      <c r="F156" s="71">
        <f t="shared" si="4"/>
        <v>672652</v>
      </c>
      <c r="G156" s="37">
        <v>290200</v>
      </c>
      <c r="H156" s="37">
        <v>282049</v>
      </c>
      <c r="I156" s="37">
        <v>5500</v>
      </c>
      <c r="J156" s="37">
        <v>94903</v>
      </c>
      <c r="K156" s="37"/>
      <c r="L156" s="83">
        <v>20091207</v>
      </c>
    </row>
    <row r="157" spans="1:12" ht="15">
      <c r="A157" s="7">
        <v>127</v>
      </c>
      <c r="B157" s="17" t="s">
        <v>1076</v>
      </c>
      <c r="C157" s="21" t="s">
        <v>1077</v>
      </c>
      <c r="D157" s="17" t="s">
        <v>975</v>
      </c>
      <c r="E157" s="17" t="s">
        <v>1078</v>
      </c>
      <c r="F157" s="71">
        <f t="shared" si="4"/>
        <v>154610</v>
      </c>
      <c r="G157" s="37">
        <v>0</v>
      </c>
      <c r="H157" s="37">
        <v>120860</v>
      </c>
      <c r="I157" s="37">
        <v>15000</v>
      </c>
      <c r="J157" s="37">
        <v>18750</v>
      </c>
      <c r="K157" s="37"/>
      <c r="L157" s="83">
        <v>20091207</v>
      </c>
    </row>
    <row r="158" spans="1:12" ht="15">
      <c r="A158" s="7">
        <v>128</v>
      </c>
      <c r="B158" s="17" t="s">
        <v>1079</v>
      </c>
      <c r="C158" s="21" t="s">
        <v>1080</v>
      </c>
      <c r="D158" s="17" t="s">
        <v>975</v>
      </c>
      <c r="E158" s="17" t="s">
        <v>1081</v>
      </c>
      <c r="F158" s="71">
        <f t="shared" si="4"/>
        <v>494991</v>
      </c>
      <c r="G158" s="37">
        <v>378800</v>
      </c>
      <c r="H158" s="37">
        <v>37371</v>
      </c>
      <c r="I158" s="37">
        <v>54000</v>
      </c>
      <c r="J158" s="37">
        <v>24820</v>
      </c>
      <c r="K158" s="37"/>
      <c r="L158" s="83">
        <v>20100107</v>
      </c>
    </row>
    <row r="159" spans="1:12" ht="15">
      <c r="A159" s="7">
        <v>129</v>
      </c>
      <c r="B159" s="17" t="s">
        <v>1082</v>
      </c>
      <c r="C159" s="21" t="s">
        <v>1083</v>
      </c>
      <c r="D159" s="17" t="s">
        <v>975</v>
      </c>
      <c r="E159" s="17" t="s">
        <v>962</v>
      </c>
      <c r="F159" s="71">
        <f t="shared" si="4"/>
        <v>12750</v>
      </c>
      <c r="G159" s="37">
        <v>0</v>
      </c>
      <c r="H159" s="37">
        <v>9750</v>
      </c>
      <c r="I159" s="37">
        <v>0</v>
      </c>
      <c r="J159" s="37">
        <v>3000</v>
      </c>
      <c r="K159" s="37"/>
      <c r="L159" s="83">
        <v>20091207</v>
      </c>
    </row>
    <row r="160" spans="1:12" ht="15">
      <c r="A160" s="7">
        <v>130</v>
      </c>
      <c r="B160" s="17" t="s">
        <v>1084</v>
      </c>
      <c r="C160" s="21" t="s">
        <v>1085</v>
      </c>
      <c r="D160" s="17" t="s">
        <v>975</v>
      </c>
      <c r="E160" s="17" t="s">
        <v>1086</v>
      </c>
      <c r="F160" s="71">
        <f t="shared" si="4"/>
        <v>280248</v>
      </c>
      <c r="G160" s="37">
        <v>0</v>
      </c>
      <c r="H160" s="37">
        <v>114048</v>
      </c>
      <c r="I160" s="37">
        <v>0</v>
      </c>
      <c r="J160" s="37">
        <v>166200</v>
      </c>
      <c r="K160" s="37"/>
      <c r="L160" s="83">
        <v>20091207</v>
      </c>
    </row>
    <row r="161" spans="1:12" ht="15">
      <c r="A161" s="7">
        <v>131</v>
      </c>
      <c r="B161" s="17" t="s">
        <v>1087</v>
      </c>
      <c r="C161" s="21" t="s">
        <v>1088</v>
      </c>
      <c r="D161" s="17" t="s">
        <v>975</v>
      </c>
      <c r="E161" s="17" t="s">
        <v>1089</v>
      </c>
      <c r="F161" s="71">
        <f t="shared" si="4"/>
        <v>999731</v>
      </c>
      <c r="G161" s="37">
        <v>0</v>
      </c>
      <c r="H161" s="37">
        <v>542910</v>
      </c>
      <c r="I161" s="37">
        <v>0</v>
      </c>
      <c r="J161" s="37">
        <v>456821</v>
      </c>
      <c r="K161" s="37"/>
      <c r="L161" s="83">
        <v>20091207</v>
      </c>
    </row>
    <row r="162" spans="1:12" ht="15">
      <c r="A162" s="7">
        <v>132</v>
      </c>
      <c r="B162" s="17" t="s">
        <v>1090</v>
      </c>
      <c r="C162" s="21" t="s">
        <v>1091</v>
      </c>
      <c r="D162" s="17" t="s">
        <v>975</v>
      </c>
      <c r="E162" s="17" t="s">
        <v>1092</v>
      </c>
      <c r="F162" s="71">
        <f t="shared" si="4"/>
        <v>5200</v>
      </c>
      <c r="G162" s="37">
        <v>0</v>
      </c>
      <c r="H162" s="37">
        <v>0</v>
      </c>
      <c r="I162" s="37">
        <v>0</v>
      </c>
      <c r="J162" s="37">
        <v>5200</v>
      </c>
      <c r="K162" s="37"/>
      <c r="L162" s="83">
        <v>20100107</v>
      </c>
    </row>
    <row r="163" spans="1:12" ht="15">
      <c r="A163" s="7">
        <v>133</v>
      </c>
      <c r="B163" s="17" t="s">
        <v>1093</v>
      </c>
      <c r="C163" s="21" t="s">
        <v>1094</v>
      </c>
      <c r="D163" s="17" t="s">
        <v>975</v>
      </c>
      <c r="E163" s="17" t="s">
        <v>1095</v>
      </c>
      <c r="F163" s="71">
        <f t="shared" si="4"/>
        <v>9900</v>
      </c>
      <c r="G163" s="37">
        <v>0</v>
      </c>
      <c r="H163" s="37">
        <v>9900</v>
      </c>
      <c r="I163" s="37">
        <v>0</v>
      </c>
      <c r="J163" s="37">
        <v>0</v>
      </c>
      <c r="K163" s="37"/>
      <c r="L163" s="83">
        <v>20100107</v>
      </c>
    </row>
    <row r="164" spans="1:12" ht="15">
      <c r="A164" s="7">
        <v>134</v>
      </c>
      <c r="B164" s="17" t="s">
        <v>1097</v>
      </c>
      <c r="C164" s="21" t="s">
        <v>1098</v>
      </c>
      <c r="D164" s="17" t="s">
        <v>1096</v>
      </c>
      <c r="E164" s="17" t="s">
        <v>1099</v>
      </c>
      <c r="F164" s="71">
        <f t="shared" si="4"/>
        <v>136211</v>
      </c>
      <c r="G164" s="37">
        <v>0</v>
      </c>
      <c r="H164" s="37">
        <v>107044</v>
      </c>
      <c r="I164" s="37">
        <v>0</v>
      </c>
      <c r="J164" s="37">
        <v>29167</v>
      </c>
      <c r="K164" s="37"/>
      <c r="L164" s="83">
        <v>20100107</v>
      </c>
    </row>
    <row r="165" spans="1:12" ht="15">
      <c r="A165" s="7">
        <v>135</v>
      </c>
      <c r="B165" s="17" t="s">
        <v>1100</v>
      </c>
      <c r="C165" s="21" t="s">
        <v>1101</v>
      </c>
      <c r="D165" s="17" t="s">
        <v>1096</v>
      </c>
      <c r="E165" s="17" t="s">
        <v>1102</v>
      </c>
      <c r="F165" s="71">
        <f t="shared" si="4"/>
        <v>300</v>
      </c>
      <c r="G165" s="37">
        <v>0</v>
      </c>
      <c r="H165" s="37">
        <v>300</v>
      </c>
      <c r="I165" s="37">
        <v>0</v>
      </c>
      <c r="J165" s="37">
        <v>0</v>
      </c>
      <c r="K165" s="37"/>
      <c r="L165" s="83">
        <v>20091207</v>
      </c>
    </row>
    <row r="166" spans="1:12" ht="15">
      <c r="A166" s="7">
        <v>136</v>
      </c>
      <c r="B166" s="17" t="s">
        <v>1103</v>
      </c>
      <c r="C166" s="21" t="s">
        <v>1104</v>
      </c>
      <c r="D166" s="17" t="s">
        <v>1096</v>
      </c>
      <c r="E166" s="17" t="s">
        <v>1105</v>
      </c>
      <c r="F166" s="71">
        <f t="shared" si="4"/>
        <v>160990</v>
      </c>
      <c r="G166" s="37">
        <v>0</v>
      </c>
      <c r="H166" s="37">
        <v>151490</v>
      </c>
      <c r="I166" s="37">
        <v>0</v>
      </c>
      <c r="J166" s="37">
        <v>9500</v>
      </c>
      <c r="K166" s="37"/>
      <c r="L166" s="83">
        <v>20091207</v>
      </c>
    </row>
    <row r="167" spans="1:12" s="5" customFormat="1" ht="15">
      <c r="A167" s="7">
        <v>137</v>
      </c>
      <c r="B167" s="17" t="s">
        <v>1106</v>
      </c>
      <c r="C167" s="21" t="s">
        <v>1107</v>
      </c>
      <c r="D167" s="17" t="s">
        <v>1096</v>
      </c>
      <c r="E167" s="17" t="s">
        <v>1108</v>
      </c>
      <c r="F167" s="71">
        <f t="shared" si="4"/>
        <v>174458</v>
      </c>
      <c r="G167" s="37">
        <v>0</v>
      </c>
      <c r="H167" s="37">
        <v>172958</v>
      </c>
      <c r="I167" s="37">
        <v>0</v>
      </c>
      <c r="J167" s="37">
        <v>1500</v>
      </c>
      <c r="K167" s="37"/>
      <c r="L167" s="83">
        <v>20091207</v>
      </c>
    </row>
    <row r="168" spans="1:12" ht="15">
      <c r="A168" s="7">
        <v>138</v>
      </c>
      <c r="B168" s="17" t="s">
        <v>1109</v>
      </c>
      <c r="C168" s="21" t="s">
        <v>1110</v>
      </c>
      <c r="D168" s="17" t="s">
        <v>1096</v>
      </c>
      <c r="E168" s="17" t="s">
        <v>1111</v>
      </c>
      <c r="F168" s="71">
        <f t="shared" si="4"/>
        <v>126092</v>
      </c>
      <c r="G168" s="37">
        <v>0</v>
      </c>
      <c r="H168" s="37">
        <v>101504</v>
      </c>
      <c r="I168" s="37">
        <v>3000</v>
      </c>
      <c r="J168" s="37">
        <v>21588</v>
      </c>
      <c r="K168" s="37"/>
      <c r="L168" s="83">
        <v>20091207</v>
      </c>
    </row>
    <row r="169" spans="1:12" ht="15">
      <c r="A169" s="7">
        <v>139</v>
      </c>
      <c r="B169" s="17" t="s">
        <v>1112</v>
      </c>
      <c r="C169" s="21" t="s">
        <v>1113</v>
      </c>
      <c r="D169" s="17" t="s">
        <v>1096</v>
      </c>
      <c r="E169" s="17" t="s">
        <v>1114</v>
      </c>
      <c r="F169" s="71">
        <f t="shared" si="4"/>
        <v>216373</v>
      </c>
      <c r="G169" s="37">
        <v>0</v>
      </c>
      <c r="H169" s="37">
        <v>109873</v>
      </c>
      <c r="I169" s="37">
        <v>3000</v>
      </c>
      <c r="J169" s="37">
        <v>103500</v>
      </c>
      <c r="K169" s="37"/>
      <c r="L169" s="83">
        <v>20100107</v>
      </c>
    </row>
    <row r="170" spans="1:12" ht="15">
      <c r="A170" s="7">
        <v>140</v>
      </c>
      <c r="B170" s="17" t="s">
        <v>1115</v>
      </c>
      <c r="C170" s="21" t="s">
        <v>1116</v>
      </c>
      <c r="D170" s="17" t="s">
        <v>1096</v>
      </c>
      <c r="E170" s="17" t="s">
        <v>1117</v>
      </c>
      <c r="F170" s="71">
        <f t="shared" si="4"/>
        <v>29865</v>
      </c>
      <c r="G170" s="37">
        <v>0</v>
      </c>
      <c r="H170" s="37">
        <v>29865</v>
      </c>
      <c r="I170" s="37">
        <v>0</v>
      </c>
      <c r="J170" s="37">
        <v>0</v>
      </c>
      <c r="K170" s="37"/>
      <c r="L170" s="83">
        <v>20091207</v>
      </c>
    </row>
    <row r="171" spans="1:12" ht="15">
      <c r="A171" s="7">
        <v>141</v>
      </c>
      <c r="B171" s="17" t="s">
        <v>1118</v>
      </c>
      <c r="C171" s="21" t="s">
        <v>1119</v>
      </c>
      <c r="D171" s="17" t="s">
        <v>1096</v>
      </c>
      <c r="E171" s="17" t="s">
        <v>1120</v>
      </c>
      <c r="F171" s="71">
        <f t="shared" si="4"/>
        <v>2144912</v>
      </c>
      <c r="G171" s="37">
        <v>298825</v>
      </c>
      <c r="H171" s="37">
        <v>705379</v>
      </c>
      <c r="I171" s="37">
        <v>141300</v>
      </c>
      <c r="J171" s="37">
        <v>999408</v>
      </c>
      <c r="K171" s="37"/>
      <c r="L171" s="83">
        <v>20091207</v>
      </c>
    </row>
    <row r="172" spans="1:12" ht="15">
      <c r="A172" s="7">
        <v>142</v>
      </c>
      <c r="B172" s="17" t="s">
        <v>1121</v>
      </c>
      <c r="C172" s="21" t="s">
        <v>1122</v>
      </c>
      <c r="D172" s="17" t="s">
        <v>1096</v>
      </c>
      <c r="E172" s="17" t="s">
        <v>1123</v>
      </c>
      <c r="F172" s="71">
        <f t="shared" si="4"/>
        <v>3956791</v>
      </c>
      <c r="G172" s="37">
        <v>396001</v>
      </c>
      <c r="H172" s="37">
        <v>1632952</v>
      </c>
      <c r="I172" s="37">
        <v>0</v>
      </c>
      <c r="J172" s="37">
        <v>1927838</v>
      </c>
      <c r="K172" s="37"/>
      <c r="L172" s="83">
        <v>20091207</v>
      </c>
    </row>
    <row r="173" spans="1:12" ht="15">
      <c r="A173" s="7">
        <v>143</v>
      </c>
      <c r="B173" s="17" t="s">
        <v>1124</v>
      </c>
      <c r="C173" s="21" t="s">
        <v>1125</v>
      </c>
      <c r="D173" s="17" t="s">
        <v>1096</v>
      </c>
      <c r="E173" s="17" t="s">
        <v>1126</v>
      </c>
      <c r="F173" s="71">
        <f t="shared" si="4"/>
        <v>50400</v>
      </c>
      <c r="G173" s="37">
        <v>0</v>
      </c>
      <c r="H173" s="37">
        <v>4900</v>
      </c>
      <c r="I173" s="37">
        <v>42000</v>
      </c>
      <c r="J173" s="37">
        <v>3500</v>
      </c>
      <c r="K173" s="37"/>
      <c r="L173" s="83">
        <v>20100107</v>
      </c>
    </row>
    <row r="174" spans="1:12" ht="15">
      <c r="A174" s="7">
        <v>144</v>
      </c>
      <c r="B174" s="17" t="s">
        <v>1127</v>
      </c>
      <c r="C174" s="21" t="s">
        <v>1128</v>
      </c>
      <c r="D174" s="17" t="s">
        <v>1096</v>
      </c>
      <c r="E174" s="17" t="s">
        <v>1129</v>
      </c>
      <c r="F174" s="71">
        <f t="shared" si="4"/>
        <v>70999</v>
      </c>
      <c r="G174" s="37">
        <v>0</v>
      </c>
      <c r="H174" s="37">
        <v>19519</v>
      </c>
      <c r="I174" s="37">
        <v>0</v>
      </c>
      <c r="J174" s="37">
        <v>51480</v>
      </c>
      <c r="K174" s="37"/>
      <c r="L174" s="83">
        <v>20091207</v>
      </c>
    </row>
    <row r="175" spans="1:12" ht="15">
      <c r="A175" s="7">
        <v>145</v>
      </c>
      <c r="B175" s="17" t="s">
        <v>1130</v>
      </c>
      <c r="C175" s="21" t="s">
        <v>1131</v>
      </c>
      <c r="D175" s="17" t="s">
        <v>1096</v>
      </c>
      <c r="E175" s="17" t="s">
        <v>1132</v>
      </c>
      <c r="F175" s="71">
        <f t="shared" si="4"/>
        <v>377429</v>
      </c>
      <c r="G175" s="37">
        <v>0</v>
      </c>
      <c r="H175" s="37">
        <v>374330</v>
      </c>
      <c r="I175" s="37">
        <v>0</v>
      </c>
      <c r="J175" s="37">
        <v>3099</v>
      </c>
      <c r="K175" s="71"/>
      <c r="L175" s="83">
        <v>20091207</v>
      </c>
    </row>
    <row r="176" spans="1:12" ht="15">
      <c r="A176" s="7">
        <v>146</v>
      </c>
      <c r="B176" s="17" t="s">
        <v>1133</v>
      </c>
      <c r="C176" s="21" t="s">
        <v>1134</v>
      </c>
      <c r="D176" s="17" t="s">
        <v>1096</v>
      </c>
      <c r="E176" s="17" t="s">
        <v>1135</v>
      </c>
      <c r="F176" s="71" t="s">
        <v>446</v>
      </c>
      <c r="G176" s="71" t="s">
        <v>446</v>
      </c>
      <c r="H176" s="71" t="s">
        <v>446</v>
      </c>
      <c r="I176" s="71" t="s">
        <v>446</v>
      </c>
      <c r="J176" s="71" t="s">
        <v>446</v>
      </c>
      <c r="K176" s="37"/>
      <c r="L176" s="65" t="s">
        <v>446</v>
      </c>
    </row>
    <row r="177" spans="1:12" ht="15">
      <c r="A177" s="7">
        <v>147</v>
      </c>
      <c r="B177" s="17" t="s">
        <v>1136</v>
      </c>
      <c r="C177" s="21" t="s">
        <v>1137</v>
      </c>
      <c r="D177" s="17" t="s">
        <v>1096</v>
      </c>
      <c r="E177" s="17" t="s">
        <v>1138</v>
      </c>
      <c r="F177" s="71" t="s">
        <v>446</v>
      </c>
      <c r="G177" s="71" t="s">
        <v>446</v>
      </c>
      <c r="H177" s="71" t="s">
        <v>446</v>
      </c>
      <c r="I177" s="71" t="s">
        <v>446</v>
      </c>
      <c r="J177" s="71" t="s">
        <v>446</v>
      </c>
      <c r="K177" s="71"/>
      <c r="L177" s="65" t="s">
        <v>446</v>
      </c>
    </row>
    <row r="178" spans="1:12" ht="15">
      <c r="A178" s="7">
        <v>148</v>
      </c>
      <c r="B178" s="17" t="s">
        <v>1139</v>
      </c>
      <c r="C178" s="21" t="s">
        <v>1140</v>
      </c>
      <c r="D178" s="17" t="s">
        <v>1096</v>
      </c>
      <c r="E178" s="17" t="s">
        <v>1141</v>
      </c>
      <c r="F178" s="71" t="s">
        <v>446</v>
      </c>
      <c r="G178" s="71" t="s">
        <v>446</v>
      </c>
      <c r="H178" s="71" t="s">
        <v>446</v>
      </c>
      <c r="I178" s="71" t="s">
        <v>446</v>
      </c>
      <c r="J178" s="71" t="s">
        <v>446</v>
      </c>
      <c r="K178" s="37"/>
      <c r="L178" s="65" t="s">
        <v>446</v>
      </c>
    </row>
    <row r="179" spans="1:12" ht="15">
      <c r="A179" s="7">
        <v>149</v>
      </c>
      <c r="B179" s="17" t="s">
        <v>1142</v>
      </c>
      <c r="C179" s="21" t="s">
        <v>1143</v>
      </c>
      <c r="D179" s="17" t="s">
        <v>1096</v>
      </c>
      <c r="E179" s="17" t="s">
        <v>1144</v>
      </c>
      <c r="F179" s="71">
        <f aca="true" t="shared" si="5" ref="F179:F206">G179+H179+I179+J179</f>
        <v>524726</v>
      </c>
      <c r="G179" s="37">
        <v>0</v>
      </c>
      <c r="H179" s="37">
        <v>422726</v>
      </c>
      <c r="I179" s="37">
        <v>0</v>
      </c>
      <c r="J179" s="37">
        <v>102000</v>
      </c>
      <c r="K179" s="37"/>
      <c r="L179" s="83">
        <v>20091207</v>
      </c>
    </row>
    <row r="180" spans="1:12" ht="15">
      <c r="A180" s="7">
        <v>150</v>
      </c>
      <c r="B180" s="17" t="s">
        <v>1145</v>
      </c>
      <c r="C180" s="21" t="s">
        <v>1146</v>
      </c>
      <c r="D180" s="17" t="s">
        <v>1096</v>
      </c>
      <c r="E180" s="17" t="s">
        <v>1147</v>
      </c>
      <c r="F180" s="71">
        <f t="shared" si="5"/>
        <v>207516</v>
      </c>
      <c r="G180" s="37">
        <v>0</v>
      </c>
      <c r="H180" s="37">
        <v>204366</v>
      </c>
      <c r="I180" s="37">
        <v>0</v>
      </c>
      <c r="J180" s="37">
        <v>3150</v>
      </c>
      <c r="K180" s="37"/>
      <c r="L180" s="83">
        <v>20091207</v>
      </c>
    </row>
    <row r="181" spans="1:12" ht="15">
      <c r="A181" s="7">
        <v>151</v>
      </c>
      <c r="B181" s="17" t="s">
        <v>1148</v>
      </c>
      <c r="C181" s="21" t="s">
        <v>1149</v>
      </c>
      <c r="D181" s="17" t="s">
        <v>1096</v>
      </c>
      <c r="E181" s="17" t="s">
        <v>1150</v>
      </c>
      <c r="F181" s="71">
        <f t="shared" si="5"/>
        <v>213231</v>
      </c>
      <c r="G181" s="37">
        <v>0</v>
      </c>
      <c r="H181" s="37">
        <v>202061</v>
      </c>
      <c r="I181" s="37">
        <v>2270</v>
      </c>
      <c r="J181" s="37">
        <v>8900</v>
      </c>
      <c r="K181" s="37"/>
      <c r="L181" s="83">
        <v>20100107</v>
      </c>
    </row>
    <row r="182" spans="1:12" ht="15">
      <c r="A182" s="7">
        <v>152</v>
      </c>
      <c r="B182" s="17" t="s">
        <v>1151</v>
      </c>
      <c r="C182" s="21" t="s">
        <v>1152</v>
      </c>
      <c r="D182" s="17" t="s">
        <v>1096</v>
      </c>
      <c r="E182" s="17" t="s">
        <v>1153</v>
      </c>
      <c r="F182" s="71">
        <f t="shared" si="5"/>
        <v>73150</v>
      </c>
      <c r="G182" s="37">
        <v>0</v>
      </c>
      <c r="H182" s="37">
        <v>7500</v>
      </c>
      <c r="I182" s="37">
        <v>65650</v>
      </c>
      <c r="J182" s="37">
        <v>0</v>
      </c>
      <c r="K182" s="37"/>
      <c r="L182" s="83">
        <v>20091207</v>
      </c>
    </row>
    <row r="183" spans="1:12" ht="15">
      <c r="A183" s="7">
        <v>153</v>
      </c>
      <c r="B183" s="17" t="s">
        <v>1154</v>
      </c>
      <c r="C183" s="21" t="s">
        <v>1155</v>
      </c>
      <c r="D183" s="17" t="s">
        <v>1096</v>
      </c>
      <c r="E183" s="17" t="s">
        <v>1156</v>
      </c>
      <c r="F183" s="71">
        <f t="shared" si="5"/>
        <v>5450</v>
      </c>
      <c r="G183" s="37">
        <v>0</v>
      </c>
      <c r="H183" s="37">
        <v>5450</v>
      </c>
      <c r="I183" s="37">
        <v>0</v>
      </c>
      <c r="J183" s="37">
        <v>0</v>
      </c>
      <c r="K183" s="37"/>
      <c r="L183" s="83">
        <v>20100107</v>
      </c>
    </row>
    <row r="184" spans="1:12" s="5" customFormat="1" ht="15">
      <c r="A184" s="7">
        <v>154</v>
      </c>
      <c r="B184" s="17" t="s">
        <v>1157</v>
      </c>
      <c r="C184" s="21" t="s">
        <v>1158</v>
      </c>
      <c r="D184" s="17" t="s">
        <v>1096</v>
      </c>
      <c r="E184" s="17" t="s">
        <v>1159</v>
      </c>
      <c r="F184" s="71">
        <f t="shared" si="5"/>
        <v>26244</v>
      </c>
      <c r="G184" s="37">
        <v>0</v>
      </c>
      <c r="H184" s="37">
        <v>25234</v>
      </c>
      <c r="I184" s="37">
        <v>0</v>
      </c>
      <c r="J184" s="37">
        <v>1010</v>
      </c>
      <c r="K184" s="37"/>
      <c r="L184" s="83">
        <v>20100107</v>
      </c>
    </row>
    <row r="185" spans="1:12" ht="15">
      <c r="A185" s="7">
        <v>155</v>
      </c>
      <c r="B185" s="17" t="s">
        <v>1160</v>
      </c>
      <c r="C185" s="21" t="s">
        <v>1161</v>
      </c>
      <c r="D185" s="17" t="s">
        <v>1096</v>
      </c>
      <c r="E185" s="17" t="s">
        <v>1162</v>
      </c>
      <c r="F185" s="71">
        <f t="shared" si="5"/>
        <v>87991</v>
      </c>
      <c r="G185" s="37">
        <v>0</v>
      </c>
      <c r="H185" s="37">
        <v>65843</v>
      </c>
      <c r="I185" s="37">
        <v>0</v>
      </c>
      <c r="J185" s="37">
        <v>22148</v>
      </c>
      <c r="K185" s="37"/>
      <c r="L185" s="83">
        <v>20100107</v>
      </c>
    </row>
    <row r="186" spans="1:12" ht="15">
      <c r="A186" s="7">
        <v>156</v>
      </c>
      <c r="B186" s="17" t="s">
        <v>1163</v>
      </c>
      <c r="C186" s="21" t="s">
        <v>1164</v>
      </c>
      <c r="D186" s="17" t="s">
        <v>1096</v>
      </c>
      <c r="E186" s="17" t="s">
        <v>1165</v>
      </c>
      <c r="F186" s="71">
        <f t="shared" si="5"/>
        <v>23900</v>
      </c>
      <c r="G186" s="37">
        <v>0</v>
      </c>
      <c r="H186" s="37">
        <v>23400</v>
      </c>
      <c r="I186" s="37">
        <v>0</v>
      </c>
      <c r="J186" s="37">
        <v>500</v>
      </c>
      <c r="K186" s="37"/>
      <c r="L186" s="83">
        <v>20091207</v>
      </c>
    </row>
    <row r="187" spans="1:12" ht="15">
      <c r="A187" s="7">
        <v>157</v>
      </c>
      <c r="B187" s="17" t="s">
        <v>1166</v>
      </c>
      <c r="C187" s="21" t="s">
        <v>1167</v>
      </c>
      <c r="D187" s="17" t="s">
        <v>1096</v>
      </c>
      <c r="E187" s="17" t="s">
        <v>1168</v>
      </c>
      <c r="F187" s="71">
        <f t="shared" si="5"/>
        <v>677264</v>
      </c>
      <c r="G187" s="37">
        <v>330000</v>
      </c>
      <c r="H187" s="37">
        <v>285151</v>
      </c>
      <c r="I187" s="37">
        <v>0</v>
      </c>
      <c r="J187" s="37">
        <v>62113</v>
      </c>
      <c r="K187" s="37"/>
      <c r="L187" s="83">
        <v>20091207</v>
      </c>
    </row>
    <row r="188" spans="1:12" ht="15">
      <c r="A188" s="7">
        <v>158</v>
      </c>
      <c r="B188" s="17" t="s">
        <v>1169</v>
      </c>
      <c r="C188" s="21" t="s">
        <v>1170</v>
      </c>
      <c r="D188" s="17" t="s">
        <v>1096</v>
      </c>
      <c r="E188" s="17" t="s">
        <v>1171</v>
      </c>
      <c r="F188" s="71">
        <f t="shared" si="5"/>
        <v>318247</v>
      </c>
      <c r="G188" s="37">
        <v>88500</v>
      </c>
      <c r="H188" s="37">
        <v>209347</v>
      </c>
      <c r="I188" s="37">
        <v>0</v>
      </c>
      <c r="J188" s="37">
        <v>20400</v>
      </c>
      <c r="K188" s="37"/>
      <c r="L188" s="83">
        <v>20100107</v>
      </c>
    </row>
    <row r="189" spans="1:12" ht="15">
      <c r="A189" s="7">
        <v>159</v>
      </c>
      <c r="B189" s="17" t="s">
        <v>1172</v>
      </c>
      <c r="C189" s="21" t="s">
        <v>1173</v>
      </c>
      <c r="D189" s="17" t="s">
        <v>1096</v>
      </c>
      <c r="E189" s="17" t="s">
        <v>1174</v>
      </c>
      <c r="F189" s="71">
        <f t="shared" si="5"/>
        <v>83244</v>
      </c>
      <c r="G189" s="37">
        <v>0</v>
      </c>
      <c r="H189" s="37">
        <v>53348</v>
      </c>
      <c r="I189" s="37">
        <v>0</v>
      </c>
      <c r="J189" s="37">
        <v>29896</v>
      </c>
      <c r="K189" s="37"/>
      <c r="L189" s="83">
        <v>20091207</v>
      </c>
    </row>
    <row r="190" spans="1:12" ht="15">
      <c r="A190" s="7">
        <v>160</v>
      </c>
      <c r="B190" s="17" t="s">
        <v>1175</v>
      </c>
      <c r="C190" s="21" t="s">
        <v>1176</v>
      </c>
      <c r="D190" s="17" t="s">
        <v>1096</v>
      </c>
      <c r="E190" s="17" t="s">
        <v>1177</v>
      </c>
      <c r="F190" s="71">
        <f t="shared" si="5"/>
        <v>783955</v>
      </c>
      <c r="G190" s="37">
        <v>113400</v>
      </c>
      <c r="H190" s="37">
        <v>388049</v>
      </c>
      <c r="I190" s="37">
        <v>0</v>
      </c>
      <c r="J190" s="37">
        <v>282506</v>
      </c>
      <c r="K190" s="37"/>
      <c r="L190" s="83">
        <v>20091207</v>
      </c>
    </row>
    <row r="191" spans="1:12" ht="15">
      <c r="A191" s="7">
        <v>161</v>
      </c>
      <c r="B191" s="17" t="s">
        <v>1178</v>
      </c>
      <c r="C191" s="21" t="s">
        <v>1179</v>
      </c>
      <c r="D191" s="17" t="s">
        <v>1096</v>
      </c>
      <c r="E191" s="17" t="s">
        <v>1180</v>
      </c>
      <c r="F191" s="71">
        <f t="shared" si="5"/>
        <v>129068</v>
      </c>
      <c r="G191" s="37">
        <v>0</v>
      </c>
      <c r="H191" s="37">
        <v>94068</v>
      </c>
      <c r="I191" s="37">
        <v>7500</v>
      </c>
      <c r="J191" s="37">
        <v>27500</v>
      </c>
      <c r="K191" s="37"/>
      <c r="L191" s="83">
        <v>20091207</v>
      </c>
    </row>
    <row r="192" spans="1:12" ht="15">
      <c r="A192" s="7">
        <v>162</v>
      </c>
      <c r="B192" s="17" t="s">
        <v>1181</v>
      </c>
      <c r="C192" s="21" t="s">
        <v>1182</v>
      </c>
      <c r="D192" s="17" t="s">
        <v>1096</v>
      </c>
      <c r="E192" s="17" t="s">
        <v>1183</v>
      </c>
      <c r="F192" s="71">
        <f t="shared" si="5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3">
        <v>20100107</v>
      </c>
    </row>
    <row r="193" spans="1:12" ht="15">
      <c r="A193" s="7">
        <v>163</v>
      </c>
      <c r="B193" s="17" t="s">
        <v>1184</v>
      </c>
      <c r="C193" s="21" t="s">
        <v>1185</v>
      </c>
      <c r="D193" s="17" t="s">
        <v>1096</v>
      </c>
      <c r="E193" s="17" t="s">
        <v>1186</v>
      </c>
      <c r="F193" s="71">
        <f t="shared" si="5"/>
        <v>306929</v>
      </c>
      <c r="G193" s="37">
        <v>98350</v>
      </c>
      <c r="H193" s="37">
        <v>71079</v>
      </c>
      <c r="I193" s="37">
        <v>0</v>
      </c>
      <c r="J193" s="37">
        <v>137500</v>
      </c>
      <c r="K193" s="37"/>
      <c r="L193" s="83">
        <v>20100107</v>
      </c>
    </row>
    <row r="194" spans="1:12" ht="15">
      <c r="A194" s="7">
        <v>164</v>
      </c>
      <c r="B194" s="17" t="s">
        <v>1187</v>
      </c>
      <c r="C194" s="21" t="s">
        <v>1188</v>
      </c>
      <c r="D194" s="17" t="s">
        <v>1096</v>
      </c>
      <c r="E194" s="17" t="s">
        <v>1189</v>
      </c>
      <c r="F194" s="71">
        <f t="shared" si="5"/>
        <v>158536</v>
      </c>
      <c r="G194" s="37">
        <v>0</v>
      </c>
      <c r="H194" s="37">
        <v>85337</v>
      </c>
      <c r="I194" s="37">
        <v>0</v>
      </c>
      <c r="J194" s="37">
        <v>73199</v>
      </c>
      <c r="K194" s="71"/>
      <c r="L194" s="83">
        <v>20091207</v>
      </c>
    </row>
    <row r="195" spans="1:12" ht="15">
      <c r="A195" s="7">
        <v>165</v>
      </c>
      <c r="B195" s="17" t="s">
        <v>1190</v>
      </c>
      <c r="C195" s="21" t="s">
        <v>1191</v>
      </c>
      <c r="D195" s="17" t="s">
        <v>1096</v>
      </c>
      <c r="E195" s="17" t="s">
        <v>1192</v>
      </c>
      <c r="F195" s="71">
        <f t="shared" si="5"/>
        <v>100250</v>
      </c>
      <c r="G195" s="37">
        <v>0</v>
      </c>
      <c r="H195" s="37">
        <v>99750</v>
      </c>
      <c r="I195" s="37">
        <v>0</v>
      </c>
      <c r="J195" s="37">
        <v>500</v>
      </c>
      <c r="K195" s="37"/>
      <c r="L195" s="83">
        <v>20100107</v>
      </c>
    </row>
    <row r="196" spans="1:12" ht="15">
      <c r="A196" s="7">
        <v>166</v>
      </c>
      <c r="B196" s="17" t="s">
        <v>1193</v>
      </c>
      <c r="C196" s="21" t="s">
        <v>1194</v>
      </c>
      <c r="D196" s="17" t="s">
        <v>1096</v>
      </c>
      <c r="E196" s="17" t="s">
        <v>1195</v>
      </c>
      <c r="F196" s="71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20090807</v>
      </c>
    </row>
    <row r="197" spans="1:12" ht="15">
      <c r="A197" s="7">
        <v>167</v>
      </c>
      <c r="B197" s="17" t="s">
        <v>1196</v>
      </c>
      <c r="C197" s="21" t="s">
        <v>1197</v>
      </c>
      <c r="D197" s="17" t="s">
        <v>1096</v>
      </c>
      <c r="E197" s="17" t="s">
        <v>1198</v>
      </c>
      <c r="F197" s="71">
        <f t="shared" si="5"/>
        <v>952617</v>
      </c>
      <c r="G197" s="37">
        <v>0</v>
      </c>
      <c r="H197" s="37">
        <v>467143</v>
      </c>
      <c r="I197" s="37">
        <v>0</v>
      </c>
      <c r="J197" s="37">
        <v>485474</v>
      </c>
      <c r="K197" s="37"/>
      <c r="L197" s="83">
        <v>20100107</v>
      </c>
    </row>
    <row r="198" spans="1:12" ht="15">
      <c r="A198" s="7">
        <v>168</v>
      </c>
      <c r="B198" s="17" t="s">
        <v>1199</v>
      </c>
      <c r="C198" s="21" t="s">
        <v>1200</v>
      </c>
      <c r="D198" s="17" t="s">
        <v>1096</v>
      </c>
      <c r="E198" s="17" t="s">
        <v>1201</v>
      </c>
      <c r="F198" s="71">
        <f t="shared" si="5"/>
        <v>91357</v>
      </c>
      <c r="G198" s="37">
        <v>15500</v>
      </c>
      <c r="H198" s="37">
        <v>58315</v>
      </c>
      <c r="I198" s="37">
        <v>2000</v>
      </c>
      <c r="J198" s="37">
        <v>15542</v>
      </c>
      <c r="K198" s="37"/>
      <c r="L198" s="83">
        <v>20091207</v>
      </c>
    </row>
    <row r="199" spans="1:12" ht="15">
      <c r="A199" s="7">
        <v>169</v>
      </c>
      <c r="B199" s="17" t="s">
        <v>1202</v>
      </c>
      <c r="C199" s="21" t="s">
        <v>1203</v>
      </c>
      <c r="D199" s="17" t="s">
        <v>1096</v>
      </c>
      <c r="E199" s="17" t="s">
        <v>1204</v>
      </c>
      <c r="F199" s="71">
        <f t="shared" si="5"/>
        <v>755420</v>
      </c>
      <c r="G199" s="37">
        <v>371048</v>
      </c>
      <c r="H199" s="37">
        <v>308226</v>
      </c>
      <c r="I199" s="37">
        <v>37226</v>
      </c>
      <c r="J199" s="37">
        <v>38920</v>
      </c>
      <c r="K199" s="37"/>
      <c r="L199" s="83">
        <v>20091207</v>
      </c>
    </row>
    <row r="200" spans="1:12" ht="15">
      <c r="A200" s="7">
        <v>170</v>
      </c>
      <c r="B200" s="17" t="s">
        <v>1205</v>
      </c>
      <c r="C200" s="21" t="s">
        <v>1206</v>
      </c>
      <c r="D200" s="17" t="s">
        <v>1096</v>
      </c>
      <c r="E200" s="17" t="s">
        <v>1207</v>
      </c>
      <c r="F200" s="71">
        <f t="shared" si="5"/>
        <v>23930</v>
      </c>
      <c r="G200" s="37">
        <v>0</v>
      </c>
      <c r="H200" s="37">
        <v>15130</v>
      </c>
      <c r="I200" s="37">
        <v>0</v>
      </c>
      <c r="J200" s="37">
        <v>8800</v>
      </c>
      <c r="K200" s="37"/>
      <c r="L200" s="83">
        <v>20091207</v>
      </c>
    </row>
    <row r="201" spans="1:12" ht="15">
      <c r="A201" s="7">
        <v>171</v>
      </c>
      <c r="B201" s="17" t="s">
        <v>1209</v>
      </c>
      <c r="C201" s="21" t="s">
        <v>1210</v>
      </c>
      <c r="D201" s="17" t="s">
        <v>1208</v>
      </c>
      <c r="E201" s="17" t="s">
        <v>1211</v>
      </c>
      <c r="F201" s="71">
        <f t="shared" si="5"/>
        <v>2740828</v>
      </c>
      <c r="G201" s="37">
        <v>1353600</v>
      </c>
      <c r="H201" s="37">
        <v>1294268</v>
      </c>
      <c r="I201" s="37">
        <v>17000</v>
      </c>
      <c r="J201" s="37">
        <v>75960</v>
      </c>
      <c r="K201" s="37"/>
      <c r="L201" s="83">
        <v>20091207</v>
      </c>
    </row>
    <row r="202" spans="1:12" ht="15">
      <c r="A202" s="7">
        <v>172</v>
      </c>
      <c r="B202" s="17" t="s">
        <v>1212</v>
      </c>
      <c r="C202" s="21" t="s">
        <v>1213</v>
      </c>
      <c r="D202" s="17" t="s">
        <v>1208</v>
      </c>
      <c r="E202" s="17" t="s">
        <v>1214</v>
      </c>
      <c r="F202" s="71">
        <f t="shared" si="5"/>
        <v>535216</v>
      </c>
      <c r="G202" s="37">
        <v>0</v>
      </c>
      <c r="H202" s="37">
        <v>316506</v>
      </c>
      <c r="I202" s="37">
        <v>83000</v>
      </c>
      <c r="J202" s="37">
        <v>135710</v>
      </c>
      <c r="K202" s="71"/>
      <c r="L202" s="83">
        <v>20100107</v>
      </c>
    </row>
    <row r="203" spans="1:12" ht="15">
      <c r="A203" s="7">
        <v>173</v>
      </c>
      <c r="B203" s="17" t="s">
        <v>1215</v>
      </c>
      <c r="C203" s="21" t="s">
        <v>1216</v>
      </c>
      <c r="D203" s="17" t="s">
        <v>1208</v>
      </c>
      <c r="E203" s="17" t="s">
        <v>1217</v>
      </c>
      <c r="F203" s="71">
        <f t="shared" si="5"/>
        <v>86160</v>
      </c>
      <c r="G203" s="37">
        <v>0</v>
      </c>
      <c r="H203" s="37">
        <v>86160</v>
      </c>
      <c r="I203" s="37">
        <v>0</v>
      </c>
      <c r="J203" s="37">
        <v>0</v>
      </c>
      <c r="K203" s="37"/>
      <c r="L203" s="83">
        <v>20091207</v>
      </c>
    </row>
    <row r="204" spans="1:12" ht="15">
      <c r="A204" s="7">
        <v>174</v>
      </c>
      <c r="B204" s="17" t="s">
        <v>1218</v>
      </c>
      <c r="C204" s="21" t="s">
        <v>1219</v>
      </c>
      <c r="D204" s="17" t="s">
        <v>1208</v>
      </c>
      <c r="E204" s="17" t="s">
        <v>1220</v>
      </c>
      <c r="F204" s="71">
        <f t="shared" si="5"/>
        <v>195698</v>
      </c>
      <c r="G204" s="37">
        <v>0</v>
      </c>
      <c r="H204" s="37">
        <v>112545</v>
      </c>
      <c r="I204" s="37">
        <v>63000</v>
      </c>
      <c r="J204" s="37">
        <v>20153</v>
      </c>
      <c r="K204" s="71"/>
      <c r="L204" s="83">
        <v>20091207</v>
      </c>
    </row>
    <row r="205" spans="1:12" ht="15">
      <c r="A205" s="7">
        <v>175</v>
      </c>
      <c r="B205" s="17" t="s">
        <v>1221</v>
      </c>
      <c r="C205" s="21" t="s">
        <v>1222</v>
      </c>
      <c r="D205" s="17" t="s">
        <v>1208</v>
      </c>
      <c r="E205" s="17" t="s">
        <v>1223</v>
      </c>
      <c r="F205" s="71">
        <f t="shared" si="5"/>
        <v>3371995</v>
      </c>
      <c r="G205" s="37">
        <v>244000</v>
      </c>
      <c r="H205" s="37">
        <v>691006</v>
      </c>
      <c r="I205" s="37">
        <v>989989</v>
      </c>
      <c r="J205" s="37">
        <v>1447000</v>
      </c>
      <c r="K205" s="69"/>
      <c r="L205" s="83">
        <v>20091207</v>
      </c>
    </row>
    <row r="206" spans="1:12" ht="15">
      <c r="A206" s="7">
        <v>176</v>
      </c>
      <c r="B206" s="17" t="s">
        <v>1224</v>
      </c>
      <c r="C206" s="21" t="s">
        <v>1225</v>
      </c>
      <c r="D206" s="17" t="s">
        <v>1208</v>
      </c>
      <c r="E206" s="17" t="s">
        <v>1226</v>
      </c>
      <c r="F206" s="71">
        <f t="shared" si="5"/>
        <v>1899647</v>
      </c>
      <c r="G206" s="37">
        <v>1589800</v>
      </c>
      <c r="H206" s="37">
        <v>0</v>
      </c>
      <c r="I206" s="37">
        <v>24001</v>
      </c>
      <c r="J206" s="37">
        <v>285846</v>
      </c>
      <c r="K206" s="37"/>
      <c r="L206" s="83">
        <v>20091207</v>
      </c>
    </row>
    <row r="207" spans="1:12" ht="15">
      <c r="A207" s="7">
        <v>177</v>
      </c>
      <c r="B207" s="17" t="s">
        <v>1227</v>
      </c>
      <c r="C207" s="21" t="s">
        <v>1228</v>
      </c>
      <c r="D207" s="17" t="s">
        <v>1208</v>
      </c>
      <c r="E207" s="17" t="s">
        <v>1229</v>
      </c>
      <c r="F207" s="71" t="s">
        <v>446</v>
      </c>
      <c r="G207" s="71" t="s">
        <v>446</v>
      </c>
      <c r="H207" s="71" t="s">
        <v>446</v>
      </c>
      <c r="I207" s="71" t="s">
        <v>446</v>
      </c>
      <c r="J207" s="71" t="s">
        <v>446</v>
      </c>
      <c r="K207" s="71"/>
      <c r="L207" s="65" t="s">
        <v>446</v>
      </c>
    </row>
    <row r="208" spans="1:12" ht="15">
      <c r="A208" s="7">
        <v>178</v>
      </c>
      <c r="B208" s="17" t="s">
        <v>1230</v>
      </c>
      <c r="C208" s="21" t="s">
        <v>1231</v>
      </c>
      <c r="D208" s="17" t="s">
        <v>1208</v>
      </c>
      <c r="E208" s="17" t="s">
        <v>1232</v>
      </c>
      <c r="F208" s="71">
        <f>G208+H208+I208+J208</f>
        <v>4337346</v>
      </c>
      <c r="G208" s="37">
        <v>2958960</v>
      </c>
      <c r="H208" s="37">
        <v>1279336</v>
      </c>
      <c r="I208" s="37">
        <v>27500</v>
      </c>
      <c r="J208" s="37">
        <v>71550</v>
      </c>
      <c r="K208" s="37"/>
      <c r="L208" s="83">
        <v>20091207</v>
      </c>
    </row>
    <row r="209" spans="1:12" s="5" customFormat="1" ht="15">
      <c r="A209" s="7">
        <v>179</v>
      </c>
      <c r="B209" s="17" t="s">
        <v>1233</v>
      </c>
      <c r="C209" s="21" t="s">
        <v>1234</v>
      </c>
      <c r="D209" s="17" t="s">
        <v>1208</v>
      </c>
      <c r="E209" s="17" t="s">
        <v>1235</v>
      </c>
      <c r="F209" s="71">
        <f>G209+H209+I209+J209</f>
        <v>3126950</v>
      </c>
      <c r="G209" s="37">
        <v>1747200</v>
      </c>
      <c r="H209" s="37">
        <v>1320750</v>
      </c>
      <c r="I209" s="37">
        <v>0</v>
      </c>
      <c r="J209" s="37">
        <v>59000</v>
      </c>
      <c r="K209" s="37"/>
      <c r="L209" s="83">
        <v>20091207</v>
      </c>
    </row>
    <row r="210" spans="1:12" ht="15">
      <c r="A210" s="7">
        <v>180</v>
      </c>
      <c r="B210" s="17" t="s">
        <v>1236</v>
      </c>
      <c r="C210" s="21" t="s">
        <v>1237</v>
      </c>
      <c r="D210" s="17" t="s">
        <v>1208</v>
      </c>
      <c r="E210" s="17" t="s">
        <v>1238</v>
      </c>
      <c r="F210" s="71">
        <f>G210+H210+I210+J210</f>
        <v>1002919</v>
      </c>
      <c r="G210" s="37">
        <v>700000</v>
      </c>
      <c r="H210" s="37">
        <v>245950</v>
      </c>
      <c r="I210" s="37">
        <v>0</v>
      </c>
      <c r="J210" s="37">
        <v>56969</v>
      </c>
      <c r="K210" s="37"/>
      <c r="L210" s="83">
        <v>20091207</v>
      </c>
    </row>
    <row r="211" spans="1:12" ht="15">
      <c r="A211" s="7">
        <v>181</v>
      </c>
      <c r="B211" s="17" t="s">
        <v>1239</v>
      </c>
      <c r="C211" s="21" t="s">
        <v>1240</v>
      </c>
      <c r="D211" s="17" t="s">
        <v>1208</v>
      </c>
      <c r="E211" s="17" t="s">
        <v>1241</v>
      </c>
      <c r="F211" s="71">
        <f>G211+H211+I211+J211</f>
        <v>292010</v>
      </c>
      <c r="G211" s="37">
        <v>0</v>
      </c>
      <c r="H211" s="37">
        <v>136359</v>
      </c>
      <c r="I211" s="37">
        <v>41700</v>
      </c>
      <c r="J211" s="37">
        <v>113951</v>
      </c>
      <c r="K211" s="71"/>
      <c r="L211" s="83">
        <v>20091207</v>
      </c>
    </row>
    <row r="212" spans="1:12" ht="15">
      <c r="A212" s="7">
        <v>182</v>
      </c>
      <c r="B212" s="17" t="s">
        <v>1242</v>
      </c>
      <c r="C212" s="21" t="s">
        <v>1243</v>
      </c>
      <c r="D212" s="17" t="s">
        <v>1208</v>
      </c>
      <c r="E212" s="17" t="s">
        <v>1244</v>
      </c>
      <c r="F212" s="71">
        <f>G212+H212+I212+J212</f>
        <v>11600</v>
      </c>
      <c r="G212" s="37">
        <v>0</v>
      </c>
      <c r="H212" s="37">
        <v>10600</v>
      </c>
      <c r="I212" s="37">
        <v>0</v>
      </c>
      <c r="J212" s="37">
        <v>1000</v>
      </c>
      <c r="K212" s="37"/>
      <c r="L212" s="83">
        <v>20100107</v>
      </c>
    </row>
    <row r="213" spans="1:12" ht="15">
      <c r="A213" s="7">
        <v>183</v>
      </c>
      <c r="B213" s="17" t="s">
        <v>1245</v>
      </c>
      <c r="C213" s="21" t="s">
        <v>1246</v>
      </c>
      <c r="D213" s="17" t="s">
        <v>1208</v>
      </c>
      <c r="E213" s="17" t="s">
        <v>1247</v>
      </c>
      <c r="F213" s="71" t="s">
        <v>446</v>
      </c>
      <c r="G213" s="71" t="s">
        <v>446</v>
      </c>
      <c r="H213" s="71" t="s">
        <v>446</v>
      </c>
      <c r="I213" s="71" t="s">
        <v>446</v>
      </c>
      <c r="J213" s="71" t="s">
        <v>446</v>
      </c>
      <c r="K213" s="37"/>
      <c r="L213" s="65" t="s">
        <v>446</v>
      </c>
    </row>
    <row r="214" spans="1:12" ht="15">
      <c r="A214" s="7">
        <v>184</v>
      </c>
      <c r="B214" s="17" t="s">
        <v>1248</v>
      </c>
      <c r="C214" s="21" t="s">
        <v>1249</v>
      </c>
      <c r="D214" s="17" t="s">
        <v>1208</v>
      </c>
      <c r="E214" s="17" t="s">
        <v>1250</v>
      </c>
      <c r="F214" s="71" t="s">
        <v>446</v>
      </c>
      <c r="G214" s="71" t="s">
        <v>446</v>
      </c>
      <c r="H214" s="71" t="s">
        <v>446</v>
      </c>
      <c r="I214" s="71" t="s">
        <v>446</v>
      </c>
      <c r="J214" s="71" t="s">
        <v>446</v>
      </c>
      <c r="K214" s="71"/>
      <c r="L214" s="65" t="s">
        <v>446</v>
      </c>
    </row>
    <row r="215" spans="1:12" ht="15">
      <c r="A215" s="7">
        <v>185</v>
      </c>
      <c r="B215" s="17" t="s">
        <v>1251</v>
      </c>
      <c r="C215" s="21" t="s">
        <v>1252</v>
      </c>
      <c r="D215" s="17" t="s">
        <v>1208</v>
      </c>
      <c r="E215" s="17" t="s">
        <v>1253</v>
      </c>
      <c r="F215" s="71" t="s">
        <v>446</v>
      </c>
      <c r="G215" s="71" t="s">
        <v>446</v>
      </c>
      <c r="H215" s="71" t="s">
        <v>446</v>
      </c>
      <c r="I215" s="71" t="s">
        <v>446</v>
      </c>
      <c r="J215" s="71" t="s">
        <v>446</v>
      </c>
      <c r="K215" s="37"/>
      <c r="L215" s="65" t="s">
        <v>446</v>
      </c>
    </row>
    <row r="216" spans="1:12" ht="15">
      <c r="A216" s="7">
        <v>186</v>
      </c>
      <c r="B216" s="17" t="s">
        <v>1254</v>
      </c>
      <c r="C216" s="21" t="s">
        <v>1255</v>
      </c>
      <c r="D216" s="17" t="s">
        <v>1208</v>
      </c>
      <c r="E216" s="17" t="s">
        <v>1256</v>
      </c>
      <c r="F216" s="71">
        <f>G216+H216+I216+J216</f>
        <v>6351</v>
      </c>
      <c r="G216" s="37">
        <v>0</v>
      </c>
      <c r="H216" s="37">
        <v>1850</v>
      </c>
      <c r="I216" s="37">
        <v>4500</v>
      </c>
      <c r="J216" s="37">
        <v>1</v>
      </c>
      <c r="K216" s="37"/>
      <c r="L216" s="83">
        <v>20091207</v>
      </c>
    </row>
    <row r="217" spans="1:12" ht="15">
      <c r="A217" s="7">
        <v>187</v>
      </c>
      <c r="B217" s="17" t="s">
        <v>1258</v>
      </c>
      <c r="C217" s="21" t="s">
        <v>1259</v>
      </c>
      <c r="D217" s="17" t="s">
        <v>1257</v>
      </c>
      <c r="E217" s="17" t="s">
        <v>1260</v>
      </c>
      <c r="F217" s="71">
        <f>G217+H217+I217+J217</f>
        <v>466971</v>
      </c>
      <c r="G217" s="37">
        <v>0</v>
      </c>
      <c r="H217" s="37">
        <v>302262</v>
      </c>
      <c r="I217" s="37">
        <v>0</v>
      </c>
      <c r="J217" s="37">
        <v>164709</v>
      </c>
      <c r="K217" s="37"/>
      <c r="L217" s="83">
        <v>20091207</v>
      </c>
    </row>
    <row r="218" spans="1:12" ht="15">
      <c r="A218" s="7">
        <v>188</v>
      </c>
      <c r="B218" s="17" t="s">
        <v>1261</v>
      </c>
      <c r="C218" s="21" t="s">
        <v>1262</v>
      </c>
      <c r="D218" s="17" t="s">
        <v>1257</v>
      </c>
      <c r="E218" s="17" t="s">
        <v>1263</v>
      </c>
      <c r="F218" s="71">
        <f>G218+H218+I218+J218</f>
        <v>199985</v>
      </c>
      <c r="G218" s="37">
        <v>111500</v>
      </c>
      <c r="H218" s="37">
        <v>83285</v>
      </c>
      <c r="I218" s="37">
        <v>0</v>
      </c>
      <c r="J218" s="37">
        <v>5200</v>
      </c>
      <c r="K218" s="69"/>
      <c r="L218" s="83">
        <v>20091207</v>
      </c>
    </row>
    <row r="219" spans="1:12" ht="15">
      <c r="A219" s="7">
        <v>189</v>
      </c>
      <c r="B219" s="17" t="s">
        <v>1264</v>
      </c>
      <c r="C219" s="21" t="s">
        <v>1265</v>
      </c>
      <c r="D219" s="17" t="s">
        <v>1257</v>
      </c>
      <c r="E219" s="17" t="s">
        <v>1266</v>
      </c>
      <c r="F219" s="71">
        <f>G219+H219+I219+J219</f>
        <v>382851</v>
      </c>
      <c r="G219" s="37">
        <v>312801</v>
      </c>
      <c r="H219" s="37">
        <v>58850</v>
      </c>
      <c r="I219" s="37">
        <v>0</v>
      </c>
      <c r="J219" s="37">
        <v>11200</v>
      </c>
      <c r="K219" s="37"/>
      <c r="L219" s="83">
        <v>20100107</v>
      </c>
    </row>
    <row r="220" spans="1:12" ht="15">
      <c r="A220" s="7">
        <v>190</v>
      </c>
      <c r="B220" s="17" t="s">
        <v>1267</v>
      </c>
      <c r="C220" s="21" t="s">
        <v>1268</v>
      </c>
      <c r="D220" s="17" t="s">
        <v>1257</v>
      </c>
      <c r="E220" s="17" t="s">
        <v>1269</v>
      </c>
      <c r="F220" s="71">
        <f>G220+H220+I220+J220</f>
        <v>2200</v>
      </c>
      <c r="G220" s="37">
        <v>0</v>
      </c>
      <c r="H220" s="37">
        <v>2100</v>
      </c>
      <c r="I220" s="37">
        <v>100</v>
      </c>
      <c r="J220" s="37">
        <v>0</v>
      </c>
      <c r="K220" s="37"/>
      <c r="L220" s="83">
        <v>20091207</v>
      </c>
    </row>
    <row r="221" spans="1:12" ht="15">
      <c r="A221" s="7">
        <v>191</v>
      </c>
      <c r="B221" s="17" t="s">
        <v>1272</v>
      </c>
      <c r="C221" s="21" t="s">
        <v>1273</v>
      </c>
      <c r="D221" s="17" t="s">
        <v>1257</v>
      </c>
      <c r="E221" s="17" t="s">
        <v>1274</v>
      </c>
      <c r="F221" s="71" t="s">
        <v>446</v>
      </c>
      <c r="G221" s="71" t="s">
        <v>446</v>
      </c>
      <c r="H221" s="71" t="s">
        <v>446</v>
      </c>
      <c r="I221" s="71" t="s">
        <v>446</v>
      </c>
      <c r="J221" s="71" t="s">
        <v>446</v>
      </c>
      <c r="K221" s="37"/>
      <c r="L221" s="65" t="s">
        <v>446</v>
      </c>
    </row>
    <row r="222" spans="1:12" ht="15">
      <c r="A222" s="7">
        <v>192</v>
      </c>
      <c r="B222" s="17" t="s">
        <v>1275</v>
      </c>
      <c r="C222" s="21" t="s">
        <v>1276</v>
      </c>
      <c r="D222" s="17" t="s">
        <v>1257</v>
      </c>
      <c r="E222" s="17" t="s">
        <v>1277</v>
      </c>
      <c r="F222" s="71">
        <f aca="true" t="shared" si="6" ref="F222:F264">G222+H222+I222+J222</f>
        <v>117320</v>
      </c>
      <c r="G222" s="37">
        <v>55000</v>
      </c>
      <c r="H222" s="37">
        <v>25220</v>
      </c>
      <c r="I222" s="37">
        <v>21100</v>
      </c>
      <c r="J222" s="37">
        <v>16000</v>
      </c>
      <c r="K222" s="37"/>
      <c r="L222" s="83">
        <v>20091207</v>
      </c>
    </row>
    <row r="223" spans="1:12" ht="15">
      <c r="A223" s="7">
        <v>193</v>
      </c>
      <c r="B223" s="17" t="s">
        <v>1278</v>
      </c>
      <c r="C223" s="21" t="s">
        <v>1279</v>
      </c>
      <c r="D223" s="17" t="s">
        <v>1257</v>
      </c>
      <c r="E223" s="17" t="s">
        <v>1280</v>
      </c>
      <c r="F223" s="71">
        <f t="shared" si="6"/>
        <v>75364</v>
      </c>
      <c r="G223" s="37">
        <v>0</v>
      </c>
      <c r="H223" s="37">
        <v>21851</v>
      </c>
      <c r="I223" s="37">
        <v>52513</v>
      </c>
      <c r="J223" s="37">
        <v>1000</v>
      </c>
      <c r="K223" s="37"/>
      <c r="L223" s="83">
        <v>20091207</v>
      </c>
    </row>
    <row r="224" spans="1:12" ht="15">
      <c r="A224" s="7">
        <v>194</v>
      </c>
      <c r="B224" s="17" t="s">
        <v>1281</v>
      </c>
      <c r="C224" s="21" t="s">
        <v>1282</v>
      </c>
      <c r="D224" s="17" t="s">
        <v>1257</v>
      </c>
      <c r="E224" s="17" t="s">
        <v>1283</v>
      </c>
      <c r="F224" s="71">
        <f t="shared" si="6"/>
        <v>34175</v>
      </c>
      <c r="G224" s="37">
        <v>0</v>
      </c>
      <c r="H224" s="37">
        <v>34175</v>
      </c>
      <c r="I224" s="37">
        <v>0</v>
      </c>
      <c r="J224" s="37">
        <v>0</v>
      </c>
      <c r="K224" s="37"/>
      <c r="L224" s="83">
        <v>20091207</v>
      </c>
    </row>
    <row r="225" spans="1:12" ht="15">
      <c r="A225" s="7">
        <v>195</v>
      </c>
      <c r="B225" s="17" t="s">
        <v>1284</v>
      </c>
      <c r="C225" s="21" t="s">
        <v>1285</v>
      </c>
      <c r="D225" s="17" t="s">
        <v>1257</v>
      </c>
      <c r="E225" s="17" t="s">
        <v>1286</v>
      </c>
      <c r="F225" s="71">
        <f t="shared" si="6"/>
        <v>58143</v>
      </c>
      <c r="G225" s="37">
        <v>26440</v>
      </c>
      <c r="H225" s="37">
        <v>28703</v>
      </c>
      <c r="I225" s="37">
        <v>2000</v>
      </c>
      <c r="J225" s="37">
        <v>1000</v>
      </c>
      <c r="K225" s="37"/>
      <c r="L225" s="83">
        <v>20091207</v>
      </c>
    </row>
    <row r="226" spans="1:12" ht="15">
      <c r="A226" s="7">
        <v>196</v>
      </c>
      <c r="B226" s="17" t="s">
        <v>1287</v>
      </c>
      <c r="C226" s="21" t="s">
        <v>1288</v>
      </c>
      <c r="D226" s="17" t="s">
        <v>1257</v>
      </c>
      <c r="E226" s="17" t="s">
        <v>1289</v>
      </c>
      <c r="F226" s="71">
        <f t="shared" si="6"/>
        <v>933046</v>
      </c>
      <c r="G226" s="37">
        <v>207800</v>
      </c>
      <c r="H226" s="37">
        <v>589044</v>
      </c>
      <c r="I226" s="37">
        <v>2</v>
      </c>
      <c r="J226" s="37">
        <v>136200</v>
      </c>
      <c r="K226" s="37"/>
      <c r="L226" s="83">
        <v>20091207</v>
      </c>
    </row>
    <row r="227" spans="1:12" ht="15">
      <c r="A227" s="7">
        <v>197</v>
      </c>
      <c r="B227" s="17" t="s">
        <v>1290</v>
      </c>
      <c r="C227" s="21" t="s">
        <v>1291</v>
      </c>
      <c r="D227" s="17" t="s">
        <v>1257</v>
      </c>
      <c r="E227" s="17" t="s">
        <v>1292</v>
      </c>
      <c r="F227" s="71">
        <f t="shared" si="6"/>
        <v>5000</v>
      </c>
      <c r="G227" s="37">
        <v>0</v>
      </c>
      <c r="H227" s="37">
        <v>5000</v>
      </c>
      <c r="I227" s="37">
        <v>0</v>
      </c>
      <c r="J227" s="37">
        <v>0</v>
      </c>
      <c r="K227" s="37"/>
      <c r="L227" s="83">
        <v>20091207</v>
      </c>
    </row>
    <row r="228" spans="1:12" ht="15">
      <c r="A228" s="7">
        <v>198</v>
      </c>
      <c r="B228" s="17" t="s">
        <v>1293</v>
      </c>
      <c r="C228" s="21" t="s">
        <v>1294</v>
      </c>
      <c r="D228" s="17" t="s">
        <v>1257</v>
      </c>
      <c r="E228" s="17" t="s">
        <v>1295</v>
      </c>
      <c r="F228" s="71">
        <f t="shared" si="6"/>
        <v>400400</v>
      </c>
      <c r="G228" s="37">
        <v>385000</v>
      </c>
      <c r="H228" s="37">
        <v>15400</v>
      </c>
      <c r="I228" s="37">
        <v>0</v>
      </c>
      <c r="J228" s="37">
        <v>0</v>
      </c>
      <c r="K228" s="37"/>
      <c r="L228" s="83">
        <v>20091207</v>
      </c>
    </row>
    <row r="229" spans="1:12" ht="15">
      <c r="A229" s="7">
        <v>199</v>
      </c>
      <c r="B229" s="17" t="s">
        <v>1296</v>
      </c>
      <c r="C229" s="21" t="s">
        <v>1297</v>
      </c>
      <c r="D229" s="17" t="s">
        <v>1257</v>
      </c>
      <c r="E229" s="17" t="s">
        <v>1298</v>
      </c>
      <c r="F229" s="71">
        <f t="shared" si="6"/>
        <v>453630</v>
      </c>
      <c r="G229" s="37">
        <v>70000</v>
      </c>
      <c r="H229" s="37">
        <v>51381</v>
      </c>
      <c r="I229" s="37">
        <v>262700</v>
      </c>
      <c r="J229" s="37">
        <v>69549</v>
      </c>
      <c r="K229" s="37"/>
      <c r="L229" s="83">
        <v>20100107</v>
      </c>
    </row>
    <row r="230" spans="1:12" ht="15">
      <c r="A230" s="7">
        <v>200</v>
      </c>
      <c r="B230" s="17" t="s">
        <v>1299</v>
      </c>
      <c r="C230" s="21" t="s">
        <v>1300</v>
      </c>
      <c r="D230" s="17" t="s">
        <v>1257</v>
      </c>
      <c r="E230" s="17" t="s">
        <v>1301</v>
      </c>
      <c r="F230" s="71">
        <f t="shared" si="6"/>
        <v>6045056</v>
      </c>
      <c r="G230" s="37">
        <v>320170</v>
      </c>
      <c r="H230" s="37">
        <v>285664</v>
      </c>
      <c r="I230" s="37">
        <v>110190</v>
      </c>
      <c r="J230" s="37">
        <v>5329032</v>
      </c>
      <c r="K230" s="37"/>
      <c r="L230" s="83">
        <v>20091207</v>
      </c>
    </row>
    <row r="231" spans="1:12" ht="15">
      <c r="A231" s="7">
        <v>201</v>
      </c>
      <c r="B231" s="17" t="s">
        <v>1303</v>
      </c>
      <c r="C231" s="21" t="s">
        <v>1304</v>
      </c>
      <c r="D231" s="17" t="s">
        <v>1302</v>
      </c>
      <c r="E231" s="17" t="s">
        <v>1305</v>
      </c>
      <c r="F231" s="71">
        <f t="shared" si="6"/>
        <v>1102439</v>
      </c>
      <c r="G231" s="37">
        <v>127000</v>
      </c>
      <c r="H231" s="37">
        <v>958189</v>
      </c>
      <c r="I231" s="37">
        <v>0</v>
      </c>
      <c r="J231" s="37">
        <v>17250</v>
      </c>
      <c r="K231" s="71"/>
      <c r="L231" s="83">
        <v>20100107</v>
      </c>
    </row>
    <row r="232" spans="1:12" ht="15">
      <c r="A232" s="7">
        <v>202</v>
      </c>
      <c r="B232" s="17" t="s">
        <v>1306</v>
      </c>
      <c r="C232" s="21" t="s">
        <v>1307</v>
      </c>
      <c r="D232" s="17" t="s">
        <v>1302</v>
      </c>
      <c r="E232" s="17" t="s">
        <v>1308</v>
      </c>
      <c r="F232" s="71">
        <f t="shared" si="6"/>
        <v>1015718</v>
      </c>
      <c r="G232" s="37">
        <v>0</v>
      </c>
      <c r="H232" s="37">
        <v>1015718</v>
      </c>
      <c r="I232" s="37">
        <v>0</v>
      </c>
      <c r="J232" s="37">
        <v>0</v>
      </c>
      <c r="K232" s="37"/>
      <c r="L232" s="83">
        <v>20091207</v>
      </c>
    </row>
    <row r="233" spans="1:12" ht="15">
      <c r="A233" s="7">
        <v>203</v>
      </c>
      <c r="B233" s="17" t="s">
        <v>1309</v>
      </c>
      <c r="C233" s="21" t="s">
        <v>1310</v>
      </c>
      <c r="D233" s="17" t="s">
        <v>1302</v>
      </c>
      <c r="E233" s="17" t="s">
        <v>1311</v>
      </c>
      <c r="F233" s="71">
        <f t="shared" si="6"/>
        <v>148380</v>
      </c>
      <c r="G233" s="37">
        <v>0</v>
      </c>
      <c r="H233" s="37">
        <v>128780</v>
      </c>
      <c r="I233" s="37">
        <v>0</v>
      </c>
      <c r="J233" s="37">
        <v>19600</v>
      </c>
      <c r="K233" s="37"/>
      <c r="L233" s="83">
        <v>20091207</v>
      </c>
    </row>
    <row r="234" spans="1:12" ht="15">
      <c r="A234" s="7">
        <v>204</v>
      </c>
      <c r="B234" s="17" t="s">
        <v>1312</v>
      </c>
      <c r="C234" s="21" t="s">
        <v>1313</v>
      </c>
      <c r="D234" s="17" t="s">
        <v>1302</v>
      </c>
      <c r="E234" s="17" t="s">
        <v>1314</v>
      </c>
      <c r="F234" s="71">
        <f t="shared" si="6"/>
        <v>775513</v>
      </c>
      <c r="G234" s="37">
        <v>419768</v>
      </c>
      <c r="H234" s="37">
        <v>240745</v>
      </c>
      <c r="I234" s="37">
        <v>0</v>
      </c>
      <c r="J234" s="37">
        <v>115000</v>
      </c>
      <c r="K234" s="37"/>
      <c r="L234" s="83">
        <v>20091207</v>
      </c>
    </row>
    <row r="235" spans="1:12" ht="15">
      <c r="A235" s="7">
        <v>205</v>
      </c>
      <c r="B235" s="17" t="s">
        <v>1315</v>
      </c>
      <c r="C235" s="21" t="s">
        <v>1316</v>
      </c>
      <c r="D235" s="17" t="s">
        <v>1302</v>
      </c>
      <c r="E235" s="17" t="s">
        <v>1317</v>
      </c>
      <c r="F235" s="71">
        <f t="shared" si="6"/>
        <v>1409268</v>
      </c>
      <c r="G235" s="37">
        <v>1</v>
      </c>
      <c r="H235" s="37">
        <v>1072669</v>
      </c>
      <c r="I235" s="37">
        <v>0</v>
      </c>
      <c r="J235" s="37">
        <v>336598</v>
      </c>
      <c r="K235" s="71"/>
      <c r="L235" s="83">
        <v>20091207</v>
      </c>
    </row>
    <row r="236" spans="1:12" s="5" customFormat="1" ht="15">
      <c r="A236" s="7">
        <v>206</v>
      </c>
      <c r="B236" s="17" t="s">
        <v>1318</v>
      </c>
      <c r="C236" s="21" t="s">
        <v>1319</v>
      </c>
      <c r="D236" s="17" t="s">
        <v>1302</v>
      </c>
      <c r="E236" s="17" t="s">
        <v>1320</v>
      </c>
      <c r="F236" s="71">
        <f t="shared" si="6"/>
        <v>85111</v>
      </c>
      <c r="G236" s="37">
        <v>0</v>
      </c>
      <c r="H236" s="37">
        <v>85111</v>
      </c>
      <c r="I236" s="37">
        <v>0</v>
      </c>
      <c r="J236" s="37">
        <v>0</v>
      </c>
      <c r="K236" s="37"/>
      <c r="L236" s="83">
        <v>20091207</v>
      </c>
    </row>
    <row r="237" spans="1:12" ht="15">
      <c r="A237" s="7">
        <v>207</v>
      </c>
      <c r="B237" s="17" t="s">
        <v>1321</v>
      </c>
      <c r="C237" s="21" t="s">
        <v>1322</v>
      </c>
      <c r="D237" s="17" t="s">
        <v>1302</v>
      </c>
      <c r="E237" s="17" t="s">
        <v>1274</v>
      </c>
      <c r="F237" s="71">
        <f t="shared" si="6"/>
        <v>1384025</v>
      </c>
      <c r="G237" s="37">
        <v>0</v>
      </c>
      <c r="H237" s="37">
        <v>148600</v>
      </c>
      <c r="I237" s="37">
        <v>0</v>
      </c>
      <c r="J237" s="37">
        <v>1235425</v>
      </c>
      <c r="K237" s="37"/>
      <c r="L237" s="83">
        <v>20091207</v>
      </c>
    </row>
    <row r="238" spans="1:12" ht="15">
      <c r="A238" s="7">
        <v>208</v>
      </c>
      <c r="B238" s="17" t="s">
        <v>1323</v>
      </c>
      <c r="C238" s="21" t="s">
        <v>1324</v>
      </c>
      <c r="D238" s="17" t="s">
        <v>1302</v>
      </c>
      <c r="E238" s="17" t="s">
        <v>1325</v>
      </c>
      <c r="F238" s="71">
        <f t="shared" si="6"/>
        <v>752304</v>
      </c>
      <c r="G238" s="37">
        <v>0</v>
      </c>
      <c r="H238" s="37">
        <v>752304</v>
      </c>
      <c r="I238" s="37">
        <v>0</v>
      </c>
      <c r="J238" s="37">
        <v>0</v>
      </c>
      <c r="K238" s="37"/>
      <c r="L238" s="83">
        <v>20091207</v>
      </c>
    </row>
    <row r="239" spans="1:12" ht="15">
      <c r="A239" s="7">
        <v>209</v>
      </c>
      <c r="B239" s="17" t="s">
        <v>1326</v>
      </c>
      <c r="C239" s="21" t="s">
        <v>1327</v>
      </c>
      <c r="D239" s="17" t="s">
        <v>1302</v>
      </c>
      <c r="E239" s="17" t="s">
        <v>1328</v>
      </c>
      <c r="F239" s="71">
        <f t="shared" si="6"/>
        <v>686040</v>
      </c>
      <c r="G239" s="37">
        <v>0</v>
      </c>
      <c r="H239" s="37">
        <v>602740</v>
      </c>
      <c r="I239" s="37">
        <v>0</v>
      </c>
      <c r="J239" s="37">
        <v>83300</v>
      </c>
      <c r="K239" s="37"/>
      <c r="L239" s="83">
        <v>20091207</v>
      </c>
    </row>
    <row r="240" spans="1:12" ht="15">
      <c r="A240" s="7">
        <v>210</v>
      </c>
      <c r="B240" s="17" t="s">
        <v>1329</v>
      </c>
      <c r="C240" s="21" t="s">
        <v>1330</v>
      </c>
      <c r="D240" s="17" t="s">
        <v>1302</v>
      </c>
      <c r="E240" s="17" t="s">
        <v>1331</v>
      </c>
      <c r="F240" s="71">
        <f t="shared" si="6"/>
        <v>2699515</v>
      </c>
      <c r="G240" s="37">
        <v>70000</v>
      </c>
      <c r="H240" s="37">
        <v>1940755</v>
      </c>
      <c r="I240" s="37">
        <v>193900</v>
      </c>
      <c r="J240" s="37">
        <v>494860</v>
      </c>
      <c r="K240" s="37"/>
      <c r="L240" s="83">
        <v>20091207</v>
      </c>
    </row>
    <row r="241" spans="1:12" ht="15">
      <c r="A241" s="7">
        <v>211</v>
      </c>
      <c r="B241" s="17" t="s">
        <v>1332</v>
      </c>
      <c r="C241" s="21" t="s">
        <v>1333</v>
      </c>
      <c r="D241" s="17" t="s">
        <v>1302</v>
      </c>
      <c r="E241" s="17" t="s">
        <v>1334</v>
      </c>
      <c r="F241" s="71">
        <f t="shared" si="6"/>
        <v>1344215</v>
      </c>
      <c r="G241" s="37">
        <v>0</v>
      </c>
      <c r="H241" s="37">
        <v>721895</v>
      </c>
      <c r="I241" s="37">
        <v>0</v>
      </c>
      <c r="J241" s="37">
        <v>622320</v>
      </c>
      <c r="K241" s="37"/>
      <c r="L241" s="83">
        <v>20091207</v>
      </c>
    </row>
    <row r="242" spans="1:12" ht="15">
      <c r="A242" s="7">
        <v>212</v>
      </c>
      <c r="B242" s="17" t="s">
        <v>1335</v>
      </c>
      <c r="C242" s="21" t="s">
        <v>1336</v>
      </c>
      <c r="D242" s="17" t="s">
        <v>1302</v>
      </c>
      <c r="E242" s="17" t="s">
        <v>1337</v>
      </c>
      <c r="F242" s="71">
        <f t="shared" si="6"/>
        <v>3401348</v>
      </c>
      <c r="G242" s="37">
        <v>533900</v>
      </c>
      <c r="H242" s="37">
        <v>2851448</v>
      </c>
      <c r="I242" s="37">
        <v>0</v>
      </c>
      <c r="J242" s="37">
        <v>16000</v>
      </c>
      <c r="K242" s="37"/>
      <c r="L242" s="83">
        <v>20100107</v>
      </c>
    </row>
    <row r="243" spans="1:12" ht="15">
      <c r="A243" s="7">
        <v>213</v>
      </c>
      <c r="B243" s="17" t="s">
        <v>1338</v>
      </c>
      <c r="C243" s="21" t="s">
        <v>1339</v>
      </c>
      <c r="D243" s="17" t="s">
        <v>1302</v>
      </c>
      <c r="E243" s="17" t="s">
        <v>1340</v>
      </c>
      <c r="F243" s="71">
        <f t="shared" si="6"/>
        <v>2572023</v>
      </c>
      <c r="G243" s="37">
        <v>0</v>
      </c>
      <c r="H243" s="37">
        <v>2073094</v>
      </c>
      <c r="I243" s="37">
        <v>30000</v>
      </c>
      <c r="J243" s="37">
        <v>468929</v>
      </c>
      <c r="K243" s="37"/>
      <c r="L243" s="83">
        <v>20091207</v>
      </c>
    </row>
    <row r="244" spans="1:12" ht="15">
      <c r="A244" s="7">
        <v>214</v>
      </c>
      <c r="B244" s="17" t="s">
        <v>1341</v>
      </c>
      <c r="C244" s="21" t="s">
        <v>1342</v>
      </c>
      <c r="D244" s="17" t="s">
        <v>1302</v>
      </c>
      <c r="E244" s="17" t="s">
        <v>1343</v>
      </c>
      <c r="F244" s="71">
        <f t="shared" si="6"/>
        <v>41318761</v>
      </c>
      <c r="G244" s="37">
        <v>428418</v>
      </c>
      <c r="H244" s="37">
        <v>1575987</v>
      </c>
      <c r="I244" s="37">
        <v>29110322</v>
      </c>
      <c r="J244" s="37">
        <v>10204034</v>
      </c>
      <c r="K244" s="37"/>
      <c r="L244" s="83">
        <v>20100107</v>
      </c>
    </row>
    <row r="245" spans="1:12" ht="15">
      <c r="A245" s="7">
        <v>215</v>
      </c>
      <c r="B245" s="17" t="s">
        <v>1344</v>
      </c>
      <c r="C245" s="21" t="s">
        <v>1345</v>
      </c>
      <c r="D245" s="17" t="s">
        <v>1302</v>
      </c>
      <c r="E245" s="17" t="s">
        <v>1346</v>
      </c>
      <c r="F245" s="71">
        <f t="shared" si="6"/>
        <v>493562</v>
      </c>
      <c r="G245" s="37">
        <v>0</v>
      </c>
      <c r="H245" s="37">
        <v>493562</v>
      </c>
      <c r="I245" s="37">
        <v>0</v>
      </c>
      <c r="J245" s="37">
        <v>0</v>
      </c>
      <c r="K245" s="37"/>
      <c r="L245" s="83">
        <v>20091207</v>
      </c>
    </row>
    <row r="246" spans="1:12" ht="15">
      <c r="A246" s="7">
        <v>216</v>
      </c>
      <c r="B246" s="17" t="s">
        <v>1347</v>
      </c>
      <c r="C246" s="21" t="s">
        <v>1348</v>
      </c>
      <c r="D246" s="17" t="s">
        <v>1302</v>
      </c>
      <c r="E246" s="17" t="s">
        <v>1349</v>
      </c>
      <c r="F246" s="71">
        <f t="shared" si="6"/>
        <v>1364064</v>
      </c>
      <c r="G246" s="37">
        <v>0</v>
      </c>
      <c r="H246" s="37">
        <v>755164</v>
      </c>
      <c r="I246" s="37">
        <v>3500</v>
      </c>
      <c r="J246" s="37">
        <v>605400</v>
      </c>
      <c r="K246" s="37"/>
      <c r="L246" s="83">
        <v>20100107</v>
      </c>
    </row>
    <row r="247" spans="1:12" ht="15">
      <c r="A247" s="7">
        <v>217</v>
      </c>
      <c r="B247" s="19" t="s">
        <v>890</v>
      </c>
      <c r="C247" s="21" t="s">
        <v>1350</v>
      </c>
      <c r="D247" s="17" t="s">
        <v>1302</v>
      </c>
      <c r="E247" s="17" t="s">
        <v>1351</v>
      </c>
      <c r="F247" s="71">
        <f t="shared" si="6"/>
        <v>307596</v>
      </c>
      <c r="G247" s="37">
        <v>0</v>
      </c>
      <c r="H247" s="37">
        <v>306096</v>
      </c>
      <c r="I247" s="37">
        <v>0</v>
      </c>
      <c r="J247" s="37">
        <v>1500</v>
      </c>
      <c r="K247" s="37"/>
      <c r="L247" s="83">
        <v>20100107</v>
      </c>
    </row>
    <row r="248" spans="1:12" ht="15">
      <c r="A248" s="7">
        <v>218</v>
      </c>
      <c r="B248" s="17" t="s">
        <v>1352</v>
      </c>
      <c r="C248" s="21" t="s">
        <v>1353</v>
      </c>
      <c r="D248" s="17" t="s">
        <v>1302</v>
      </c>
      <c r="E248" s="17" t="s">
        <v>1354</v>
      </c>
      <c r="F248" s="71">
        <f t="shared" si="6"/>
        <v>68713</v>
      </c>
      <c r="G248" s="37">
        <v>0</v>
      </c>
      <c r="H248" s="37">
        <v>57613</v>
      </c>
      <c r="I248" s="37">
        <v>0</v>
      </c>
      <c r="J248" s="37">
        <v>11100</v>
      </c>
      <c r="K248" s="37"/>
      <c r="L248" s="83">
        <v>20091207</v>
      </c>
    </row>
    <row r="249" spans="1:12" ht="15">
      <c r="A249" s="7">
        <v>219</v>
      </c>
      <c r="B249" s="17" t="s">
        <v>1355</v>
      </c>
      <c r="C249" s="21" t="s">
        <v>1356</v>
      </c>
      <c r="D249" s="17" t="s">
        <v>1302</v>
      </c>
      <c r="E249" s="17" t="s">
        <v>1357</v>
      </c>
      <c r="F249" s="71">
        <f t="shared" si="6"/>
        <v>3334170</v>
      </c>
      <c r="G249" s="37">
        <v>0</v>
      </c>
      <c r="H249" s="37">
        <v>375854</v>
      </c>
      <c r="I249" s="37">
        <v>0</v>
      </c>
      <c r="J249" s="37">
        <v>2958316</v>
      </c>
      <c r="K249" s="37"/>
      <c r="L249" s="83">
        <v>20100107</v>
      </c>
    </row>
    <row r="250" spans="1:12" ht="15">
      <c r="A250" s="7">
        <v>220</v>
      </c>
      <c r="B250" s="17" t="s">
        <v>1358</v>
      </c>
      <c r="C250" s="21" t="s">
        <v>1359</v>
      </c>
      <c r="D250" s="17" t="s">
        <v>1302</v>
      </c>
      <c r="E250" s="17" t="s">
        <v>1360</v>
      </c>
      <c r="F250" s="71">
        <f t="shared" si="6"/>
        <v>382945</v>
      </c>
      <c r="G250" s="37">
        <v>0</v>
      </c>
      <c r="H250" s="37">
        <v>332795</v>
      </c>
      <c r="I250" s="37">
        <v>0</v>
      </c>
      <c r="J250" s="37">
        <v>50150</v>
      </c>
      <c r="K250" s="37"/>
      <c r="L250" s="83">
        <v>20091207</v>
      </c>
    </row>
    <row r="251" spans="1:12" s="5" customFormat="1" ht="15">
      <c r="A251" s="7">
        <v>221</v>
      </c>
      <c r="B251" s="17" t="s">
        <v>1361</v>
      </c>
      <c r="C251" s="21" t="s">
        <v>1362</v>
      </c>
      <c r="D251" s="17" t="s">
        <v>1302</v>
      </c>
      <c r="E251" s="17" t="s">
        <v>1363</v>
      </c>
      <c r="F251" s="71">
        <f t="shared" si="6"/>
        <v>1155201</v>
      </c>
      <c r="G251" s="37">
        <v>137300</v>
      </c>
      <c r="H251" s="37">
        <v>648426</v>
      </c>
      <c r="I251" s="37">
        <v>0</v>
      </c>
      <c r="J251" s="37">
        <v>369475</v>
      </c>
      <c r="K251" s="37"/>
      <c r="L251" s="83">
        <v>20100107</v>
      </c>
    </row>
    <row r="252" spans="1:12" ht="15">
      <c r="A252" s="7">
        <v>222</v>
      </c>
      <c r="B252" s="17" t="s">
        <v>1364</v>
      </c>
      <c r="C252" s="21" t="s">
        <v>1365</v>
      </c>
      <c r="D252" s="17" t="s">
        <v>1302</v>
      </c>
      <c r="E252" s="17" t="s">
        <v>1366</v>
      </c>
      <c r="F252" s="71">
        <f t="shared" si="6"/>
        <v>4806009</v>
      </c>
      <c r="G252" s="37">
        <v>3382981</v>
      </c>
      <c r="H252" s="37">
        <v>846379</v>
      </c>
      <c r="I252" s="37">
        <v>0</v>
      </c>
      <c r="J252" s="37">
        <v>576649</v>
      </c>
      <c r="K252" s="37"/>
      <c r="L252" s="83">
        <v>20091207</v>
      </c>
    </row>
    <row r="253" spans="1:12" ht="15">
      <c r="A253" s="7">
        <v>223</v>
      </c>
      <c r="B253" s="17" t="s">
        <v>1368</v>
      </c>
      <c r="C253" s="21" t="s">
        <v>1369</v>
      </c>
      <c r="D253" s="17" t="s">
        <v>1367</v>
      </c>
      <c r="E253" s="17" t="s">
        <v>1370</v>
      </c>
      <c r="F253" s="71">
        <f t="shared" si="6"/>
        <v>171631</v>
      </c>
      <c r="G253" s="37">
        <v>0</v>
      </c>
      <c r="H253" s="37">
        <v>44771</v>
      </c>
      <c r="I253" s="37">
        <v>0</v>
      </c>
      <c r="J253" s="37">
        <v>126860</v>
      </c>
      <c r="K253" s="69"/>
      <c r="L253" s="83">
        <v>20091207</v>
      </c>
    </row>
    <row r="254" spans="1:12" ht="15">
      <c r="A254" s="7">
        <v>224</v>
      </c>
      <c r="B254" s="17" t="s">
        <v>1371</v>
      </c>
      <c r="C254" s="21" t="s">
        <v>1372</v>
      </c>
      <c r="D254" s="17" t="s">
        <v>1367</v>
      </c>
      <c r="E254" s="17" t="s">
        <v>1373</v>
      </c>
      <c r="F254" s="71">
        <f t="shared" si="6"/>
        <v>2544571</v>
      </c>
      <c r="G254" s="37">
        <v>2150810</v>
      </c>
      <c r="H254" s="37">
        <v>262992</v>
      </c>
      <c r="I254" s="37">
        <v>18000</v>
      </c>
      <c r="J254" s="37">
        <v>112769</v>
      </c>
      <c r="K254" s="37"/>
      <c r="L254" s="83">
        <v>20100107</v>
      </c>
    </row>
    <row r="255" spans="1:12" ht="15">
      <c r="A255" s="7">
        <v>225</v>
      </c>
      <c r="B255" s="17" t="s">
        <v>1374</v>
      </c>
      <c r="C255" s="21" t="s">
        <v>1375</v>
      </c>
      <c r="D255" s="17" t="s">
        <v>1367</v>
      </c>
      <c r="E255" s="17" t="s">
        <v>1376</v>
      </c>
      <c r="F255" s="71">
        <f t="shared" si="6"/>
        <v>1673032</v>
      </c>
      <c r="G255" s="37">
        <v>1358850</v>
      </c>
      <c r="H255" s="37">
        <v>177733</v>
      </c>
      <c r="I255" s="37">
        <v>119084</v>
      </c>
      <c r="J255" s="37">
        <v>17365</v>
      </c>
      <c r="K255" s="37"/>
      <c r="L255" s="83">
        <v>20100107</v>
      </c>
    </row>
    <row r="256" spans="1:12" ht="15">
      <c r="A256" s="7">
        <v>226</v>
      </c>
      <c r="B256" s="17" t="s">
        <v>1377</v>
      </c>
      <c r="C256" s="21" t="s">
        <v>1378</v>
      </c>
      <c r="D256" s="17" t="s">
        <v>1367</v>
      </c>
      <c r="E256" s="17" t="s">
        <v>1379</v>
      </c>
      <c r="F256" s="71">
        <f t="shared" si="6"/>
        <v>91821</v>
      </c>
      <c r="G256" s="37">
        <v>38100</v>
      </c>
      <c r="H256" s="37">
        <v>2300</v>
      </c>
      <c r="I256" s="37">
        <v>825</v>
      </c>
      <c r="J256" s="37">
        <v>50596</v>
      </c>
      <c r="K256" s="37"/>
      <c r="L256" s="83">
        <v>20091207</v>
      </c>
    </row>
    <row r="257" spans="1:12" ht="15">
      <c r="A257" s="7">
        <v>227</v>
      </c>
      <c r="B257" s="17" t="s">
        <v>1380</v>
      </c>
      <c r="C257" s="21" t="s">
        <v>1381</v>
      </c>
      <c r="D257" s="17" t="s">
        <v>1367</v>
      </c>
      <c r="E257" s="17" t="s">
        <v>1382</v>
      </c>
      <c r="F257" s="71">
        <f t="shared" si="6"/>
        <v>666813</v>
      </c>
      <c r="G257" s="37">
        <v>319400</v>
      </c>
      <c r="H257" s="37">
        <v>115962</v>
      </c>
      <c r="I257" s="37">
        <v>91000</v>
      </c>
      <c r="J257" s="37">
        <v>140451</v>
      </c>
      <c r="K257" s="37"/>
      <c r="L257" s="83">
        <v>20091207</v>
      </c>
    </row>
    <row r="258" spans="1:12" ht="15">
      <c r="A258" s="7">
        <v>228</v>
      </c>
      <c r="B258" s="17" t="s">
        <v>1383</v>
      </c>
      <c r="C258" s="21" t="s">
        <v>1384</v>
      </c>
      <c r="D258" s="17" t="s">
        <v>1367</v>
      </c>
      <c r="E258" s="17" t="s">
        <v>1385</v>
      </c>
      <c r="F258" s="71">
        <f t="shared" si="6"/>
        <v>804930</v>
      </c>
      <c r="G258" s="37">
        <v>438800</v>
      </c>
      <c r="H258" s="37">
        <v>274016</v>
      </c>
      <c r="I258" s="37">
        <v>0</v>
      </c>
      <c r="J258" s="37">
        <v>92114</v>
      </c>
      <c r="K258" s="37"/>
      <c r="L258" s="83">
        <v>20100107</v>
      </c>
    </row>
    <row r="259" spans="1:12" ht="15">
      <c r="A259" s="7">
        <v>229</v>
      </c>
      <c r="B259" s="17" t="s">
        <v>1386</v>
      </c>
      <c r="C259" s="21" t="s">
        <v>1387</v>
      </c>
      <c r="D259" s="17" t="s">
        <v>1367</v>
      </c>
      <c r="E259" s="17" t="s">
        <v>1277</v>
      </c>
      <c r="F259" s="71">
        <f t="shared" si="6"/>
        <v>122736</v>
      </c>
      <c r="G259" s="37">
        <v>0</v>
      </c>
      <c r="H259" s="37">
        <v>53236</v>
      </c>
      <c r="I259" s="37">
        <v>0</v>
      </c>
      <c r="J259" s="37">
        <v>69500</v>
      </c>
      <c r="K259" s="37"/>
      <c r="L259" s="83">
        <v>20091207</v>
      </c>
    </row>
    <row r="260" spans="1:12" ht="15">
      <c r="A260" s="7">
        <v>230</v>
      </c>
      <c r="B260" s="17" t="s">
        <v>1388</v>
      </c>
      <c r="C260" s="21" t="s">
        <v>1389</v>
      </c>
      <c r="D260" s="17" t="s">
        <v>1367</v>
      </c>
      <c r="E260" s="17" t="s">
        <v>1390</v>
      </c>
      <c r="F260" s="71">
        <f t="shared" si="6"/>
        <v>2990914</v>
      </c>
      <c r="G260" s="37">
        <v>1746000</v>
      </c>
      <c r="H260" s="37">
        <v>232203</v>
      </c>
      <c r="I260" s="37">
        <v>895200</v>
      </c>
      <c r="J260" s="37">
        <v>117511</v>
      </c>
      <c r="K260" s="37"/>
      <c r="L260" s="83">
        <v>20091207</v>
      </c>
    </row>
    <row r="261" spans="1:12" ht="15">
      <c r="A261" s="7">
        <v>231</v>
      </c>
      <c r="B261" s="17" t="s">
        <v>1391</v>
      </c>
      <c r="C261" s="21" t="s">
        <v>1392</v>
      </c>
      <c r="D261" s="17" t="s">
        <v>1367</v>
      </c>
      <c r="E261" s="17" t="s">
        <v>1393</v>
      </c>
      <c r="F261" s="71">
        <f t="shared" si="6"/>
        <v>200</v>
      </c>
      <c r="G261" s="37">
        <v>0</v>
      </c>
      <c r="H261" s="37">
        <v>200</v>
      </c>
      <c r="I261" s="37">
        <v>0</v>
      </c>
      <c r="J261" s="37">
        <v>0</v>
      </c>
      <c r="K261" s="37"/>
      <c r="L261" s="83">
        <v>20091109</v>
      </c>
    </row>
    <row r="262" spans="1:12" ht="15">
      <c r="A262" s="7">
        <v>232</v>
      </c>
      <c r="B262" s="17" t="s">
        <v>1394</v>
      </c>
      <c r="C262" s="21" t="s">
        <v>1395</v>
      </c>
      <c r="D262" s="17" t="s">
        <v>1367</v>
      </c>
      <c r="E262" s="17" t="s">
        <v>1396</v>
      </c>
      <c r="F262" s="71">
        <f t="shared" si="6"/>
        <v>436933</v>
      </c>
      <c r="G262" s="37">
        <v>170200</v>
      </c>
      <c r="H262" s="37">
        <v>242288</v>
      </c>
      <c r="I262" s="37">
        <v>0</v>
      </c>
      <c r="J262" s="37">
        <v>24445</v>
      </c>
      <c r="K262" s="37"/>
      <c r="L262" s="83">
        <v>20100107</v>
      </c>
    </row>
    <row r="263" spans="1:12" ht="15">
      <c r="A263" s="7">
        <v>233</v>
      </c>
      <c r="B263" s="17" t="s">
        <v>1397</v>
      </c>
      <c r="C263" s="21" t="s">
        <v>1398</v>
      </c>
      <c r="D263" s="17" t="s">
        <v>1367</v>
      </c>
      <c r="E263" s="17" t="s">
        <v>1399</v>
      </c>
      <c r="F263" s="71">
        <f t="shared" si="6"/>
        <v>1533166</v>
      </c>
      <c r="G263" s="37">
        <v>1031267</v>
      </c>
      <c r="H263" s="37">
        <v>419519</v>
      </c>
      <c r="I263" s="37">
        <v>0</v>
      </c>
      <c r="J263" s="37">
        <v>82380</v>
      </c>
      <c r="K263" s="37"/>
      <c r="L263" s="83">
        <v>20100107</v>
      </c>
    </row>
    <row r="264" spans="1:12" ht="15">
      <c r="A264" s="7">
        <v>234</v>
      </c>
      <c r="B264" s="17" t="s">
        <v>1400</v>
      </c>
      <c r="C264" s="21" t="s">
        <v>1401</v>
      </c>
      <c r="D264" s="17" t="s">
        <v>1367</v>
      </c>
      <c r="E264" s="17" t="s">
        <v>1402</v>
      </c>
      <c r="F264" s="71">
        <f t="shared" si="6"/>
        <v>27654</v>
      </c>
      <c r="G264" s="37">
        <v>0</v>
      </c>
      <c r="H264" s="37">
        <v>27654</v>
      </c>
      <c r="I264" s="37">
        <v>0</v>
      </c>
      <c r="J264" s="37">
        <v>0</v>
      </c>
      <c r="K264" s="37"/>
      <c r="L264" s="83">
        <v>20091207</v>
      </c>
    </row>
    <row r="265" spans="1:12" ht="15">
      <c r="A265" s="7">
        <v>235</v>
      </c>
      <c r="B265" s="17" t="s">
        <v>1403</v>
      </c>
      <c r="C265" s="21" t="s">
        <v>1404</v>
      </c>
      <c r="D265" s="17" t="s">
        <v>1367</v>
      </c>
      <c r="E265" s="17" t="s">
        <v>1405</v>
      </c>
      <c r="F265" s="71" t="s">
        <v>446</v>
      </c>
      <c r="G265" s="71" t="s">
        <v>446</v>
      </c>
      <c r="H265" s="71" t="s">
        <v>446</v>
      </c>
      <c r="I265" s="71" t="s">
        <v>446</v>
      </c>
      <c r="J265" s="71" t="s">
        <v>446</v>
      </c>
      <c r="K265" s="37"/>
      <c r="L265" s="65" t="s">
        <v>446</v>
      </c>
    </row>
    <row r="266" spans="1:12" ht="15">
      <c r="A266" s="7">
        <v>236</v>
      </c>
      <c r="B266" s="17" t="s">
        <v>1406</v>
      </c>
      <c r="C266" s="21" t="s">
        <v>1407</v>
      </c>
      <c r="D266" s="17" t="s">
        <v>1367</v>
      </c>
      <c r="E266" s="17" t="s">
        <v>1408</v>
      </c>
      <c r="F266" s="71">
        <f>G266+H266+I266+J266</f>
        <v>121500</v>
      </c>
      <c r="G266" s="37">
        <v>0</v>
      </c>
      <c r="H266" s="37">
        <v>70000</v>
      </c>
      <c r="I266" s="37">
        <v>0</v>
      </c>
      <c r="J266" s="37">
        <v>51500</v>
      </c>
      <c r="K266" s="37"/>
      <c r="L266" s="83">
        <v>20100107</v>
      </c>
    </row>
    <row r="267" spans="1:12" ht="15">
      <c r="A267" s="7">
        <v>237</v>
      </c>
      <c r="B267" s="17" t="s">
        <v>1409</v>
      </c>
      <c r="C267" s="21" t="s">
        <v>1410</v>
      </c>
      <c r="D267" s="17" t="s">
        <v>1367</v>
      </c>
      <c r="E267" s="17" t="s">
        <v>1411</v>
      </c>
      <c r="F267" s="71">
        <f>G267+H267+I267+J267</f>
        <v>218936</v>
      </c>
      <c r="G267" s="37">
        <v>0</v>
      </c>
      <c r="H267" s="37">
        <v>194881</v>
      </c>
      <c r="I267" s="37">
        <v>0</v>
      </c>
      <c r="J267" s="37">
        <v>24055</v>
      </c>
      <c r="K267" s="37"/>
      <c r="L267" s="83">
        <v>20100107</v>
      </c>
    </row>
    <row r="268" spans="1:12" ht="15">
      <c r="A268" s="7">
        <v>238</v>
      </c>
      <c r="B268" s="17" t="s">
        <v>1412</v>
      </c>
      <c r="C268" s="21" t="s">
        <v>1413</v>
      </c>
      <c r="D268" s="17" t="s">
        <v>1367</v>
      </c>
      <c r="E268" s="17" t="s">
        <v>1414</v>
      </c>
      <c r="F268" s="71" t="s">
        <v>446</v>
      </c>
      <c r="G268" s="71" t="s">
        <v>446</v>
      </c>
      <c r="H268" s="71" t="s">
        <v>446</v>
      </c>
      <c r="I268" s="71" t="s">
        <v>446</v>
      </c>
      <c r="J268" s="71" t="s">
        <v>446</v>
      </c>
      <c r="K268" s="37"/>
      <c r="L268" s="65" t="s">
        <v>446</v>
      </c>
    </row>
    <row r="269" spans="1:12" ht="15">
      <c r="A269" s="7">
        <v>239</v>
      </c>
      <c r="B269" s="17" t="s">
        <v>1415</v>
      </c>
      <c r="C269" s="21" t="s">
        <v>1416</v>
      </c>
      <c r="D269" s="17" t="s">
        <v>1367</v>
      </c>
      <c r="E269" s="17" t="s">
        <v>1417</v>
      </c>
      <c r="F269" s="71">
        <f aca="true" t="shared" si="7" ref="F269:F300">G269+H269+I269+J269</f>
        <v>18983</v>
      </c>
      <c r="G269" s="37">
        <v>0</v>
      </c>
      <c r="H269" s="37">
        <v>0</v>
      </c>
      <c r="I269" s="37">
        <v>0</v>
      </c>
      <c r="J269" s="37">
        <v>18983</v>
      </c>
      <c r="K269" s="37"/>
      <c r="L269" s="83">
        <v>20091207</v>
      </c>
    </row>
    <row r="270" spans="1:12" ht="15">
      <c r="A270" s="7">
        <v>240</v>
      </c>
      <c r="B270" s="17" t="s">
        <v>1418</v>
      </c>
      <c r="C270" s="21" t="s">
        <v>1419</v>
      </c>
      <c r="D270" s="17" t="s">
        <v>1367</v>
      </c>
      <c r="E270" s="17" t="s">
        <v>962</v>
      </c>
      <c r="F270" s="71">
        <f t="shared" si="7"/>
        <v>1975177</v>
      </c>
      <c r="G270" s="37">
        <v>153500</v>
      </c>
      <c r="H270" s="37">
        <v>1378691</v>
      </c>
      <c r="I270" s="37">
        <v>15000</v>
      </c>
      <c r="J270" s="37">
        <v>427986</v>
      </c>
      <c r="K270" s="69"/>
      <c r="L270" s="83">
        <v>20091207</v>
      </c>
    </row>
    <row r="271" spans="1:12" ht="15">
      <c r="A271" s="7">
        <v>241</v>
      </c>
      <c r="B271" s="17" t="s">
        <v>1420</v>
      </c>
      <c r="C271" s="21" t="s">
        <v>1421</v>
      </c>
      <c r="D271" s="17" t="s">
        <v>1367</v>
      </c>
      <c r="E271" s="17" t="s">
        <v>1422</v>
      </c>
      <c r="F271" s="71">
        <f t="shared" si="7"/>
        <v>47385</v>
      </c>
      <c r="G271" s="37">
        <v>0</v>
      </c>
      <c r="H271" s="37">
        <v>44585</v>
      </c>
      <c r="I271" s="37">
        <v>0</v>
      </c>
      <c r="J271" s="37">
        <v>2800</v>
      </c>
      <c r="K271" s="37"/>
      <c r="L271" s="83">
        <v>20091207</v>
      </c>
    </row>
    <row r="272" spans="1:12" ht="15">
      <c r="A272" s="7">
        <v>242</v>
      </c>
      <c r="B272" s="17" t="s">
        <v>1423</v>
      </c>
      <c r="C272" s="21" t="s">
        <v>1424</v>
      </c>
      <c r="D272" s="17" t="s">
        <v>1367</v>
      </c>
      <c r="E272" s="17" t="s">
        <v>1425</v>
      </c>
      <c r="F272" s="71">
        <f t="shared" si="7"/>
        <v>1548298</v>
      </c>
      <c r="G272" s="37">
        <v>161100</v>
      </c>
      <c r="H272" s="37">
        <v>435703</v>
      </c>
      <c r="I272" s="37">
        <v>36000</v>
      </c>
      <c r="J272" s="37">
        <v>915495</v>
      </c>
      <c r="K272" s="37"/>
      <c r="L272" s="83">
        <v>20091207</v>
      </c>
    </row>
    <row r="273" spans="1:12" ht="15">
      <c r="A273" s="7">
        <v>243</v>
      </c>
      <c r="B273" s="17" t="s">
        <v>1426</v>
      </c>
      <c r="C273" s="21" t="s">
        <v>1427</v>
      </c>
      <c r="D273" s="17" t="s">
        <v>1367</v>
      </c>
      <c r="E273" s="17" t="s">
        <v>1428</v>
      </c>
      <c r="F273" s="71">
        <f t="shared" si="7"/>
        <v>111818</v>
      </c>
      <c r="G273" s="37">
        <v>0</v>
      </c>
      <c r="H273" s="37">
        <v>32818</v>
      </c>
      <c r="I273" s="37">
        <v>0</v>
      </c>
      <c r="J273" s="37">
        <v>79000</v>
      </c>
      <c r="K273" s="37"/>
      <c r="L273" s="83">
        <v>20091207</v>
      </c>
    </row>
    <row r="274" spans="1:12" ht="15">
      <c r="A274" s="7">
        <v>244</v>
      </c>
      <c r="B274" s="17" t="s">
        <v>1429</v>
      </c>
      <c r="C274" s="21" t="s">
        <v>1430</v>
      </c>
      <c r="D274" s="17" t="s">
        <v>1367</v>
      </c>
      <c r="E274" s="17" t="s">
        <v>1431</v>
      </c>
      <c r="F274" s="71">
        <f t="shared" si="7"/>
        <v>225894</v>
      </c>
      <c r="G274" s="37">
        <v>0</v>
      </c>
      <c r="H274" s="37">
        <v>108372</v>
      </c>
      <c r="I274" s="37">
        <v>0</v>
      </c>
      <c r="J274" s="37">
        <v>117522</v>
      </c>
      <c r="K274" s="37"/>
      <c r="L274" s="83">
        <v>20091207</v>
      </c>
    </row>
    <row r="275" spans="1:12" ht="15">
      <c r="A275" s="7">
        <v>245</v>
      </c>
      <c r="B275" s="17" t="s">
        <v>1432</v>
      </c>
      <c r="C275" s="21" t="s">
        <v>1433</v>
      </c>
      <c r="D275" s="17" t="s">
        <v>1367</v>
      </c>
      <c r="E275" s="17" t="s">
        <v>1434</v>
      </c>
      <c r="F275" s="71">
        <f t="shared" si="7"/>
        <v>379965</v>
      </c>
      <c r="G275" s="37">
        <v>0</v>
      </c>
      <c r="H275" s="37">
        <v>26965</v>
      </c>
      <c r="I275" s="37">
        <v>351000</v>
      </c>
      <c r="J275" s="37">
        <v>2000</v>
      </c>
      <c r="K275" s="37"/>
      <c r="L275" s="83">
        <v>20091207</v>
      </c>
    </row>
    <row r="276" spans="1:12" ht="15">
      <c r="A276" s="7">
        <v>246</v>
      </c>
      <c r="B276" s="17" t="s">
        <v>1435</v>
      </c>
      <c r="C276" s="21" t="s">
        <v>1436</v>
      </c>
      <c r="D276" s="17" t="s">
        <v>1367</v>
      </c>
      <c r="E276" s="17" t="s">
        <v>1437</v>
      </c>
      <c r="F276" s="71">
        <f t="shared" si="7"/>
        <v>5511750</v>
      </c>
      <c r="G276" s="37">
        <v>4888305</v>
      </c>
      <c r="H276" s="37">
        <v>0</v>
      </c>
      <c r="I276" s="37">
        <v>174683</v>
      </c>
      <c r="J276" s="37">
        <v>448762</v>
      </c>
      <c r="K276" s="37"/>
      <c r="L276" s="83">
        <v>20091207</v>
      </c>
    </row>
    <row r="277" spans="1:12" ht="15">
      <c r="A277" s="7">
        <v>247</v>
      </c>
      <c r="B277" s="17" t="s">
        <v>1439</v>
      </c>
      <c r="C277" s="21" t="s">
        <v>1440</v>
      </c>
      <c r="D277" s="17" t="s">
        <v>1438</v>
      </c>
      <c r="E277" s="17" t="s">
        <v>1441</v>
      </c>
      <c r="F277" s="71">
        <f t="shared" si="7"/>
        <v>1698003</v>
      </c>
      <c r="G277" s="37">
        <v>0</v>
      </c>
      <c r="H277" s="37">
        <v>1333194</v>
      </c>
      <c r="I277" s="37">
        <v>0</v>
      </c>
      <c r="J277" s="37">
        <v>364809</v>
      </c>
      <c r="K277" s="37"/>
      <c r="L277" s="83">
        <v>20091207</v>
      </c>
    </row>
    <row r="278" spans="1:12" ht="15">
      <c r="A278" s="7">
        <v>248</v>
      </c>
      <c r="B278" s="17" t="s">
        <v>1442</v>
      </c>
      <c r="C278" s="21" t="s">
        <v>1443</v>
      </c>
      <c r="D278" s="17" t="s">
        <v>1438</v>
      </c>
      <c r="E278" s="17" t="s">
        <v>1444</v>
      </c>
      <c r="F278" s="71">
        <f t="shared" si="7"/>
        <v>45200</v>
      </c>
      <c r="G278" s="37">
        <v>0</v>
      </c>
      <c r="H278" s="37">
        <v>36200</v>
      </c>
      <c r="I278" s="37">
        <v>0</v>
      </c>
      <c r="J278" s="37">
        <v>9000</v>
      </c>
      <c r="K278" s="37"/>
      <c r="L278" s="83">
        <v>20100107</v>
      </c>
    </row>
    <row r="279" spans="1:12" ht="15">
      <c r="A279" s="7">
        <v>249</v>
      </c>
      <c r="B279" s="17" t="s">
        <v>1445</v>
      </c>
      <c r="C279" s="21" t="s">
        <v>1446</v>
      </c>
      <c r="D279" s="17" t="s">
        <v>1438</v>
      </c>
      <c r="E279" s="17" t="s">
        <v>1447</v>
      </c>
      <c r="F279" s="71">
        <f t="shared" si="7"/>
        <v>777151</v>
      </c>
      <c r="G279" s="37">
        <v>700000</v>
      </c>
      <c r="H279" s="37">
        <v>69601</v>
      </c>
      <c r="I279" s="37">
        <v>0</v>
      </c>
      <c r="J279" s="37">
        <v>7550</v>
      </c>
      <c r="K279" s="37"/>
      <c r="L279" s="83">
        <v>20100107</v>
      </c>
    </row>
    <row r="280" spans="1:12" s="5" customFormat="1" ht="15">
      <c r="A280" s="7">
        <v>250</v>
      </c>
      <c r="B280" s="17" t="s">
        <v>1448</v>
      </c>
      <c r="C280" s="21" t="s">
        <v>1449</v>
      </c>
      <c r="D280" s="17" t="s">
        <v>1438</v>
      </c>
      <c r="E280" s="17" t="s">
        <v>1450</v>
      </c>
      <c r="F280" s="71">
        <f t="shared" si="7"/>
        <v>1707841</v>
      </c>
      <c r="G280" s="37">
        <v>753502</v>
      </c>
      <c r="H280" s="37">
        <v>57088</v>
      </c>
      <c r="I280" s="37">
        <v>856850</v>
      </c>
      <c r="J280" s="37">
        <v>40401</v>
      </c>
      <c r="K280" s="37"/>
      <c r="L280" s="83">
        <v>20091207</v>
      </c>
    </row>
    <row r="281" spans="1:12" ht="15">
      <c r="A281" s="7">
        <v>251</v>
      </c>
      <c r="B281" s="17" t="s">
        <v>1451</v>
      </c>
      <c r="C281" s="21" t="s">
        <v>1452</v>
      </c>
      <c r="D281" s="17" t="s">
        <v>1438</v>
      </c>
      <c r="E281" s="17" t="s">
        <v>1453</v>
      </c>
      <c r="F281" s="71">
        <f t="shared" si="7"/>
        <v>2842456</v>
      </c>
      <c r="G281" s="37">
        <v>990000</v>
      </c>
      <c r="H281" s="37">
        <v>1134197</v>
      </c>
      <c r="I281" s="37">
        <v>0</v>
      </c>
      <c r="J281" s="37">
        <v>718259</v>
      </c>
      <c r="K281" s="37"/>
      <c r="L281" s="83">
        <v>20100107</v>
      </c>
    </row>
    <row r="282" spans="1:12" ht="15">
      <c r="A282" s="7">
        <v>252</v>
      </c>
      <c r="B282" s="17" t="s">
        <v>1454</v>
      </c>
      <c r="C282" s="21" t="s">
        <v>1455</v>
      </c>
      <c r="D282" s="17" t="s">
        <v>1438</v>
      </c>
      <c r="E282" s="17" t="s">
        <v>1456</v>
      </c>
      <c r="F282" s="71">
        <f t="shared" si="7"/>
        <v>10835972</v>
      </c>
      <c r="G282" s="37">
        <v>1027203</v>
      </c>
      <c r="H282" s="37">
        <v>2104327</v>
      </c>
      <c r="I282" s="37">
        <v>2000000</v>
      </c>
      <c r="J282" s="37">
        <v>5704442</v>
      </c>
      <c r="K282" s="37"/>
      <c r="L282" s="83">
        <v>20091207</v>
      </c>
    </row>
    <row r="283" spans="1:12" ht="15">
      <c r="A283" s="7">
        <v>253</v>
      </c>
      <c r="B283" s="17" t="s">
        <v>1457</v>
      </c>
      <c r="C283" s="21" t="s">
        <v>1458</v>
      </c>
      <c r="D283" s="17" t="s">
        <v>1438</v>
      </c>
      <c r="E283" s="17" t="s">
        <v>1459</v>
      </c>
      <c r="F283" s="71">
        <f t="shared" si="7"/>
        <v>1191911</v>
      </c>
      <c r="G283" s="37">
        <v>26610</v>
      </c>
      <c r="H283" s="37">
        <v>485706</v>
      </c>
      <c r="I283" s="37">
        <v>0</v>
      </c>
      <c r="J283" s="37">
        <v>679595</v>
      </c>
      <c r="K283" s="37"/>
      <c r="L283" s="83">
        <v>20100107</v>
      </c>
    </row>
    <row r="284" spans="1:12" ht="15">
      <c r="A284" s="7">
        <v>254</v>
      </c>
      <c r="B284" s="17" t="s">
        <v>1460</v>
      </c>
      <c r="C284" s="21" t="s">
        <v>1461</v>
      </c>
      <c r="D284" s="17" t="s">
        <v>1438</v>
      </c>
      <c r="E284" s="17" t="s">
        <v>1462</v>
      </c>
      <c r="F284" s="71">
        <f t="shared" si="7"/>
        <v>4393413</v>
      </c>
      <c r="G284" s="37">
        <v>7801</v>
      </c>
      <c r="H284" s="37">
        <v>2731578</v>
      </c>
      <c r="I284" s="37">
        <v>60000</v>
      </c>
      <c r="J284" s="37">
        <v>1594034</v>
      </c>
      <c r="K284" s="37"/>
      <c r="L284" s="83">
        <v>20091207</v>
      </c>
    </row>
    <row r="285" spans="1:12" ht="15">
      <c r="A285" s="7">
        <v>255</v>
      </c>
      <c r="B285" s="17" t="s">
        <v>1463</v>
      </c>
      <c r="C285" s="21" t="s">
        <v>1464</v>
      </c>
      <c r="D285" s="17" t="s">
        <v>1438</v>
      </c>
      <c r="E285" s="17" t="s">
        <v>1465</v>
      </c>
      <c r="F285" s="71">
        <f t="shared" si="7"/>
        <v>1909514</v>
      </c>
      <c r="G285" s="37">
        <v>356000</v>
      </c>
      <c r="H285" s="37">
        <v>122821</v>
      </c>
      <c r="I285" s="37">
        <v>0</v>
      </c>
      <c r="J285" s="37">
        <v>1430693</v>
      </c>
      <c r="K285" s="37"/>
      <c r="L285" s="83">
        <v>20100107</v>
      </c>
    </row>
    <row r="286" spans="1:12" ht="15">
      <c r="A286" s="7">
        <v>256</v>
      </c>
      <c r="B286" s="17" t="s">
        <v>1466</v>
      </c>
      <c r="C286" s="21" t="s">
        <v>1467</v>
      </c>
      <c r="D286" s="17" t="s">
        <v>1438</v>
      </c>
      <c r="E286" s="17" t="s">
        <v>1468</v>
      </c>
      <c r="F286" s="71">
        <f t="shared" si="7"/>
        <v>15947099</v>
      </c>
      <c r="G286" s="37">
        <v>14715900</v>
      </c>
      <c r="H286" s="37">
        <v>607641</v>
      </c>
      <c r="I286" s="37">
        <v>0</v>
      </c>
      <c r="J286" s="37">
        <v>623558</v>
      </c>
      <c r="K286" s="37"/>
      <c r="L286" s="83">
        <v>20091207</v>
      </c>
    </row>
    <row r="287" spans="1:12" ht="15">
      <c r="A287" s="7">
        <v>257</v>
      </c>
      <c r="B287" s="17" t="s">
        <v>1469</v>
      </c>
      <c r="C287" s="21" t="s">
        <v>1470</v>
      </c>
      <c r="D287" s="17" t="s">
        <v>1438</v>
      </c>
      <c r="E287" s="17" t="s">
        <v>1471</v>
      </c>
      <c r="F287" s="71">
        <f t="shared" si="7"/>
        <v>11906440</v>
      </c>
      <c r="G287" s="37">
        <v>6266537</v>
      </c>
      <c r="H287" s="37">
        <v>380154</v>
      </c>
      <c r="I287" s="37">
        <v>0</v>
      </c>
      <c r="J287" s="37">
        <v>5259749</v>
      </c>
      <c r="K287" s="37"/>
      <c r="L287" s="83">
        <v>20100107</v>
      </c>
    </row>
    <row r="288" spans="1:12" ht="15">
      <c r="A288" s="7">
        <v>258</v>
      </c>
      <c r="B288" s="17" t="s">
        <v>1472</v>
      </c>
      <c r="C288" s="21" t="s">
        <v>1473</v>
      </c>
      <c r="D288" s="17" t="s">
        <v>1438</v>
      </c>
      <c r="E288" s="17" t="s">
        <v>1474</v>
      </c>
      <c r="F288" s="71">
        <f t="shared" si="7"/>
        <v>4618197</v>
      </c>
      <c r="G288" s="37">
        <v>3156500</v>
      </c>
      <c r="H288" s="37">
        <v>1052747</v>
      </c>
      <c r="I288" s="37">
        <v>0</v>
      </c>
      <c r="J288" s="37">
        <v>408950</v>
      </c>
      <c r="K288" s="37"/>
      <c r="L288" s="83">
        <v>20091207</v>
      </c>
    </row>
    <row r="289" spans="1:12" ht="15">
      <c r="A289" s="7">
        <v>259</v>
      </c>
      <c r="B289" s="17" t="s">
        <v>1476</v>
      </c>
      <c r="C289" s="21" t="s">
        <v>1477</v>
      </c>
      <c r="D289" s="17" t="s">
        <v>1475</v>
      </c>
      <c r="E289" s="17" t="s">
        <v>1478</v>
      </c>
      <c r="F289" s="71">
        <f t="shared" si="7"/>
        <v>332810</v>
      </c>
      <c r="G289" s="37">
        <v>177700</v>
      </c>
      <c r="H289" s="37">
        <v>116660</v>
      </c>
      <c r="I289" s="37">
        <v>5100</v>
      </c>
      <c r="J289" s="37">
        <v>33350</v>
      </c>
      <c r="K289" s="37"/>
      <c r="L289" s="83">
        <v>20100107</v>
      </c>
    </row>
    <row r="290" spans="1:12" ht="15">
      <c r="A290" s="7">
        <v>260</v>
      </c>
      <c r="B290" s="17" t="s">
        <v>1479</v>
      </c>
      <c r="C290" s="21" t="s">
        <v>1480</v>
      </c>
      <c r="D290" s="17" t="s">
        <v>1475</v>
      </c>
      <c r="E290" s="17" t="s">
        <v>1481</v>
      </c>
      <c r="F290" s="71">
        <f t="shared" si="7"/>
        <v>359217</v>
      </c>
      <c r="G290" s="37">
        <v>0</v>
      </c>
      <c r="H290" s="37">
        <v>344317</v>
      </c>
      <c r="I290" s="37">
        <v>13300</v>
      </c>
      <c r="J290" s="37">
        <v>1600</v>
      </c>
      <c r="K290" s="69"/>
      <c r="L290" s="83">
        <v>20091207</v>
      </c>
    </row>
    <row r="291" spans="1:12" ht="15">
      <c r="A291" s="7">
        <v>261</v>
      </c>
      <c r="B291" s="17" t="s">
        <v>1482</v>
      </c>
      <c r="C291" s="21" t="s">
        <v>1483</v>
      </c>
      <c r="D291" s="17" t="s">
        <v>1475</v>
      </c>
      <c r="E291" s="17" t="s">
        <v>1484</v>
      </c>
      <c r="F291" s="71">
        <f t="shared" si="7"/>
        <v>22090</v>
      </c>
      <c r="G291" s="37">
        <v>0</v>
      </c>
      <c r="H291" s="37">
        <v>12950</v>
      </c>
      <c r="I291" s="37">
        <v>0</v>
      </c>
      <c r="J291" s="37">
        <v>9140</v>
      </c>
      <c r="K291" s="37"/>
      <c r="L291" s="83">
        <v>20091207</v>
      </c>
    </row>
    <row r="292" spans="1:12" ht="15">
      <c r="A292" s="7">
        <v>262</v>
      </c>
      <c r="B292" s="17" t="s">
        <v>1485</v>
      </c>
      <c r="C292" s="21" t="s">
        <v>1486</v>
      </c>
      <c r="D292" s="17" t="s">
        <v>1475</v>
      </c>
      <c r="E292" s="17" t="s">
        <v>1487</v>
      </c>
      <c r="F292" s="71">
        <f t="shared" si="7"/>
        <v>14111</v>
      </c>
      <c r="G292" s="37">
        <v>0</v>
      </c>
      <c r="H292" s="37">
        <v>14111</v>
      </c>
      <c r="I292" s="37">
        <v>0</v>
      </c>
      <c r="J292" s="37">
        <v>0</v>
      </c>
      <c r="K292" s="37"/>
      <c r="L292" s="83">
        <v>20091207</v>
      </c>
    </row>
    <row r="293" spans="1:12" ht="15">
      <c r="A293" s="7">
        <v>263</v>
      </c>
      <c r="B293" s="17" t="s">
        <v>1488</v>
      </c>
      <c r="C293" s="21" t="s">
        <v>1489</v>
      </c>
      <c r="D293" s="17" t="s">
        <v>1475</v>
      </c>
      <c r="E293" s="17" t="s">
        <v>1490</v>
      </c>
      <c r="F293" s="71">
        <f t="shared" si="7"/>
        <v>74973</v>
      </c>
      <c r="G293" s="37">
        <v>0</v>
      </c>
      <c r="H293" s="37">
        <v>0</v>
      </c>
      <c r="I293" s="37">
        <v>0</v>
      </c>
      <c r="J293" s="37">
        <v>74973</v>
      </c>
      <c r="K293" s="37"/>
      <c r="L293" s="83">
        <v>20091207</v>
      </c>
    </row>
    <row r="294" spans="1:12" ht="15">
      <c r="A294" s="7">
        <v>264</v>
      </c>
      <c r="B294" s="17" t="s">
        <v>1491</v>
      </c>
      <c r="C294" s="21" t="s">
        <v>1492</v>
      </c>
      <c r="D294" s="17" t="s">
        <v>1475</v>
      </c>
      <c r="E294" s="17" t="s">
        <v>1493</v>
      </c>
      <c r="F294" s="71">
        <f t="shared" si="7"/>
        <v>827221</v>
      </c>
      <c r="G294" s="37">
        <v>0</v>
      </c>
      <c r="H294" s="37">
        <v>522288</v>
      </c>
      <c r="I294" s="37">
        <v>82800</v>
      </c>
      <c r="J294" s="37">
        <v>222133</v>
      </c>
      <c r="K294" s="37"/>
      <c r="L294" s="83">
        <v>20091207</v>
      </c>
    </row>
    <row r="295" spans="1:12" ht="15">
      <c r="A295" s="7">
        <v>265</v>
      </c>
      <c r="B295" s="17" t="s">
        <v>1494</v>
      </c>
      <c r="C295" s="21" t="s">
        <v>1495</v>
      </c>
      <c r="D295" s="17" t="s">
        <v>1475</v>
      </c>
      <c r="E295" s="17" t="s">
        <v>1496</v>
      </c>
      <c r="F295" s="71">
        <f t="shared" si="7"/>
        <v>208846</v>
      </c>
      <c r="G295" s="37">
        <v>0</v>
      </c>
      <c r="H295" s="37">
        <v>145396</v>
      </c>
      <c r="I295" s="37">
        <v>0</v>
      </c>
      <c r="J295" s="37">
        <v>63450</v>
      </c>
      <c r="K295" s="37"/>
      <c r="L295" s="83">
        <v>20100107</v>
      </c>
    </row>
    <row r="296" spans="1:12" s="5" customFormat="1" ht="15">
      <c r="A296" s="7">
        <v>266</v>
      </c>
      <c r="B296" s="17" t="s">
        <v>1497</v>
      </c>
      <c r="C296" s="21" t="s">
        <v>1498</v>
      </c>
      <c r="D296" s="17" t="s">
        <v>1475</v>
      </c>
      <c r="E296" s="17" t="s">
        <v>1499</v>
      </c>
      <c r="F296" s="71">
        <f t="shared" si="7"/>
        <v>511837</v>
      </c>
      <c r="G296" s="37">
        <v>85000</v>
      </c>
      <c r="H296" s="37">
        <v>338416</v>
      </c>
      <c r="I296" s="37">
        <v>45000</v>
      </c>
      <c r="J296" s="37">
        <v>43421</v>
      </c>
      <c r="K296" s="37"/>
      <c r="L296" s="83">
        <v>20091207</v>
      </c>
    </row>
    <row r="297" spans="1:12" ht="15">
      <c r="A297" s="7">
        <v>267</v>
      </c>
      <c r="B297" s="17" t="s">
        <v>1500</v>
      </c>
      <c r="C297" s="21" t="s">
        <v>1501</v>
      </c>
      <c r="D297" s="17" t="s">
        <v>1475</v>
      </c>
      <c r="E297" s="17" t="s">
        <v>1502</v>
      </c>
      <c r="F297" s="71">
        <f t="shared" si="7"/>
        <v>82145</v>
      </c>
      <c r="G297" s="37">
        <v>0</v>
      </c>
      <c r="H297" s="37">
        <v>24050</v>
      </c>
      <c r="I297" s="37">
        <v>0</v>
      </c>
      <c r="J297" s="37">
        <v>58095</v>
      </c>
      <c r="K297" s="37"/>
      <c r="L297" s="83">
        <v>20091207</v>
      </c>
    </row>
    <row r="298" spans="1:12" ht="15">
      <c r="A298" s="7">
        <v>268</v>
      </c>
      <c r="B298" s="17" t="s">
        <v>1503</v>
      </c>
      <c r="C298" s="21" t="s">
        <v>1504</v>
      </c>
      <c r="D298" s="17" t="s">
        <v>1475</v>
      </c>
      <c r="E298" s="17" t="s">
        <v>1382</v>
      </c>
      <c r="F298" s="71">
        <f t="shared" si="7"/>
        <v>388344</v>
      </c>
      <c r="G298" s="37">
        <v>0</v>
      </c>
      <c r="H298" s="37">
        <v>65267</v>
      </c>
      <c r="I298" s="37">
        <v>57500</v>
      </c>
      <c r="J298" s="37">
        <v>265577</v>
      </c>
      <c r="K298" s="69"/>
      <c r="L298" s="83">
        <v>20091207</v>
      </c>
    </row>
    <row r="299" spans="1:12" ht="15">
      <c r="A299" s="7">
        <v>269</v>
      </c>
      <c r="B299" s="17" t="s">
        <v>1505</v>
      </c>
      <c r="C299" s="21" t="s">
        <v>1506</v>
      </c>
      <c r="D299" s="17" t="s">
        <v>1475</v>
      </c>
      <c r="E299" s="17" t="s">
        <v>1507</v>
      </c>
      <c r="F299" s="71">
        <f t="shared" si="7"/>
        <v>54428</v>
      </c>
      <c r="G299" s="37">
        <v>0</v>
      </c>
      <c r="H299" s="37">
        <v>41606</v>
      </c>
      <c r="I299" s="37">
        <v>5200</v>
      </c>
      <c r="J299" s="37">
        <v>7622</v>
      </c>
      <c r="K299" s="37"/>
      <c r="L299" s="83">
        <v>20091207</v>
      </c>
    </row>
    <row r="300" spans="1:12" ht="15">
      <c r="A300" s="7">
        <v>270</v>
      </c>
      <c r="B300" s="17" t="s">
        <v>1508</v>
      </c>
      <c r="C300" s="21" t="s">
        <v>1509</v>
      </c>
      <c r="D300" s="17" t="s">
        <v>1475</v>
      </c>
      <c r="E300" s="17" t="s">
        <v>1510</v>
      </c>
      <c r="F300" s="71">
        <f t="shared" si="7"/>
        <v>31769</v>
      </c>
      <c r="G300" s="37">
        <v>0</v>
      </c>
      <c r="H300" s="37">
        <v>31769</v>
      </c>
      <c r="I300" s="37">
        <v>0</v>
      </c>
      <c r="J300" s="37">
        <v>0</v>
      </c>
      <c r="K300" s="37"/>
      <c r="L300" s="83">
        <v>20091207</v>
      </c>
    </row>
    <row r="301" spans="1:12" ht="15">
      <c r="A301" s="7">
        <v>271</v>
      </c>
      <c r="B301" s="17" t="s">
        <v>1511</v>
      </c>
      <c r="C301" s="21" t="s">
        <v>1512</v>
      </c>
      <c r="D301" s="17" t="s">
        <v>1475</v>
      </c>
      <c r="E301" s="17" t="s">
        <v>1513</v>
      </c>
      <c r="F301" s="71">
        <f aca="true" t="shared" si="8" ref="F301:F332">G301+H301+I301+J301</f>
        <v>47775</v>
      </c>
      <c r="G301" s="37">
        <v>0</v>
      </c>
      <c r="H301" s="37">
        <v>3600</v>
      </c>
      <c r="I301" s="37">
        <v>0</v>
      </c>
      <c r="J301" s="37">
        <v>44175</v>
      </c>
      <c r="K301" s="37"/>
      <c r="L301" s="83">
        <v>20091207</v>
      </c>
    </row>
    <row r="302" spans="1:12" ht="15">
      <c r="A302" s="7">
        <v>272</v>
      </c>
      <c r="B302" s="17" t="s">
        <v>1514</v>
      </c>
      <c r="C302" s="21" t="s">
        <v>1515</v>
      </c>
      <c r="D302" s="17" t="s">
        <v>1475</v>
      </c>
      <c r="E302" s="17" t="s">
        <v>1516</v>
      </c>
      <c r="F302" s="71">
        <f t="shared" si="8"/>
        <v>50563</v>
      </c>
      <c r="G302" s="37">
        <v>0</v>
      </c>
      <c r="H302" s="37">
        <v>32563</v>
      </c>
      <c r="I302" s="37">
        <v>18000</v>
      </c>
      <c r="J302" s="37">
        <v>0</v>
      </c>
      <c r="K302" s="37"/>
      <c r="L302" s="83">
        <v>20091207</v>
      </c>
    </row>
    <row r="303" spans="1:12" ht="15">
      <c r="A303" s="7">
        <v>273</v>
      </c>
      <c r="B303" s="17" t="s">
        <v>1517</v>
      </c>
      <c r="C303" s="21" t="s">
        <v>1518</v>
      </c>
      <c r="D303" s="17" t="s">
        <v>1475</v>
      </c>
      <c r="E303" s="17" t="s">
        <v>1519</v>
      </c>
      <c r="F303" s="71">
        <f t="shared" si="8"/>
        <v>213418</v>
      </c>
      <c r="G303" s="37">
        <v>0</v>
      </c>
      <c r="H303" s="37">
        <v>154419</v>
      </c>
      <c r="I303" s="37">
        <v>36000</v>
      </c>
      <c r="J303" s="37">
        <v>22999</v>
      </c>
      <c r="K303" s="37"/>
      <c r="L303" s="83">
        <v>20091207</v>
      </c>
    </row>
    <row r="304" spans="1:12" ht="15">
      <c r="A304" s="7">
        <v>274</v>
      </c>
      <c r="B304" s="17" t="s">
        <v>1520</v>
      </c>
      <c r="C304" s="21" t="s">
        <v>1521</v>
      </c>
      <c r="D304" s="17" t="s">
        <v>1475</v>
      </c>
      <c r="E304" s="17" t="s">
        <v>1522</v>
      </c>
      <c r="F304" s="71">
        <f t="shared" si="8"/>
        <v>5750</v>
      </c>
      <c r="G304" s="37">
        <v>0</v>
      </c>
      <c r="H304" s="37">
        <v>5450</v>
      </c>
      <c r="I304" s="37">
        <v>0</v>
      </c>
      <c r="J304" s="37">
        <v>300</v>
      </c>
      <c r="K304" s="37"/>
      <c r="L304" s="83">
        <v>20091109</v>
      </c>
    </row>
    <row r="305" spans="1:12" ht="15">
      <c r="A305" s="7">
        <v>275</v>
      </c>
      <c r="B305" s="17" t="s">
        <v>1523</v>
      </c>
      <c r="C305" s="21" t="s">
        <v>1524</v>
      </c>
      <c r="D305" s="17" t="s">
        <v>1475</v>
      </c>
      <c r="E305" s="17" t="s">
        <v>1525</v>
      </c>
      <c r="F305" s="71">
        <f t="shared" si="8"/>
        <v>178002</v>
      </c>
      <c r="G305" s="37">
        <v>0</v>
      </c>
      <c r="H305" s="37">
        <v>174702</v>
      </c>
      <c r="I305" s="37">
        <v>0</v>
      </c>
      <c r="J305" s="37">
        <v>3300</v>
      </c>
      <c r="K305" s="71"/>
      <c r="L305" s="83">
        <v>20091207</v>
      </c>
    </row>
    <row r="306" spans="1:12" ht="15">
      <c r="A306" s="7">
        <v>276</v>
      </c>
      <c r="B306" s="17" t="s">
        <v>1526</v>
      </c>
      <c r="C306" s="21" t="s">
        <v>1527</v>
      </c>
      <c r="D306" s="17" t="s">
        <v>1475</v>
      </c>
      <c r="E306" s="17" t="s">
        <v>1528</v>
      </c>
      <c r="F306" s="71">
        <f t="shared" si="8"/>
        <v>457140</v>
      </c>
      <c r="G306" s="37">
        <v>0</v>
      </c>
      <c r="H306" s="37">
        <v>451290</v>
      </c>
      <c r="I306" s="37">
        <v>0</v>
      </c>
      <c r="J306" s="37">
        <v>5850</v>
      </c>
      <c r="K306" s="37"/>
      <c r="L306" s="83">
        <v>20100107</v>
      </c>
    </row>
    <row r="307" spans="1:12" ht="15">
      <c r="A307" s="7">
        <v>277</v>
      </c>
      <c r="B307" s="17" t="s">
        <v>1529</v>
      </c>
      <c r="C307" s="21" t="s">
        <v>1530</v>
      </c>
      <c r="D307" s="17" t="s">
        <v>1475</v>
      </c>
      <c r="E307" s="17" t="s">
        <v>1531</v>
      </c>
      <c r="F307" s="71">
        <f t="shared" si="8"/>
        <v>569969</v>
      </c>
      <c r="G307" s="37">
        <v>5700</v>
      </c>
      <c r="H307" s="37">
        <v>516169</v>
      </c>
      <c r="I307" s="37">
        <v>25000</v>
      </c>
      <c r="J307" s="37">
        <v>23100</v>
      </c>
      <c r="K307" s="37"/>
      <c r="L307" s="83">
        <v>20091207</v>
      </c>
    </row>
    <row r="308" spans="1:12" ht="15">
      <c r="A308" s="7">
        <v>278</v>
      </c>
      <c r="B308" s="17" t="s">
        <v>1532</v>
      </c>
      <c r="C308" s="21" t="s">
        <v>1533</v>
      </c>
      <c r="D308" s="17" t="s">
        <v>1475</v>
      </c>
      <c r="E308" s="17" t="s">
        <v>1534</v>
      </c>
      <c r="F308" s="71">
        <f t="shared" si="8"/>
        <v>28600</v>
      </c>
      <c r="G308" s="37">
        <v>0</v>
      </c>
      <c r="H308" s="37">
        <v>28600</v>
      </c>
      <c r="I308" s="37">
        <v>0</v>
      </c>
      <c r="J308" s="37">
        <v>0</v>
      </c>
      <c r="K308" s="37"/>
      <c r="L308" s="83">
        <v>20091207</v>
      </c>
    </row>
    <row r="309" spans="1:12" ht="15">
      <c r="A309" s="7">
        <v>279</v>
      </c>
      <c r="B309" s="17" t="s">
        <v>1535</v>
      </c>
      <c r="C309" s="21" t="s">
        <v>1536</v>
      </c>
      <c r="D309" s="17" t="s">
        <v>1475</v>
      </c>
      <c r="E309" s="17" t="s">
        <v>1537</v>
      </c>
      <c r="F309" s="71">
        <f t="shared" si="8"/>
        <v>1845430</v>
      </c>
      <c r="G309" s="37">
        <v>0</v>
      </c>
      <c r="H309" s="37">
        <v>658726</v>
      </c>
      <c r="I309" s="37">
        <v>685101</v>
      </c>
      <c r="J309" s="37">
        <v>501603</v>
      </c>
      <c r="K309" s="37"/>
      <c r="L309" s="83">
        <v>20100107</v>
      </c>
    </row>
    <row r="310" spans="1:12" ht="15">
      <c r="A310" s="7">
        <v>280</v>
      </c>
      <c r="B310" s="17" t="s">
        <v>1538</v>
      </c>
      <c r="C310" s="21" t="s">
        <v>1539</v>
      </c>
      <c r="D310" s="17" t="s">
        <v>1475</v>
      </c>
      <c r="E310" s="17" t="s">
        <v>1540</v>
      </c>
      <c r="F310" s="71">
        <f t="shared" si="8"/>
        <v>1284796</v>
      </c>
      <c r="G310" s="37">
        <v>682800</v>
      </c>
      <c r="H310" s="37">
        <v>426764</v>
      </c>
      <c r="I310" s="37">
        <v>3000</v>
      </c>
      <c r="J310" s="37">
        <v>172232</v>
      </c>
      <c r="K310" s="37"/>
      <c r="L310" s="83">
        <v>20091207</v>
      </c>
    </row>
    <row r="311" spans="1:12" ht="15">
      <c r="A311" s="7">
        <v>281</v>
      </c>
      <c r="B311" s="17" t="s">
        <v>1541</v>
      </c>
      <c r="C311" s="21" t="s">
        <v>1542</v>
      </c>
      <c r="D311" s="17" t="s">
        <v>1475</v>
      </c>
      <c r="E311" s="17" t="s">
        <v>1543</v>
      </c>
      <c r="F311" s="71">
        <f t="shared" si="8"/>
        <v>2250</v>
      </c>
      <c r="G311" s="37">
        <v>0</v>
      </c>
      <c r="H311" s="37">
        <v>1800</v>
      </c>
      <c r="I311" s="37">
        <v>0</v>
      </c>
      <c r="J311" s="37">
        <v>450</v>
      </c>
      <c r="K311" s="37"/>
      <c r="L311" s="83">
        <v>20091207</v>
      </c>
    </row>
    <row r="312" spans="1:12" ht="15">
      <c r="A312" s="7">
        <v>282</v>
      </c>
      <c r="B312" s="17" t="s">
        <v>1544</v>
      </c>
      <c r="C312" s="21" t="s">
        <v>1545</v>
      </c>
      <c r="D312" s="17" t="s">
        <v>1475</v>
      </c>
      <c r="E312" s="17" t="s">
        <v>1546</v>
      </c>
      <c r="F312" s="71">
        <f t="shared" si="8"/>
        <v>289841</v>
      </c>
      <c r="G312" s="37">
        <v>37000</v>
      </c>
      <c r="H312" s="37">
        <v>233911</v>
      </c>
      <c r="I312" s="37">
        <v>2500</v>
      </c>
      <c r="J312" s="37">
        <v>16430</v>
      </c>
      <c r="K312" s="37"/>
      <c r="L312" s="83">
        <v>20091207</v>
      </c>
    </row>
    <row r="313" spans="1:12" ht="15">
      <c r="A313" s="7">
        <v>283</v>
      </c>
      <c r="B313" s="17" t="s">
        <v>1547</v>
      </c>
      <c r="C313" s="21" t="s">
        <v>1548</v>
      </c>
      <c r="D313" s="17" t="s">
        <v>1475</v>
      </c>
      <c r="E313" s="17" t="s">
        <v>1549</v>
      </c>
      <c r="F313" s="71">
        <f t="shared" si="8"/>
        <v>91284</v>
      </c>
      <c r="G313" s="37">
        <v>4032</v>
      </c>
      <c r="H313" s="37">
        <v>52102</v>
      </c>
      <c r="I313" s="37">
        <v>0</v>
      </c>
      <c r="J313" s="37">
        <v>35150</v>
      </c>
      <c r="K313" s="37"/>
      <c r="L313" s="83">
        <v>20091207</v>
      </c>
    </row>
    <row r="314" spans="1:12" ht="15">
      <c r="A314" s="7">
        <v>284</v>
      </c>
      <c r="B314" s="17" t="s">
        <v>1550</v>
      </c>
      <c r="C314" s="21" t="s">
        <v>1551</v>
      </c>
      <c r="D314" s="17" t="s">
        <v>1475</v>
      </c>
      <c r="E314" s="17" t="s">
        <v>1552</v>
      </c>
      <c r="F314" s="71">
        <f t="shared" si="8"/>
        <v>209749</v>
      </c>
      <c r="G314" s="37">
        <v>150000</v>
      </c>
      <c r="H314" s="37">
        <v>57749</v>
      </c>
      <c r="I314" s="37">
        <v>2000</v>
      </c>
      <c r="J314" s="37">
        <v>0</v>
      </c>
      <c r="K314" s="37"/>
      <c r="L314" s="83">
        <v>20091207</v>
      </c>
    </row>
    <row r="315" spans="1:12" ht="15">
      <c r="A315" s="7">
        <v>285</v>
      </c>
      <c r="B315" s="17" t="s">
        <v>1554</v>
      </c>
      <c r="C315" s="21" t="s">
        <v>1555</v>
      </c>
      <c r="D315" s="17" t="s">
        <v>1553</v>
      </c>
      <c r="E315" s="17" t="s">
        <v>1556</v>
      </c>
      <c r="F315" s="71">
        <f t="shared" si="8"/>
        <v>259589</v>
      </c>
      <c r="G315" s="37">
        <v>0</v>
      </c>
      <c r="H315" s="37">
        <v>208638</v>
      </c>
      <c r="I315" s="37">
        <v>0</v>
      </c>
      <c r="J315" s="37">
        <v>50951</v>
      </c>
      <c r="K315" s="37"/>
      <c r="L315" s="83">
        <v>20091207</v>
      </c>
    </row>
    <row r="316" spans="1:12" ht="15">
      <c r="A316" s="7">
        <v>286</v>
      </c>
      <c r="B316" s="17" t="s">
        <v>2122</v>
      </c>
      <c r="C316" s="21" t="s">
        <v>2123</v>
      </c>
      <c r="D316" s="17" t="s">
        <v>1553</v>
      </c>
      <c r="E316" s="17" t="s">
        <v>2124</v>
      </c>
      <c r="F316" s="71">
        <f t="shared" si="8"/>
        <v>591155</v>
      </c>
      <c r="G316" s="37">
        <v>0</v>
      </c>
      <c r="H316" s="37">
        <v>457927</v>
      </c>
      <c r="I316" s="37">
        <v>0</v>
      </c>
      <c r="J316" s="37">
        <v>133228</v>
      </c>
      <c r="K316" s="37"/>
      <c r="L316" s="83">
        <v>20091207</v>
      </c>
    </row>
    <row r="317" spans="1:12" ht="15">
      <c r="A317" s="7">
        <v>287</v>
      </c>
      <c r="B317" s="17" t="s">
        <v>2125</v>
      </c>
      <c r="C317" s="21" t="s">
        <v>2126</v>
      </c>
      <c r="D317" s="17" t="s">
        <v>1553</v>
      </c>
      <c r="E317" s="17" t="s">
        <v>730</v>
      </c>
      <c r="F317" s="71">
        <f t="shared" si="8"/>
        <v>7561678</v>
      </c>
      <c r="G317" s="37">
        <v>1774715</v>
      </c>
      <c r="H317" s="37">
        <v>3973142</v>
      </c>
      <c r="I317" s="37">
        <v>0</v>
      </c>
      <c r="J317" s="37">
        <v>1813821</v>
      </c>
      <c r="K317" s="37"/>
      <c r="L317" s="83">
        <v>20091207</v>
      </c>
    </row>
    <row r="318" spans="1:12" ht="15">
      <c r="A318" s="7">
        <v>288</v>
      </c>
      <c r="B318" s="17" t="s">
        <v>2127</v>
      </c>
      <c r="C318" s="21" t="s">
        <v>2128</v>
      </c>
      <c r="D318" s="17" t="s">
        <v>1553</v>
      </c>
      <c r="E318" s="17" t="s">
        <v>2129</v>
      </c>
      <c r="F318" s="71">
        <f t="shared" si="8"/>
        <v>234410</v>
      </c>
      <c r="G318" s="37">
        <v>169000</v>
      </c>
      <c r="H318" s="37">
        <v>57635</v>
      </c>
      <c r="I318" s="37">
        <v>0</v>
      </c>
      <c r="J318" s="37">
        <v>7775</v>
      </c>
      <c r="K318" s="37"/>
      <c r="L318" s="83">
        <v>20091207</v>
      </c>
    </row>
    <row r="319" spans="1:12" ht="15">
      <c r="A319" s="7">
        <v>289</v>
      </c>
      <c r="B319" s="17" t="s">
        <v>2130</v>
      </c>
      <c r="C319" s="21" t="s">
        <v>2131</v>
      </c>
      <c r="D319" s="17" t="s">
        <v>1553</v>
      </c>
      <c r="E319" s="17" t="s">
        <v>2132</v>
      </c>
      <c r="F319" s="71">
        <f t="shared" si="8"/>
        <v>38275</v>
      </c>
      <c r="G319" s="37">
        <v>0</v>
      </c>
      <c r="H319" s="37">
        <v>30975</v>
      </c>
      <c r="I319" s="37">
        <v>0</v>
      </c>
      <c r="J319" s="37">
        <v>7300</v>
      </c>
      <c r="K319" s="37"/>
      <c r="L319" s="83">
        <v>20100107</v>
      </c>
    </row>
    <row r="320" spans="1:12" ht="15">
      <c r="A320" s="7">
        <v>290</v>
      </c>
      <c r="B320" s="17" t="s">
        <v>2133</v>
      </c>
      <c r="C320" s="21" t="s">
        <v>2134</v>
      </c>
      <c r="D320" s="17" t="s">
        <v>1553</v>
      </c>
      <c r="E320" s="17" t="s">
        <v>1280</v>
      </c>
      <c r="F320" s="71">
        <f t="shared" si="8"/>
        <v>3070361</v>
      </c>
      <c r="G320" s="37">
        <v>115455</v>
      </c>
      <c r="H320" s="37">
        <v>1235650</v>
      </c>
      <c r="I320" s="37">
        <v>603900</v>
      </c>
      <c r="J320" s="37">
        <v>1115356</v>
      </c>
      <c r="K320" s="37"/>
      <c r="L320" s="83">
        <v>20091207</v>
      </c>
    </row>
    <row r="321" spans="1:12" ht="15">
      <c r="A321" s="7">
        <v>291</v>
      </c>
      <c r="B321" s="17" t="s">
        <v>2135</v>
      </c>
      <c r="C321" s="21" t="s">
        <v>2136</v>
      </c>
      <c r="D321" s="17" t="s">
        <v>1553</v>
      </c>
      <c r="E321" s="17" t="s">
        <v>1283</v>
      </c>
      <c r="F321" s="71">
        <f t="shared" si="8"/>
        <v>2658301</v>
      </c>
      <c r="G321" s="37">
        <v>0</v>
      </c>
      <c r="H321" s="37">
        <v>1233950</v>
      </c>
      <c r="I321" s="37">
        <v>12000</v>
      </c>
      <c r="J321" s="37">
        <v>1412351</v>
      </c>
      <c r="K321" s="37"/>
      <c r="L321" s="83">
        <v>20091207</v>
      </c>
    </row>
    <row r="322" spans="1:12" ht="15">
      <c r="A322" s="7">
        <v>292</v>
      </c>
      <c r="B322" s="17" t="s">
        <v>2137</v>
      </c>
      <c r="C322" s="21" t="s">
        <v>2138</v>
      </c>
      <c r="D322" s="17" t="s">
        <v>1553</v>
      </c>
      <c r="E322" s="17" t="s">
        <v>2139</v>
      </c>
      <c r="F322" s="71">
        <f t="shared" si="8"/>
        <v>1019101</v>
      </c>
      <c r="G322" s="37">
        <v>0</v>
      </c>
      <c r="H322" s="37">
        <v>392621</v>
      </c>
      <c r="I322" s="37">
        <v>0</v>
      </c>
      <c r="J322" s="37">
        <v>626480</v>
      </c>
      <c r="K322" s="37"/>
      <c r="L322" s="83">
        <v>20091207</v>
      </c>
    </row>
    <row r="323" spans="1:12" ht="15">
      <c r="A323" s="7">
        <v>293</v>
      </c>
      <c r="B323" s="17" t="s">
        <v>2140</v>
      </c>
      <c r="C323" s="21" t="s">
        <v>2141</v>
      </c>
      <c r="D323" s="17" t="s">
        <v>1553</v>
      </c>
      <c r="E323" s="17" t="s">
        <v>2142</v>
      </c>
      <c r="F323" s="71">
        <f t="shared" si="8"/>
        <v>3847048</v>
      </c>
      <c r="G323" s="37">
        <v>287950</v>
      </c>
      <c r="H323" s="37">
        <v>730686</v>
      </c>
      <c r="I323" s="37">
        <v>0</v>
      </c>
      <c r="J323" s="37">
        <v>2828412</v>
      </c>
      <c r="K323" s="37"/>
      <c r="L323" s="83">
        <v>20100107</v>
      </c>
    </row>
    <row r="324" spans="1:12" s="5" customFormat="1" ht="15">
      <c r="A324" s="7">
        <v>294</v>
      </c>
      <c r="B324" s="17" t="s">
        <v>2143</v>
      </c>
      <c r="C324" s="21" t="s">
        <v>2144</v>
      </c>
      <c r="D324" s="17" t="s">
        <v>1553</v>
      </c>
      <c r="E324" s="17" t="s">
        <v>2145</v>
      </c>
      <c r="F324" s="71">
        <f t="shared" si="8"/>
        <v>5215854</v>
      </c>
      <c r="G324" s="37">
        <v>727968</v>
      </c>
      <c r="H324" s="37">
        <v>1068757</v>
      </c>
      <c r="I324" s="37">
        <v>126000</v>
      </c>
      <c r="J324" s="37">
        <v>3293129</v>
      </c>
      <c r="K324" s="37"/>
      <c r="L324" s="83">
        <v>20091207</v>
      </c>
    </row>
    <row r="325" spans="1:12" ht="15">
      <c r="A325" s="7">
        <v>295</v>
      </c>
      <c r="B325" s="17" t="s">
        <v>2146</v>
      </c>
      <c r="C325" s="21" t="s">
        <v>2147</v>
      </c>
      <c r="D325" s="17" t="s">
        <v>1553</v>
      </c>
      <c r="E325" s="17" t="s">
        <v>2148</v>
      </c>
      <c r="F325" s="71">
        <f t="shared" si="8"/>
        <v>2585031</v>
      </c>
      <c r="G325" s="37">
        <v>0</v>
      </c>
      <c r="H325" s="37">
        <v>2465136</v>
      </c>
      <c r="I325" s="37">
        <v>0</v>
      </c>
      <c r="J325" s="37">
        <v>119895</v>
      </c>
      <c r="K325" s="69"/>
      <c r="L325" s="83">
        <v>20091207</v>
      </c>
    </row>
    <row r="326" spans="1:12" ht="15">
      <c r="A326" s="7">
        <v>296</v>
      </c>
      <c r="B326" s="17" t="s">
        <v>2149</v>
      </c>
      <c r="C326" s="21" t="s">
        <v>2150</v>
      </c>
      <c r="D326" s="17" t="s">
        <v>1553</v>
      </c>
      <c r="E326" s="17" t="s">
        <v>1560</v>
      </c>
      <c r="F326" s="71">
        <f t="shared" si="8"/>
        <v>881229</v>
      </c>
      <c r="G326" s="37">
        <v>31501</v>
      </c>
      <c r="H326" s="37">
        <v>523328</v>
      </c>
      <c r="I326" s="37">
        <v>2000</v>
      </c>
      <c r="J326" s="37">
        <v>324400</v>
      </c>
      <c r="K326" s="37"/>
      <c r="L326" s="83">
        <v>20091207</v>
      </c>
    </row>
    <row r="327" spans="1:12" ht="15">
      <c r="A327" s="7">
        <v>297</v>
      </c>
      <c r="B327" s="17" t="s">
        <v>2151</v>
      </c>
      <c r="C327" s="21" t="s">
        <v>2152</v>
      </c>
      <c r="D327" s="17" t="s">
        <v>1553</v>
      </c>
      <c r="E327" s="17" t="s">
        <v>2153</v>
      </c>
      <c r="F327" s="71">
        <f t="shared" si="8"/>
        <v>2875688</v>
      </c>
      <c r="G327" s="37">
        <v>839589</v>
      </c>
      <c r="H327" s="37">
        <v>1037857</v>
      </c>
      <c r="I327" s="37">
        <v>104200</v>
      </c>
      <c r="J327" s="37">
        <v>894042</v>
      </c>
      <c r="K327" s="37"/>
      <c r="L327" s="83">
        <v>20091207</v>
      </c>
    </row>
    <row r="328" spans="1:12" ht="15">
      <c r="A328" s="7">
        <v>298</v>
      </c>
      <c r="B328" s="17" t="s">
        <v>2155</v>
      </c>
      <c r="C328" s="21" t="s">
        <v>2156</v>
      </c>
      <c r="D328" s="17" t="s">
        <v>2154</v>
      </c>
      <c r="E328" s="17" t="s">
        <v>2157</v>
      </c>
      <c r="F328" s="71">
        <f t="shared" si="8"/>
        <v>12498308</v>
      </c>
      <c r="G328" s="37">
        <v>767300</v>
      </c>
      <c r="H328" s="37">
        <v>166209</v>
      </c>
      <c r="I328" s="37">
        <v>10732001</v>
      </c>
      <c r="J328" s="37">
        <v>832798</v>
      </c>
      <c r="K328" s="37"/>
      <c r="L328" s="83">
        <v>20091207</v>
      </c>
    </row>
    <row r="329" spans="1:12" ht="15">
      <c r="A329" s="7">
        <v>299</v>
      </c>
      <c r="B329" s="17" t="s">
        <v>2158</v>
      </c>
      <c r="C329" s="21" t="s">
        <v>2159</v>
      </c>
      <c r="D329" s="17" t="s">
        <v>2154</v>
      </c>
      <c r="E329" s="17" t="s">
        <v>2160</v>
      </c>
      <c r="F329" s="71">
        <f t="shared" si="8"/>
        <v>390105</v>
      </c>
      <c r="G329" s="37">
        <v>0</v>
      </c>
      <c r="H329" s="37">
        <v>319626</v>
      </c>
      <c r="I329" s="37">
        <v>300</v>
      </c>
      <c r="J329" s="37">
        <v>70179</v>
      </c>
      <c r="K329" s="37"/>
      <c r="L329" s="83">
        <v>20091207</v>
      </c>
    </row>
    <row r="330" spans="1:12" ht="15">
      <c r="A330" s="7">
        <v>300</v>
      </c>
      <c r="B330" s="17" t="s">
        <v>2161</v>
      </c>
      <c r="C330" s="21" t="s">
        <v>2162</v>
      </c>
      <c r="D330" s="17" t="s">
        <v>2154</v>
      </c>
      <c r="E330" s="17" t="s">
        <v>2163</v>
      </c>
      <c r="F330" s="71">
        <f t="shared" si="8"/>
        <v>25229</v>
      </c>
      <c r="G330" s="37">
        <v>0</v>
      </c>
      <c r="H330" s="37">
        <v>25229</v>
      </c>
      <c r="I330" s="37">
        <v>0</v>
      </c>
      <c r="J330" s="37">
        <v>0</v>
      </c>
      <c r="K330" s="37"/>
      <c r="L330" s="83">
        <v>20100107</v>
      </c>
    </row>
    <row r="331" spans="1:12" ht="15">
      <c r="A331" s="7">
        <v>301</v>
      </c>
      <c r="B331" s="17" t="s">
        <v>2164</v>
      </c>
      <c r="C331" s="21" t="s">
        <v>2165</v>
      </c>
      <c r="D331" s="17" t="s">
        <v>2154</v>
      </c>
      <c r="E331" s="17" t="s">
        <v>2166</v>
      </c>
      <c r="F331" s="71">
        <f t="shared" si="8"/>
        <v>1747022</v>
      </c>
      <c r="G331" s="37">
        <v>250000</v>
      </c>
      <c r="H331" s="37">
        <v>980686</v>
      </c>
      <c r="I331" s="37">
        <v>0</v>
      </c>
      <c r="J331" s="37">
        <v>516336</v>
      </c>
      <c r="K331" s="37"/>
      <c r="L331" s="83">
        <v>20100107</v>
      </c>
    </row>
    <row r="332" spans="1:12" ht="15">
      <c r="A332" s="7">
        <v>302</v>
      </c>
      <c r="B332" s="17" t="s">
        <v>2167</v>
      </c>
      <c r="C332" s="21" t="s">
        <v>2168</v>
      </c>
      <c r="D332" s="17" t="s">
        <v>2154</v>
      </c>
      <c r="E332" s="17" t="s">
        <v>2169</v>
      </c>
      <c r="F332" s="71">
        <f t="shared" si="8"/>
        <v>3983937</v>
      </c>
      <c r="G332" s="37">
        <v>519000</v>
      </c>
      <c r="H332" s="37">
        <v>1360394</v>
      </c>
      <c r="I332" s="37">
        <v>0</v>
      </c>
      <c r="J332" s="37">
        <v>2104543</v>
      </c>
      <c r="K332" s="37"/>
      <c r="L332" s="83">
        <v>20091207</v>
      </c>
    </row>
    <row r="333" spans="1:12" ht="15">
      <c r="A333" s="7">
        <v>303</v>
      </c>
      <c r="B333" s="17" t="s">
        <v>2170</v>
      </c>
      <c r="C333" s="21" t="s">
        <v>2171</v>
      </c>
      <c r="D333" s="17" t="s">
        <v>2154</v>
      </c>
      <c r="E333" s="17" t="s">
        <v>2172</v>
      </c>
      <c r="F333" s="71">
        <f aca="true" t="shared" si="9" ref="F333:F343">G333+H333+I333+J333</f>
        <v>58429</v>
      </c>
      <c r="G333" s="37">
        <v>0</v>
      </c>
      <c r="H333" s="37">
        <v>58429</v>
      </c>
      <c r="I333" s="37">
        <v>0</v>
      </c>
      <c r="J333" s="37">
        <v>0</v>
      </c>
      <c r="K333" s="37"/>
      <c r="L333" s="83">
        <v>20091207</v>
      </c>
    </row>
    <row r="334" spans="1:12" ht="15">
      <c r="A334" s="7">
        <v>304</v>
      </c>
      <c r="B334" s="17" t="s">
        <v>2173</v>
      </c>
      <c r="C334" s="21" t="s">
        <v>2174</v>
      </c>
      <c r="D334" s="17" t="s">
        <v>2154</v>
      </c>
      <c r="E334" s="17" t="s">
        <v>2175</v>
      </c>
      <c r="F334" s="71">
        <f t="shared" si="9"/>
        <v>325625</v>
      </c>
      <c r="G334" s="37">
        <v>0</v>
      </c>
      <c r="H334" s="37">
        <v>39209</v>
      </c>
      <c r="I334" s="37">
        <v>3860</v>
      </c>
      <c r="J334" s="37">
        <v>282556</v>
      </c>
      <c r="K334" s="69"/>
      <c r="L334" s="83">
        <v>20100107</v>
      </c>
    </row>
    <row r="335" spans="1:12" ht="15">
      <c r="A335" s="7">
        <v>305</v>
      </c>
      <c r="B335" s="17" t="s">
        <v>2176</v>
      </c>
      <c r="C335" s="21" t="s">
        <v>2177</v>
      </c>
      <c r="D335" s="17" t="s">
        <v>2154</v>
      </c>
      <c r="E335" s="17" t="s">
        <v>2178</v>
      </c>
      <c r="F335" s="71">
        <f t="shared" si="9"/>
        <v>54028</v>
      </c>
      <c r="G335" s="37">
        <v>0</v>
      </c>
      <c r="H335" s="37">
        <v>52974</v>
      </c>
      <c r="I335" s="37">
        <v>0</v>
      </c>
      <c r="J335" s="37">
        <v>1054</v>
      </c>
      <c r="K335" s="37"/>
      <c r="L335" s="83">
        <v>20100107</v>
      </c>
    </row>
    <row r="336" spans="1:12" ht="15">
      <c r="A336" s="7">
        <v>306</v>
      </c>
      <c r="B336" s="17" t="s">
        <v>2179</v>
      </c>
      <c r="C336" s="21" t="s">
        <v>2180</v>
      </c>
      <c r="D336" s="17" t="s">
        <v>2154</v>
      </c>
      <c r="E336" s="17" t="s">
        <v>2181</v>
      </c>
      <c r="F336" s="71">
        <f t="shared" si="9"/>
        <v>18678264</v>
      </c>
      <c r="G336" s="37">
        <v>13802</v>
      </c>
      <c r="H336" s="37">
        <v>858137</v>
      </c>
      <c r="I336" s="37">
        <v>16500502</v>
      </c>
      <c r="J336" s="37">
        <v>1305823</v>
      </c>
      <c r="K336" s="37"/>
      <c r="L336" s="83">
        <v>20091207</v>
      </c>
    </row>
    <row r="337" spans="1:12" ht="15">
      <c r="A337" s="7">
        <v>307</v>
      </c>
      <c r="B337" s="17" t="s">
        <v>2182</v>
      </c>
      <c r="C337" s="21" t="s">
        <v>2183</v>
      </c>
      <c r="D337" s="17" t="s">
        <v>2154</v>
      </c>
      <c r="E337" s="17" t="s">
        <v>2184</v>
      </c>
      <c r="F337" s="71">
        <f t="shared" si="9"/>
        <v>385973</v>
      </c>
      <c r="G337" s="37">
        <v>0</v>
      </c>
      <c r="H337" s="37">
        <v>332973</v>
      </c>
      <c r="I337" s="37">
        <v>24500</v>
      </c>
      <c r="J337" s="37">
        <v>28500</v>
      </c>
      <c r="K337" s="37"/>
      <c r="L337" s="83">
        <v>20091207</v>
      </c>
    </row>
    <row r="338" spans="1:12" ht="15">
      <c r="A338" s="7">
        <v>308</v>
      </c>
      <c r="B338" s="17" t="s">
        <v>2185</v>
      </c>
      <c r="C338" s="21" t="s">
        <v>2186</v>
      </c>
      <c r="D338" s="17" t="s">
        <v>2154</v>
      </c>
      <c r="E338" s="17" t="s">
        <v>2187</v>
      </c>
      <c r="F338" s="71">
        <f t="shared" si="9"/>
        <v>474120</v>
      </c>
      <c r="G338" s="37">
        <v>0</v>
      </c>
      <c r="H338" s="37">
        <v>194331</v>
      </c>
      <c r="I338" s="37">
        <v>0</v>
      </c>
      <c r="J338" s="37">
        <v>279789</v>
      </c>
      <c r="K338" s="69"/>
      <c r="L338" s="83">
        <v>20100107</v>
      </c>
    </row>
    <row r="339" spans="1:12" ht="15">
      <c r="A339" s="7">
        <v>309</v>
      </c>
      <c r="B339" s="17" t="s">
        <v>2188</v>
      </c>
      <c r="C339" s="21" t="s">
        <v>2189</v>
      </c>
      <c r="D339" s="17" t="s">
        <v>2154</v>
      </c>
      <c r="E339" s="17" t="s">
        <v>2190</v>
      </c>
      <c r="F339" s="71">
        <f t="shared" si="9"/>
        <v>210410</v>
      </c>
      <c r="G339" s="37">
        <v>0</v>
      </c>
      <c r="H339" s="37">
        <v>198110</v>
      </c>
      <c r="I339" s="37">
        <v>0</v>
      </c>
      <c r="J339" s="37">
        <v>12300</v>
      </c>
      <c r="K339" s="37"/>
      <c r="L339" s="83">
        <v>20091207</v>
      </c>
    </row>
    <row r="340" spans="1:12" ht="15">
      <c r="A340" s="7">
        <v>310</v>
      </c>
      <c r="B340" s="17" t="s">
        <v>2191</v>
      </c>
      <c r="C340" s="21" t="s">
        <v>2192</v>
      </c>
      <c r="D340" s="17" t="s">
        <v>2154</v>
      </c>
      <c r="E340" s="17" t="s">
        <v>1399</v>
      </c>
      <c r="F340" s="71">
        <f t="shared" si="9"/>
        <v>7635841</v>
      </c>
      <c r="G340" s="37">
        <v>6424290</v>
      </c>
      <c r="H340" s="37">
        <v>553010</v>
      </c>
      <c r="I340" s="37">
        <v>6600</v>
      </c>
      <c r="J340" s="37">
        <v>651941</v>
      </c>
      <c r="K340" s="37"/>
      <c r="L340" s="83">
        <v>20091207</v>
      </c>
    </row>
    <row r="341" spans="1:12" ht="15">
      <c r="A341" s="7">
        <v>311</v>
      </c>
      <c r="B341" s="17" t="s">
        <v>2193</v>
      </c>
      <c r="C341" s="21" t="s">
        <v>2194</v>
      </c>
      <c r="D341" s="17" t="s">
        <v>2154</v>
      </c>
      <c r="E341" s="17" t="s">
        <v>394</v>
      </c>
      <c r="F341" s="71">
        <f t="shared" si="9"/>
        <v>1653292</v>
      </c>
      <c r="G341" s="37">
        <v>0</v>
      </c>
      <c r="H341" s="37">
        <v>412397</v>
      </c>
      <c r="I341" s="37">
        <v>0</v>
      </c>
      <c r="J341" s="37">
        <v>1240895</v>
      </c>
      <c r="K341" s="37"/>
      <c r="L341" s="83">
        <v>20091207</v>
      </c>
    </row>
    <row r="342" spans="1:12" ht="15">
      <c r="A342" s="7">
        <v>312</v>
      </c>
      <c r="B342" s="17" t="s">
        <v>2195</v>
      </c>
      <c r="C342" s="21" t="s">
        <v>2196</v>
      </c>
      <c r="D342" s="17" t="s">
        <v>2154</v>
      </c>
      <c r="E342" s="17" t="s">
        <v>2197</v>
      </c>
      <c r="F342" s="71">
        <f t="shared" si="9"/>
        <v>1287894</v>
      </c>
      <c r="G342" s="37">
        <v>0</v>
      </c>
      <c r="H342" s="37">
        <v>594309</v>
      </c>
      <c r="I342" s="37">
        <v>79500</v>
      </c>
      <c r="J342" s="37">
        <v>614085</v>
      </c>
      <c r="K342" s="37"/>
      <c r="L342" s="83">
        <v>20091207</v>
      </c>
    </row>
    <row r="343" spans="1:12" ht="15">
      <c r="A343" s="7">
        <v>313</v>
      </c>
      <c r="B343" s="17" t="s">
        <v>2198</v>
      </c>
      <c r="C343" s="21" t="s">
        <v>2199</v>
      </c>
      <c r="D343" s="17" t="s">
        <v>2154</v>
      </c>
      <c r="E343" s="17" t="s">
        <v>2200</v>
      </c>
      <c r="F343" s="71">
        <f t="shared" si="9"/>
        <v>1061464</v>
      </c>
      <c r="G343" s="37">
        <v>218551</v>
      </c>
      <c r="H343" s="37">
        <v>501893</v>
      </c>
      <c r="I343" s="37">
        <v>40500</v>
      </c>
      <c r="J343" s="37">
        <v>300520</v>
      </c>
      <c r="K343" s="37"/>
      <c r="L343" s="83">
        <v>20091207</v>
      </c>
    </row>
    <row r="344" spans="1:12" ht="15">
      <c r="A344" s="7">
        <v>314</v>
      </c>
      <c r="B344" s="17" t="s">
        <v>2201</v>
      </c>
      <c r="C344" s="21" t="s">
        <v>2202</v>
      </c>
      <c r="D344" s="17" t="s">
        <v>2154</v>
      </c>
      <c r="E344" s="17" t="s">
        <v>2203</v>
      </c>
      <c r="F344" s="71" t="s">
        <v>446</v>
      </c>
      <c r="G344" s="71" t="s">
        <v>446</v>
      </c>
      <c r="H344" s="71" t="s">
        <v>446</v>
      </c>
      <c r="I344" s="71" t="s">
        <v>446</v>
      </c>
      <c r="J344" s="71" t="s">
        <v>446</v>
      </c>
      <c r="K344" s="37"/>
      <c r="L344" s="65" t="s">
        <v>446</v>
      </c>
    </row>
    <row r="345" spans="1:12" ht="15">
      <c r="A345" s="7">
        <v>315</v>
      </c>
      <c r="B345" s="17" t="s">
        <v>2204</v>
      </c>
      <c r="C345" s="21" t="s">
        <v>2205</v>
      </c>
      <c r="D345" s="17" t="s">
        <v>2154</v>
      </c>
      <c r="E345" s="17" t="s">
        <v>2206</v>
      </c>
      <c r="F345" s="71">
        <f>G345+H345+I345+J345</f>
        <v>1293662</v>
      </c>
      <c r="G345" s="37">
        <v>0</v>
      </c>
      <c r="H345" s="37">
        <v>356384</v>
      </c>
      <c r="I345" s="37">
        <v>75002</v>
      </c>
      <c r="J345" s="37">
        <v>862276</v>
      </c>
      <c r="K345" s="37"/>
      <c r="L345" s="83">
        <v>20091207</v>
      </c>
    </row>
    <row r="346" spans="1:12" ht="15">
      <c r="A346" s="7">
        <v>316</v>
      </c>
      <c r="B346" s="17" t="s">
        <v>2207</v>
      </c>
      <c r="C346" s="21" t="s">
        <v>2208</v>
      </c>
      <c r="D346" s="17" t="s">
        <v>2154</v>
      </c>
      <c r="E346" s="17" t="s">
        <v>2209</v>
      </c>
      <c r="F346" s="71">
        <f>G346+H346+I346+J346</f>
        <v>501846</v>
      </c>
      <c r="G346" s="37">
        <v>0</v>
      </c>
      <c r="H346" s="37">
        <v>301164</v>
      </c>
      <c r="I346" s="37">
        <v>26001</v>
      </c>
      <c r="J346" s="37">
        <v>174681</v>
      </c>
      <c r="K346" s="71"/>
      <c r="L346" s="83">
        <v>20091207</v>
      </c>
    </row>
    <row r="347" spans="1:12" ht="15">
      <c r="A347" s="7">
        <v>317</v>
      </c>
      <c r="B347" s="17" t="s">
        <v>2210</v>
      </c>
      <c r="C347" s="21" t="s">
        <v>2211</v>
      </c>
      <c r="D347" s="17" t="s">
        <v>2154</v>
      </c>
      <c r="E347" s="17" t="s">
        <v>2212</v>
      </c>
      <c r="F347" s="71" t="s">
        <v>446</v>
      </c>
      <c r="G347" s="71" t="s">
        <v>446</v>
      </c>
      <c r="H347" s="71" t="s">
        <v>446</v>
      </c>
      <c r="I347" s="71" t="s">
        <v>446</v>
      </c>
      <c r="J347" s="71" t="s">
        <v>446</v>
      </c>
      <c r="K347" s="37"/>
      <c r="L347" s="65" t="s">
        <v>446</v>
      </c>
    </row>
    <row r="348" spans="1:12" ht="15">
      <c r="A348" s="7">
        <v>318</v>
      </c>
      <c r="B348" s="17" t="s">
        <v>2213</v>
      </c>
      <c r="C348" s="21" t="s">
        <v>2214</v>
      </c>
      <c r="D348" s="17" t="s">
        <v>2154</v>
      </c>
      <c r="E348" s="17" t="s">
        <v>2215</v>
      </c>
      <c r="F348" s="71">
        <f aca="true" t="shared" si="10" ref="F348:F372">G348+H348+I348+J348</f>
        <v>18175960</v>
      </c>
      <c r="G348" s="37">
        <v>2952314</v>
      </c>
      <c r="H348" s="37">
        <v>543188</v>
      </c>
      <c r="I348" s="37">
        <v>4857615</v>
      </c>
      <c r="J348" s="37">
        <v>9822843</v>
      </c>
      <c r="K348" s="37"/>
      <c r="L348" s="83">
        <v>20091207</v>
      </c>
    </row>
    <row r="349" spans="1:12" ht="15">
      <c r="A349" s="7">
        <v>319</v>
      </c>
      <c r="B349" s="17" t="s">
        <v>2216</v>
      </c>
      <c r="C349" s="21" t="s">
        <v>2217</v>
      </c>
      <c r="D349" s="17" t="s">
        <v>2154</v>
      </c>
      <c r="E349" s="17" t="s">
        <v>2218</v>
      </c>
      <c r="F349" s="71">
        <f t="shared" si="10"/>
        <v>2906392</v>
      </c>
      <c r="G349" s="37">
        <v>0</v>
      </c>
      <c r="H349" s="37">
        <v>184846</v>
      </c>
      <c r="I349" s="37">
        <v>0</v>
      </c>
      <c r="J349" s="37">
        <v>2721546</v>
      </c>
      <c r="K349" s="37"/>
      <c r="L349" s="83">
        <v>20091207</v>
      </c>
    </row>
    <row r="350" spans="1:12" ht="15">
      <c r="A350" s="7">
        <v>320</v>
      </c>
      <c r="B350" s="17" t="s">
        <v>2219</v>
      </c>
      <c r="C350" s="21" t="s">
        <v>2220</v>
      </c>
      <c r="D350" s="17" t="s">
        <v>2154</v>
      </c>
      <c r="E350" s="17" t="s">
        <v>2221</v>
      </c>
      <c r="F350" s="71">
        <f t="shared" si="10"/>
        <v>516610</v>
      </c>
      <c r="G350" s="37">
        <v>348812</v>
      </c>
      <c r="H350" s="37">
        <v>153146</v>
      </c>
      <c r="I350" s="37">
        <v>0</v>
      </c>
      <c r="J350" s="37">
        <v>14652</v>
      </c>
      <c r="K350" s="37"/>
      <c r="L350" s="83">
        <v>20091207</v>
      </c>
    </row>
    <row r="351" spans="1:12" ht="15">
      <c r="A351" s="7">
        <v>321</v>
      </c>
      <c r="B351" s="17" t="s">
        <v>2222</v>
      </c>
      <c r="C351" s="21" t="s">
        <v>2223</v>
      </c>
      <c r="D351" s="17" t="s">
        <v>2154</v>
      </c>
      <c r="E351" s="17" t="s">
        <v>2224</v>
      </c>
      <c r="F351" s="71">
        <f t="shared" si="10"/>
        <v>170357</v>
      </c>
      <c r="G351" s="37">
        <v>6200</v>
      </c>
      <c r="H351" s="37">
        <v>49057</v>
      </c>
      <c r="I351" s="37">
        <v>0</v>
      </c>
      <c r="J351" s="37">
        <v>115100</v>
      </c>
      <c r="K351" s="37"/>
      <c r="L351" s="83">
        <v>20091207</v>
      </c>
    </row>
    <row r="352" spans="1:12" ht="15">
      <c r="A352" s="7">
        <v>322</v>
      </c>
      <c r="B352" s="17" t="s">
        <v>2225</v>
      </c>
      <c r="C352" s="21" t="s">
        <v>2226</v>
      </c>
      <c r="D352" s="17" t="s">
        <v>2154</v>
      </c>
      <c r="E352" s="17" t="s">
        <v>2227</v>
      </c>
      <c r="F352" s="71">
        <f t="shared" si="10"/>
        <v>6136451</v>
      </c>
      <c r="G352" s="37">
        <v>2209002</v>
      </c>
      <c r="H352" s="37">
        <v>1282867</v>
      </c>
      <c r="I352" s="37">
        <v>941850</v>
      </c>
      <c r="J352" s="37">
        <v>1702732</v>
      </c>
      <c r="K352" s="37"/>
      <c r="L352" s="83">
        <v>20091207</v>
      </c>
    </row>
    <row r="353" spans="1:12" ht="15">
      <c r="A353" s="7">
        <v>323</v>
      </c>
      <c r="B353" s="17" t="s">
        <v>2229</v>
      </c>
      <c r="C353" s="21" t="s">
        <v>2230</v>
      </c>
      <c r="D353" s="17" t="s">
        <v>2228</v>
      </c>
      <c r="E353" s="17" t="s">
        <v>2231</v>
      </c>
      <c r="F353" s="71">
        <f t="shared" si="10"/>
        <v>48100</v>
      </c>
      <c r="G353" s="37">
        <v>0</v>
      </c>
      <c r="H353" s="37">
        <v>46600</v>
      </c>
      <c r="I353" s="37">
        <v>0</v>
      </c>
      <c r="J353" s="37">
        <v>1500</v>
      </c>
      <c r="K353" s="37"/>
      <c r="L353" s="83">
        <v>20100107</v>
      </c>
    </row>
    <row r="354" spans="1:12" ht="15">
      <c r="A354" s="7">
        <v>324</v>
      </c>
      <c r="B354" s="17" t="s">
        <v>2232</v>
      </c>
      <c r="C354" s="21" t="s">
        <v>2233</v>
      </c>
      <c r="D354" s="17" t="s">
        <v>2228</v>
      </c>
      <c r="E354" s="17" t="s">
        <v>2234</v>
      </c>
      <c r="F354" s="71">
        <f t="shared" si="10"/>
        <v>86118</v>
      </c>
      <c r="G354" s="37">
        <v>0</v>
      </c>
      <c r="H354" s="37">
        <v>45118</v>
      </c>
      <c r="I354" s="37">
        <v>0</v>
      </c>
      <c r="J354" s="37">
        <v>41000</v>
      </c>
      <c r="K354" s="69"/>
      <c r="L354" s="83">
        <v>20100107</v>
      </c>
    </row>
    <row r="355" spans="1:12" ht="15">
      <c r="A355" s="7">
        <v>325</v>
      </c>
      <c r="B355" s="17" t="s">
        <v>2235</v>
      </c>
      <c r="C355" s="21" t="s">
        <v>2236</v>
      </c>
      <c r="D355" s="17" t="s">
        <v>2228</v>
      </c>
      <c r="E355" s="17" t="s">
        <v>2237</v>
      </c>
      <c r="F355" s="71">
        <f t="shared" si="10"/>
        <v>291503</v>
      </c>
      <c r="G355" s="37">
        <v>5000</v>
      </c>
      <c r="H355" s="37">
        <v>250090</v>
      </c>
      <c r="I355" s="37">
        <v>0</v>
      </c>
      <c r="J355" s="37">
        <v>36413</v>
      </c>
      <c r="K355" s="37"/>
      <c r="L355" s="83">
        <v>20091207</v>
      </c>
    </row>
    <row r="356" spans="1:12" ht="15">
      <c r="A356" s="7">
        <v>326</v>
      </c>
      <c r="B356" s="17" t="s">
        <v>2238</v>
      </c>
      <c r="C356" s="21" t="s">
        <v>2239</v>
      </c>
      <c r="D356" s="17" t="s">
        <v>2228</v>
      </c>
      <c r="E356" s="17" t="s">
        <v>2240</v>
      </c>
      <c r="F356" s="71">
        <f t="shared" si="10"/>
        <v>275153</v>
      </c>
      <c r="G356" s="37">
        <v>0</v>
      </c>
      <c r="H356" s="37">
        <v>275153</v>
      </c>
      <c r="I356" s="37">
        <v>0</v>
      </c>
      <c r="J356" s="37">
        <v>0</v>
      </c>
      <c r="K356" s="37"/>
      <c r="L356" s="83">
        <v>20091207</v>
      </c>
    </row>
    <row r="357" spans="1:12" ht="15">
      <c r="A357" s="7">
        <v>327</v>
      </c>
      <c r="B357" s="17" t="s">
        <v>2241</v>
      </c>
      <c r="C357" s="21" t="s">
        <v>2242</v>
      </c>
      <c r="D357" s="17" t="s">
        <v>2228</v>
      </c>
      <c r="E357" s="17" t="s">
        <v>2243</v>
      </c>
      <c r="F357" s="71">
        <f t="shared" si="10"/>
        <v>1030636</v>
      </c>
      <c r="G357" s="37">
        <v>949500</v>
      </c>
      <c r="H357" s="37">
        <v>80136</v>
      </c>
      <c r="I357" s="37">
        <v>0</v>
      </c>
      <c r="J357" s="37">
        <v>1000</v>
      </c>
      <c r="K357" s="37"/>
      <c r="L357" s="83">
        <v>20100107</v>
      </c>
    </row>
    <row r="358" spans="1:12" ht="15">
      <c r="A358" s="7">
        <v>328</v>
      </c>
      <c r="B358" s="17" t="s">
        <v>2244</v>
      </c>
      <c r="C358" s="21" t="s">
        <v>2245</v>
      </c>
      <c r="D358" s="17" t="s">
        <v>2228</v>
      </c>
      <c r="E358" s="17" t="s">
        <v>2246</v>
      </c>
      <c r="F358" s="71">
        <f t="shared" si="10"/>
        <v>93130</v>
      </c>
      <c r="G358" s="37">
        <v>19100</v>
      </c>
      <c r="H358" s="37">
        <v>71730</v>
      </c>
      <c r="I358" s="37">
        <v>0</v>
      </c>
      <c r="J358" s="37">
        <v>2300</v>
      </c>
      <c r="K358" s="37"/>
      <c r="L358" s="83">
        <v>20091207</v>
      </c>
    </row>
    <row r="359" spans="1:12" ht="15">
      <c r="A359" s="7">
        <v>329</v>
      </c>
      <c r="B359" s="17" t="s">
        <v>2247</v>
      </c>
      <c r="C359" s="21" t="s">
        <v>2248</v>
      </c>
      <c r="D359" s="17" t="s">
        <v>2228</v>
      </c>
      <c r="E359" s="17" t="s">
        <v>2249</v>
      </c>
      <c r="F359" s="71">
        <f t="shared" si="10"/>
        <v>461494</v>
      </c>
      <c r="G359" s="37">
        <v>400</v>
      </c>
      <c r="H359" s="37">
        <v>447094</v>
      </c>
      <c r="I359" s="37">
        <v>12500</v>
      </c>
      <c r="J359" s="37">
        <v>1500</v>
      </c>
      <c r="K359" s="37"/>
      <c r="L359" s="83">
        <v>20091207</v>
      </c>
    </row>
    <row r="360" spans="1:12" ht="15">
      <c r="A360" s="7">
        <v>330</v>
      </c>
      <c r="B360" s="17" t="s">
        <v>2250</v>
      </c>
      <c r="C360" s="21" t="s">
        <v>2251</v>
      </c>
      <c r="D360" s="17" t="s">
        <v>2228</v>
      </c>
      <c r="E360" s="17" t="s">
        <v>2252</v>
      </c>
      <c r="F360" s="71">
        <f t="shared" si="10"/>
        <v>449001</v>
      </c>
      <c r="G360" s="37">
        <v>353500</v>
      </c>
      <c r="H360" s="37">
        <v>91001</v>
      </c>
      <c r="I360" s="37">
        <v>0</v>
      </c>
      <c r="J360" s="37">
        <v>4500</v>
      </c>
      <c r="K360" s="37"/>
      <c r="L360" s="83">
        <v>20091207</v>
      </c>
    </row>
    <row r="361" spans="1:12" ht="15">
      <c r="A361" s="7">
        <v>331</v>
      </c>
      <c r="B361" s="17" t="s">
        <v>2253</v>
      </c>
      <c r="C361" s="21" t="s">
        <v>2254</v>
      </c>
      <c r="D361" s="17" t="s">
        <v>2228</v>
      </c>
      <c r="E361" s="17" t="s">
        <v>2255</v>
      </c>
      <c r="F361" s="71">
        <f t="shared" si="10"/>
        <v>707738</v>
      </c>
      <c r="G361" s="37">
        <v>5501</v>
      </c>
      <c r="H361" s="37">
        <v>500237</v>
      </c>
      <c r="I361" s="37">
        <v>200000</v>
      </c>
      <c r="J361" s="37">
        <v>2000</v>
      </c>
      <c r="K361" s="37"/>
      <c r="L361" s="83">
        <v>20091207</v>
      </c>
    </row>
    <row r="362" spans="1:12" ht="15">
      <c r="A362" s="7">
        <v>332</v>
      </c>
      <c r="B362" s="17" t="s">
        <v>2256</v>
      </c>
      <c r="C362" s="21" t="s">
        <v>2257</v>
      </c>
      <c r="D362" s="17" t="s">
        <v>2228</v>
      </c>
      <c r="E362" s="17" t="s">
        <v>2258</v>
      </c>
      <c r="F362" s="71">
        <f t="shared" si="10"/>
        <v>620300</v>
      </c>
      <c r="G362" s="37">
        <v>591000</v>
      </c>
      <c r="H362" s="37">
        <v>14800</v>
      </c>
      <c r="I362" s="37">
        <v>0</v>
      </c>
      <c r="J362" s="37">
        <v>14500</v>
      </c>
      <c r="K362" s="37"/>
      <c r="L362" s="83">
        <v>20100107</v>
      </c>
    </row>
    <row r="363" spans="1:12" ht="15">
      <c r="A363" s="7">
        <v>333</v>
      </c>
      <c r="B363" s="17" t="s">
        <v>2259</v>
      </c>
      <c r="C363" s="21" t="s">
        <v>2260</v>
      </c>
      <c r="D363" s="17" t="s">
        <v>2228</v>
      </c>
      <c r="E363" s="17" t="s">
        <v>2261</v>
      </c>
      <c r="F363" s="71">
        <f t="shared" si="10"/>
        <v>954895</v>
      </c>
      <c r="G363" s="37">
        <v>132275</v>
      </c>
      <c r="H363" s="37">
        <v>98049</v>
      </c>
      <c r="I363" s="37">
        <v>0</v>
      </c>
      <c r="J363" s="37">
        <v>724571</v>
      </c>
      <c r="K363" s="37"/>
      <c r="L363" s="83">
        <v>20091207</v>
      </c>
    </row>
    <row r="364" spans="1:12" ht="15">
      <c r="A364" s="7">
        <v>334</v>
      </c>
      <c r="B364" s="17" t="s">
        <v>2262</v>
      </c>
      <c r="C364" s="21" t="s">
        <v>2263</v>
      </c>
      <c r="D364" s="17" t="s">
        <v>2228</v>
      </c>
      <c r="E364" s="17" t="s">
        <v>2264</v>
      </c>
      <c r="F364" s="71">
        <f t="shared" si="10"/>
        <v>916</v>
      </c>
      <c r="G364" s="37">
        <v>0</v>
      </c>
      <c r="H364" s="37">
        <v>900</v>
      </c>
      <c r="I364" s="37">
        <v>0</v>
      </c>
      <c r="J364" s="37">
        <v>16</v>
      </c>
      <c r="K364" s="37"/>
      <c r="L364" s="83">
        <v>20091207</v>
      </c>
    </row>
    <row r="365" spans="1:12" ht="15">
      <c r="A365" s="7">
        <v>335</v>
      </c>
      <c r="B365" s="17" t="s">
        <v>2265</v>
      </c>
      <c r="C365" s="21" t="s">
        <v>2266</v>
      </c>
      <c r="D365" s="17" t="s">
        <v>2228</v>
      </c>
      <c r="E365" s="17" t="s">
        <v>2267</v>
      </c>
      <c r="F365" s="71">
        <f t="shared" si="10"/>
        <v>1040794</v>
      </c>
      <c r="G365" s="37">
        <v>749000</v>
      </c>
      <c r="H365" s="37">
        <v>193294</v>
      </c>
      <c r="I365" s="37">
        <v>0</v>
      </c>
      <c r="J365" s="37">
        <v>98500</v>
      </c>
      <c r="K365" s="37"/>
      <c r="L365" s="83">
        <v>20091207</v>
      </c>
    </row>
    <row r="366" spans="1:12" ht="15">
      <c r="A366" s="7">
        <v>336</v>
      </c>
      <c r="B366" s="17" t="s">
        <v>2268</v>
      </c>
      <c r="C366" s="21" t="s">
        <v>2269</v>
      </c>
      <c r="D366" s="17" t="s">
        <v>2228</v>
      </c>
      <c r="E366" s="17" t="s">
        <v>2270</v>
      </c>
      <c r="F366" s="71">
        <f t="shared" si="10"/>
        <v>94307</v>
      </c>
      <c r="G366" s="37">
        <v>0</v>
      </c>
      <c r="H366" s="37">
        <v>83908</v>
      </c>
      <c r="I366" s="37">
        <v>0</v>
      </c>
      <c r="J366" s="37">
        <v>10399</v>
      </c>
      <c r="K366" s="37"/>
      <c r="L366" s="83">
        <v>20100107</v>
      </c>
    </row>
    <row r="367" spans="1:12" ht="15">
      <c r="A367" s="7">
        <v>337</v>
      </c>
      <c r="B367" s="17" t="s">
        <v>2271</v>
      </c>
      <c r="C367" s="21" t="s">
        <v>2272</v>
      </c>
      <c r="D367" s="17" t="s">
        <v>2228</v>
      </c>
      <c r="E367" s="17" t="s">
        <v>2273</v>
      </c>
      <c r="F367" s="71">
        <f t="shared" si="10"/>
        <v>153299</v>
      </c>
      <c r="G367" s="37">
        <v>3701</v>
      </c>
      <c r="H367" s="37">
        <v>96298</v>
      </c>
      <c r="I367" s="37">
        <v>0</v>
      </c>
      <c r="J367" s="37">
        <v>53300</v>
      </c>
      <c r="K367" s="69"/>
      <c r="L367" s="83">
        <v>20091207</v>
      </c>
    </row>
    <row r="368" spans="1:12" ht="15">
      <c r="A368" s="7">
        <v>338</v>
      </c>
      <c r="B368" s="17" t="s">
        <v>2274</v>
      </c>
      <c r="C368" s="21" t="s">
        <v>2275</v>
      </c>
      <c r="D368" s="17" t="s">
        <v>2228</v>
      </c>
      <c r="E368" s="17" t="s">
        <v>2276</v>
      </c>
      <c r="F368" s="71">
        <f t="shared" si="10"/>
        <v>1541341</v>
      </c>
      <c r="G368" s="37">
        <v>494676</v>
      </c>
      <c r="H368" s="37">
        <v>425971</v>
      </c>
      <c r="I368" s="37">
        <v>9993</v>
      </c>
      <c r="J368" s="37">
        <v>610701</v>
      </c>
      <c r="K368" s="37"/>
      <c r="L368" s="83">
        <v>20091207</v>
      </c>
    </row>
    <row r="369" spans="1:12" ht="15">
      <c r="A369" s="7">
        <v>339</v>
      </c>
      <c r="B369" s="17" t="s">
        <v>2277</v>
      </c>
      <c r="C369" s="21" t="s">
        <v>2278</v>
      </c>
      <c r="D369" s="17" t="s">
        <v>2228</v>
      </c>
      <c r="E369" s="17" t="s">
        <v>2279</v>
      </c>
      <c r="F369" s="71">
        <f t="shared" si="10"/>
        <v>42006</v>
      </c>
      <c r="G369" s="37">
        <v>0</v>
      </c>
      <c r="H369" s="37">
        <v>37706</v>
      </c>
      <c r="I369" s="37">
        <v>0</v>
      </c>
      <c r="J369" s="37">
        <v>4300</v>
      </c>
      <c r="K369" s="37"/>
      <c r="L369" s="83">
        <v>20091207</v>
      </c>
    </row>
    <row r="370" spans="1:12" ht="15">
      <c r="A370" s="7">
        <v>340</v>
      </c>
      <c r="B370" s="17" t="s">
        <v>2280</v>
      </c>
      <c r="C370" s="21" t="s">
        <v>2281</v>
      </c>
      <c r="D370" s="17" t="s">
        <v>2228</v>
      </c>
      <c r="E370" s="17" t="s">
        <v>2282</v>
      </c>
      <c r="F370" s="71">
        <f t="shared" si="10"/>
        <v>664199</v>
      </c>
      <c r="G370" s="37">
        <v>115401</v>
      </c>
      <c r="H370" s="37">
        <v>419109</v>
      </c>
      <c r="I370" s="37">
        <v>5000</v>
      </c>
      <c r="J370" s="37">
        <v>124689</v>
      </c>
      <c r="K370" s="37"/>
      <c r="L370" s="83">
        <v>20091207</v>
      </c>
    </row>
    <row r="371" spans="1:12" ht="15">
      <c r="A371" s="7">
        <v>341</v>
      </c>
      <c r="B371" s="17" t="s">
        <v>2283</v>
      </c>
      <c r="C371" s="21" t="s">
        <v>2284</v>
      </c>
      <c r="D371" s="17" t="s">
        <v>2228</v>
      </c>
      <c r="E371" s="17" t="s">
        <v>2285</v>
      </c>
      <c r="F371" s="71">
        <f t="shared" si="10"/>
        <v>2020843</v>
      </c>
      <c r="G371" s="37">
        <v>214800</v>
      </c>
      <c r="H371" s="37">
        <v>1008706</v>
      </c>
      <c r="I371" s="37">
        <v>125274</v>
      </c>
      <c r="J371" s="37">
        <v>672063</v>
      </c>
      <c r="K371" s="37"/>
      <c r="L371" s="83">
        <v>20091207</v>
      </c>
    </row>
    <row r="372" spans="1:12" ht="15">
      <c r="A372" s="7">
        <v>342</v>
      </c>
      <c r="B372" s="17" t="s">
        <v>2286</v>
      </c>
      <c r="C372" s="21" t="s">
        <v>2287</v>
      </c>
      <c r="D372" s="17" t="s">
        <v>2228</v>
      </c>
      <c r="E372" s="17" t="s">
        <v>2288</v>
      </c>
      <c r="F372" s="71">
        <f t="shared" si="10"/>
        <v>67750</v>
      </c>
      <c r="G372" s="37">
        <v>0</v>
      </c>
      <c r="H372" s="37">
        <v>67750</v>
      </c>
      <c r="I372" s="37">
        <v>0</v>
      </c>
      <c r="J372" s="37">
        <v>0</v>
      </c>
      <c r="K372" s="37"/>
      <c r="L372" s="83">
        <v>20091207</v>
      </c>
    </row>
    <row r="373" spans="1:12" ht="15">
      <c r="A373" s="7">
        <v>343</v>
      </c>
      <c r="B373" s="17" t="s">
        <v>2289</v>
      </c>
      <c r="C373" s="21" t="s">
        <v>2290</v>
      </c>
      <c r="D373" s="17" t="s">
        <v>2228</v>
      </c>
      <c r="E373" s="17" t="s">
        <v>2291</v>
      </c>
      <c r="F373" s="71" t="s">
        <v>446</v>
      </c>
      <c r="G373" s="71" t="s">
        <v>446</v>
      </c>
      <c r="H373" s="71" t="s">
        <v>446</v>
      </c>
      <c r="I373" s="71" t="s">
        <v>446</v>
      </c>
      <c r="J373" s="71" t="s">
        <v>446</v>
      </c>
      <c r="K373" s="37"/>
      <c r="L373" s="65" t="s">
        <v>446</v>
      </c>
    </row>
    <row r="374" spans="1:12" ht="15">
      <c r="A374" s="7">
        <v>344</v>
      </c>
      <c r="B374" s="17" t="s">
        <v>2292</v>
      </c>
      <c r="C374" s="21" t="s">
        <v>2293</v>
      </c>
      <c r="D374" s="17" t="s">
        <v>2228</v>
      </c>
      <c r="E374" s="17" t="s">
        <v>2294</v>
      </c>
      <c r="F374" s="71">
        <f aca="true" t="shared" si="11" ref="F374:F412">G374+H374+I374+J374</f>
        <v>276563</v>
      </c>
      <c r="G374" s="37">
        <v>140500</v>
      </c>
      <c r="H374" s="37">
        <v>134363</v>
      </c>
      <c r="I374" s="37">
        <v>0</v>
      </c>
      <c r="J374" s="37">
        <v>1700</v>
      </c>
      <c r="K374" s="37"/>
      <c r="L374" s="83">
        <v>20100107</v>
      </c>
    </row>
    <row r="375" spans="1:12" ht="15">
      <c r="A375" s="7">
        <v>345</v>
      </c>
      <c r="B375" s="17" t="s">
        <v>0</v>
      </c>
      <c r="C375" s="21" t="s">
        <v>1</v>
      </c>
      <c r="D375" s="17" t="s">
        <v>2228</v>
      </c>
      <c r="E375" s="17" t="s">
        <v>2</v>
      </c>
      <c r="F375" s="71">
        <f t="shared" si="11"/>
        <v>474316</v>
      </c>
      <c r="G375" s="37">
        <v>187006</v>
      </c>
      <c r="H375" s="37">
        <v>212760</v>
      </c>
      <c r="I375" s="37">
        <v>0</v>
      </c>
      <c r="J375" s="37">
        <v>74550</v>
      </c>
      <c r="K375" s="37"/>
      <c r="L375" s="83">
        <v>20091207</v>
      </c>
    </row>
    <row r="376" spans="1:12" ht="15">
      <c r="A376" s="7">
        <v>346</v>
      </c>
      <c r="B376" s="17" t="s">
        <v>3</v>
      </c>
      <c r="C376" s="21" t="s">
        <v>4</v>
      </c>
      <c r="D376" s="17" t="s">
        <v>2228</v>
      </c>
      <c r="E376" s="17" t="s">
        <v>5</v>
      </c>
      <c r="F376" s="71">
        <f t="shared" si="11"/>
        <v>33301</v>
      </c>
      <c r="G376" s="37">
        <v>0</v>
      </c>
      <c r="H376" s="37">
        <v>33301</v>
      </c>
      <c r="I376" s="37">
        <v>0</v>
      </c>
      <c r="J376" s="37">
        <v>0</v>
      </c>
      <c r="K376" s="37"/>
      <c r="L376" s="83">
        <v>20091207</v>
      </c>
    </row>
    <row r="377" spans="1:12" ht="15">
      <c r="A377" s="7">
        <v>347</v>
      </c>
      <c r="B377" s="17" t="s">
        <v>6</v>
      </c>
      <c r="C377" s="21" t="s">
        <v>7</v>
      </c>
      <c r="D377" s="17" t="s">
        <v>2228</v>
      </c>
      <c r="E377" s="17" t="s">
        <v>8</v>
      </c>
      <c r="F377" s="71">
        <f t="shared" si="11"/>
        <v>9120724</v>
      </c>
      <c r="G377" s="37">
        <v>63139</v>
      </c>
      <c r="H377" s="37">
        <v>1069722</v>
      </c>
      <c r="I377" s="37">
        <v>283000</v>
      </c>
      <c r="J377" s="37">
        <v>7704863</v>
      </c>
      <c r="K377" s="37"/>
      <c r="L377" s="83">
        <v>20091207</v>
      </c>
    </row>
    <row r="378" spans="1:12" ht="15">
      <c r="A378" s="7">
        <v>348</v>
      </c>
      <c r="B378" s="17" t="s">
        <v>9</v>
      </c>
      <c r="C378" s="21" t="s">
        <v>10</v>
      </c>
      <c r="D378" s="17" t="s">
        <v>2228</v>
      </c>
      <c r="E378" s="17" t="s">
        <v>11</v>
      </c>
      <c r="F378" s="71">
        <f t="shared" si="11"/>
        <v>2723216</v>
      </c>
      <c r="G378" s="37">
        <v>1915491</v>
      </c>
      <c r="H378" s="37">
        <v>653711</v>
      </c>
      <c r="I378" s="37">
        <v>0</v>
      </c>
      <c r="J378" s="37">
        <v>154014</v>
      </c>
      <c r="K378" s="69"/>
      <c r="L378" s="83">
        <v>20091207</v>
      </c>
    </row>
    <row r="379" spans="1:12" ht="15">
      <c r="A379" s="7">
        <v>349</v>
      </c>
      <c r="B379" s="17" t="s">
        <v>12</v>
      </c>
      <c r="C379" s="21" t="s">
        <v>13</v>
      </c>
      <c r="D379" s="17" t="s">
        <v>2228</v>
      </c>
      <c r="E379" s="17" t="s">
        <v>14</v>
      </c>
      <c r="F379" s="71">
        <f t="shared" si="11"/>
        <v>727920</v>
      </c>
      <c r="G379" s="37">
        <v>554095</v>
      </c>
      <c r="H379" s="37">
        <v>135325</v>
      </c>
      <c r="I379" s="37">
        <v>15000</v>
      </c>
      <c r="J379" s="37">
        <v>23500</v>
      </c>
      <c r="K379" s="37"/>
      <c r="L379" s="83">
        <v>20100107</v>
      </c>
    </row>
    <row r="380" spans="1:12" ht="15">
      <c r="A380" s="7">
        <v>350</v>
      </c>
      <c r="B380" s="17" t="s">
        <v>15</v>
      </c>
      <c r="C380" s="21" t="s">
        <v>16</v>
      </c>
      <c r="D380" s="17" t="s">
        <v>2228</v>
      </c>
      <c r="E380" s="17" t="s">
        <v>17</v>
      </c>
      <c r="F380" s="71">
        <f t="shared" si="11"/>
        <v>3797852</v>
      </c>
      <c r="G380" s="37">
        <v>2363475</v>
      </c>
      <c r="H380" s="37">
        <v>792575</v>
      </c>
      <c r="I380" s="37">
        <v>167019</v>
      </c>
      <c r="J380" s="37">
        <v>474783</v>
      </c>
      <c r="K380" s="37"/>
      <c r="L380" s="83">
        <v>20091207</v>
      </c>
    </row>
    <row r="381" spans="1:12" ht="15">
      <c r="A381" s="7">
        <v>351</v>
      </c>
      <c r="B381" s="17" t="s">
        <v>18</v>
      </c>
      <c r="C381" s="21" t="s">
        <v>19</v>
      </c>
      <c r="D381" s="17" t="s">
        <v>2228</v>
      </c>
      <c r="E381" s="17" t="s">
        <v>20</v>
      </c>
      <c r="F381" s="71">
        <f t="shared" si="11"/>
        <v>719126</v>
      </c>
      <c r="G381" s="37">
        <v>140000</v>
      </c>
      <c r="H381" s="37">
        <v>227051</v>
      </c>
      <c r="I381" s="37">
        <v>0</v>
      </c>
      <c r="J381" s="37">
        <v>352075</v>
      </c>
      <c r="K381" s="37"/>
      <c r="L381" s="83">
        <v>20100107</v>
      </c>
    </row>
    <row r="382" spans="1:12" ht="15">
      <c r="A382" s="7">
        <v>352</v>
      </c>
      <c r="B382" s="17" t="s">
        <v>21</v>
      </c>
      <c r="C382" s="21" t="s">
        <v>22</v>
      </c>
      <c r="D382" s="17" t="s">
        <v>2228</v>
      </c>
      <c r="E382" s="17" t="s">
        <v>23</v>
      </c>
      <c r="F382" s="71">
        <f t="shared" si="11"/>
        <v>627243</v>
      </c>
      <c r="G382" s="37">
        <v>231150</v>
      </c>
      <c r="H382" s="37">
        <v>303042</v>
      </c>
      <c r="I382" s="37">
        <v>0</v>
      </c>
      <c r="J382" s="37">
        <v>93051</v>
      </c>
      <c r="K382" s="37"/>
      <c r="L382" s="83">
        <v>20091207</v>
      </c>
    </row>
    <row r="383" spans="1:12" ht="15">
      <c r="A383" s="7">
        <v>353</v>
      </c>
      <c r="B383" s="17" t="s">
        <v>24</v>
      </c>
      <c r="C383" s="21" t="s">
        <v>25</v>
      </c>
      <c r="D383" s="17" t="s">
        <v>2228</v>
      </c>
      <c r="E383" s="17" t="s">
        <v>26</v>
      </c>
      <c r="F383" s="71">
        <f t="shared" si="11"/>
        <v>3172227</v>
      </c>
      <c r="G383" s="37">
        <v>1003629</v>
      </c>
      <c r="H383" s="37">
        <v>1602291</v>
      </c>
      <c r="I383" s="37">
        <v>0</v>
      </c>
      <c r="J383" s="37">
        <v>566307</v>
      </c>
      <c r="K383" s="37"/>
      <c r="L383" s="83">
        <v>20091207</v>
      </c>
    </row>
    <row r="384" spans="1:12" ht="15">
      <c r="A384" s="7">
        <v>354</v>
      </c>
      <c r="B384" s="17" t="s">
        <v>27</v>
      </c>
      <c r="C384" s="21" t="s">
        <v>28</v>
      </c>
      <c r="D384" s="17" t="s">
        <v>2228</v>
      </c>
      <c r="E384" s="17" t="s">
        <v>29</v>
      </c>
      <c r="F384" s="71">
        <f t="shared" si="11"/>
        <v>511397</v>
      </c>
      <c r="G384" s="37">
        <v>2400</v>
      </c>
      <c r="H384" s="37">
        <v>308781</v>
      </c>
      <c r="I384" s="37">
        <v>53731</v>
      </c>
      <c r="J384" s="37">
        <v>146485</v>
      </c>
      <c r="K384" s="37"/>
      <c r="L384" s="83">
        <v>20091207</v>
      </c>
    </row>
    <row r="385" spans="1:12" ht="15">
      <c r="A385" s="7">
        <v>355</v>
      </c>
      <c r="B385" s="17" t="s">
        <v>30</v>
      </c>
      <c r="C385" s="21" t="s">
        <v>31</v>
      </c>
      <c r="D385" s="17" t="s">
        <v>2228</v>
      </c>
      <c r="E385" s="17" t="s">
        <v>32</v>
      </c>
      <c r="F385" s="71">
        <f t="shared" si="11"/>
        <v>1130196</v>
      </c>
      <c r="G385" s="37">
        <v>475500</v>
      </c>
      <c r="H385" s="37">
        <v>638296</v>
      </c>
      <c r="I385" s="37">
        <v>0</v>
      </c>
      <c r="J385" s="37">
        <v>16400</v>
      </c>
      <c r="K385" s="37"/>
      <c r="L385" s="83">
        <v>20091207</v>
      </c>
    </row>
    <row r="386" spans="1:12" ht="15">
      <c r="A386" s="7">
        <v>356</v>
      </c>
      <c r="B386" s="17" t="s">
        <v>33</v>
      </c>
      <c r="C386" s="21" t="s">
        <v>34</v>
      </c>
      <c r="D386" s="17" t="s">
        <v>2228</v>
      </c>
      <c r="E386" s="17" t="s">
        <v>35</v>
      </c>
      <c r="F386" s="71">
        <f t="shared" si="11"/>
        <v>3354522</v>
      </c>
      <c r="G386" s="37">
        <v>400</v>
      </c>
      <c r="H386" s="37">
        <v>741570</v>
      </c>
      <c r="I386" s="37">
        <v>1000</v>
      </c>
      <c r="J386" s="37">
        <v>2611552</v>
      </c>
      <c r="K386" s="37"/>
      <c r="L386" s="83">
        <v>20091207</v>
      </c>
    </row>
    <row r="387" spans="1:12" ht="15">
      <c r="A387" s="7">
        <v>357</v>
      </c>
      <c r="B387" s="17" t="s">
        <v>36</v>
      </c>
      <c r="C387" s="21" t="s">
        <v>37</v>
      </c>
      <c r="D387" s="17" t="s">
        <v>2228</v>
      </c>
      <c r="E387" s="17" t="s">
        <v>38</v>
      </c>
      <c r="F387" s="71">
        <f t="shared" si="11"/>
        <v>55897</v>
      </c>
      <c r="G387" s="37">
        <v>1495</v>
      </c>
      <c r="H387" s="37">
        <v>27452</v>
      </c>
      <c r="I387" s="37">
        <v>0</v>
      </c>
      <c r="J387" s="37">
        <v>26950</v>
      </c>
      <c r="K387" s="71"/>
      <c r="L387" s="83">
        <v>20091207</v>
      </c>
    </row>
    <row r="388" spans="1:12" ht="15">
      <c r="A388" s="7">
        <v>358</v>
      </c>
      <c r="B388" s="17" t="s">
        <v>39</v>
      </c>
      <c r="C388" s="21" t="s">
        <v>40</v>
      </c>
      <c r="D388" s="17" t="s">
        <v>2228</v>
      </c>
      <c r="E388" s="17" t="s">
        <v>41</v>
      </c>
      <c r="F388" s="71">
        <f t="shared" si="11"/>
        <v>680854</v>
      </c>
      <c r="G388" s="37">
        <v>1500</v>
      </c>
      <c r="H388" s="37">
        <v>304741</v>
      </c>
      <c r="I388" s="37">
        <v>2500</v>
      </c>
      <c r="J388" s="37">
        <v>372113</v>
      </c>
      <c r="K388" s="69"/>
      <c r="L388" s="83">
        <v>20100107</v>
      </c>
    </row>
    <row r="389" spans="1:12" ht="15">
      <c r="A389" s="7">
        <v>359</v>
      </c>
      <c r="B389" s="17" t="s">
        <v>42</v>
      </c>
      <c r="C389" s="21" t="s">
        <v>43</v>
      </c>
      <c r="D389" s="17" t="s">
        <v>2228</v>
      </c>
      <c r="E389" s="17" t="s">
        <v>44</v>
      </c>
      <c r="F389" s="71">
        <f t="shared" si="11"/>
        <v>417093</v>
      </c>
      <c r="G389" s="37">
        <v>0</v>
      </c>
      <c r="H389" s="37">
        <v>323033</v>
      </c>
      <c r="I389" s="37">
        <v>7500</v>
      </c>
      <c r="J389" s="37">
        <v>86560</v>
      </c>
      <c r="K389" s="37"/>
      <c r="L389" s="83">
        <v>20091207</v>
      </c>
    </row>
    <row r="390" spans="1:12" ht="15">
      <c r="A390" s="7">
        <v>360</v>
      </c>
      <c r="B390" s="17" t="s">
        <v>45</v>
      </c>
      <c r="C390" s="21" t="s">
        <v>46</v>
      </c>
      <c r="D390" s="17" t="s">
        <v>2228</v>
      </c>
      <c r="E390" s="17" t="s">
        <v>47</v>
      </c>
      <c r="F390" s="71">
        <f t="shared" si="11"/>
        <v>560693</v>
      </c>
      <c r="G390" s="37">
        <v>500000</v>
      </c>
      <c r="H390" s="37">
        <v>50140</v>
      </c>
      <c r="I390" s="37">
        <v>2600</v>
      </c>
      <c r="J390" s="37">
        <v>7953</v>
      </c>
      <c r="K390" s="37"/>
      <c r="L390" s="83">
        <v>20091207</v>
      </c>
    </row>
    <row r="391" spans="1:12" ht="15">
      <c r="A391" s="7">
        <v>361</v>
      </c>
      <c r="B391" s="17" t="s">
        <v>48</v>
      </c>
      <c r="C391" s="21" t="s">
        <v>49</v>
      </c>
      <c r="D391" s="17" t="s">
        <v>2228</v>
      </c>
      <c r="E391" s="17" t="s">
        <v>50</v>
      </c>
      <c r="F391" s="71">
        <f t="shared" si="11"/>
        <v>527666</v>
      </c>
      <c r="G391" s="37">
        <v>200000</v>
      </c>
      <c r="H391" s="37">
        <v>249966</v>
      </c>
      <c r="I391" s="37">
        <v>0</v>
      </c>
      <c r="J391" s="37">
        <v>77700</v>
      </c>
      <c r="K391" s="37"/>
      <c r="L391" s="83">
        <v>20100107</v>
      </c>
    </row>
    <row r="392" spans="1:12" ht="15">
      <c r="A392" s="7">
        <v>362</v>
      </c>
      <c r="B392" s="17" t="s">
        <v>51</v>
      </c>
      <c r="C392" s="21" t="s">
        <v>52</v>
      </c>
      <c r="D392" s="17" t="s">
        <v>2228</v>
      </c>
      <c r="E392" s="17" t="s">
        <v>53</v>
      </c>
      <c r="F392" s="71">
        <f t="shared" si="11"/>
        <v>515086</v>
      </c>
      <c r="G392" s="37">
        <v>0</v>
      </c>
      <c r="H392" s="37">
        <v>93372</v>
      </c>
      <c r="I392" s="37">
        <v>57900</v>
      </c>
      <c r="J392" s="37">
        <v>363814</v>
      </c>
      <c r="K392" s="37"/>
      <c r="L392" s="83">
        <v>20091207</v>
      </c>
    </row>
    <row r="393" spans="1:12" ht="15">
      <c r="A393" s="7">
        <v>363</v>
      </c>
      <c r="B393" s="17" t="s">
        <v>54</v>
      </c>
      <c r="C393" s="21" t="s">
        <v>55</v>
      </c>
      <c r="D393" s="17" t="s">
        <v>2228</v>
      </c>
      <c r="E393" s="17" t="s">
        <v>56</v>
      </c>
      <c r="F393" s="71">
        <f t="shared" si="11"/>
        <v>11800</v>
      </c>
      <c r="G393" s="37">
        <v>0</v>
      </c>
      <c r="H393" s="37">
        <v>11800</v>
      </c>
      <c r="I393" s="37">
        <v>0</v>
      </c>
      <c r="J393" s="37">
        <v>0</v>
      </c>
      <c r="K393" s="37"/>
      <c r="L393" s="83">
        <v>20091207</v>
      </c>
    </row>
    <row r="394" spans="1:12" ht="15">
      <c r="A394" s="7">
        <v>364</v>
      </c>
      <c r="B394" s="17" t="s">
        <v>57</v>
      </c>
      <c r="C394" s="21" t="s">
        <v>58</v>
      </c>
      <c r="D394" s="17" t="s">
        <v>2228</v>
      </c>
      <c r="E394" s="17" t="s">
        <v>59</v>
      </c>
      <c r="F394" s="71">
        <f t="shared" si="11"/>
        <v>3526318</v>
      </c>
      <c r="G394" s="37">
        <v>2285100</v>
      </c>
      <c r="H394" s="37">
        <v>295173</v>
      </c>
      <c r="I394" s="37">
        <v>917245</v>
      </c>
      <c r="J394" s="37">
        <v>28800</v>
      </c>
      <c r="K394" s="37"/>
      <c r="L394" s="83">
        <v>20091207</v>
      </c>
    </row>
    <row r="395" spans="1:12" ht="15">
      <c r="A395" s="7">
        <v>365</v>
      </c>
      <c r="B395" s="17" t="s">
        <v>60</v>
      </c>
      <c r="C395" s="21" t="s">
        <v>61</v>
      </c>
      <c r="D395" s="17" t="s">
        <v>2228</v>
      </c>
      <c r="E395" s="17" t="s">
        <v>62</v>
      </c>
      <c r="F395" s="71">
        <f t="shared" si="11"/>
        <v>132288</v>
      </c>
      <c r="G395" s="37">
        <v>0</v>
      </c>
      <c r="H395" s="37">
        <v>130486</v>
      </c>
      <c r="I395" s="37">
        <v>0</v>
      </c>
      <c r="J395" s="37">
        <v>1802</v>
      </c>
      <c r="K395" s="37"/>
      <c r="L395" s="83">
        <v>20100107</v>
      </c>
    </row>
    <row r="396" spans="1:12" ht="15">
      <c r="A396" s="7">
        <v>366</v>
      </c>
      <c r="B396" s="17" t="s">
        <v>63</v>
      </c>
      <c r="C396" s="21" t="s">
        <v>64</v>
      </c>
      <c r="D396" s="17" t="s">
        <v>2228</v>
      </c>
      <c r="E396" s="17" t="s">
        <v>65</v>
      </c>
      <c r="F396" s="71">
        <f t="shared" si="11"/>
        <v>461300</v>
      </c>
      <c r="G396" s="37">
        <v>120000</v>
      </c>
      <c r="H396" s="37">
        <v>279500</v>
      </c>
      <c r="I396" s="37">
        <v>54500</v>
      </c>
      <c r="J396" s="37">
        <v>7300</v>
      </c>
      <c r="K396" s="37"/>
      <c r="L396" s="83">
        <v>20091207</v>
      </c>
    </row>
    <row r="397" spans="1:12" ht="15">
      <c r="A397" s="7">
        <v>367</v>
      </c>
      <c r="B397" s="17" t="s">
        <v>66</v>
      </c>
      <c r="C397" s="21" t="s">
        <v>67</v>
      </c>
      <c r="D397" s="17" t="s">
        <v>2228</v>
      </c>
      <c r="E397" s="17" t="s">
        <v>68</v>
      </c>
      <c r="F397" s="71">
        <f t="shared" si="11"/>
        <v>294392</v>
      </c>
      <c r="G397" s="37">
        <v>0</v>
      </c>
      <c r="H397" s="37">
        <v>270892</v>
      </c>
      <c r="I397" s="37">
        <v>0</v>
      </c>
      <c r="J397" s="37">
        <v>23500</v>
      </c>
      <c r="K397" s="37"/>
      <c r="L397" s="83">
        <v>20091207</v>
      </c>
    </row>
    <row r="398" spans="1:12" ht="15">
      <c r="A398" s="7">
        <v>368</v>
      </c>
      <c r="B398" s="17" t="s">
        <v>69</v>
      </c>
      <c r="C398" s="21" t="s">
        <v>70</v>
      </c>
      <c r="D398" s="17" t="s">
        <v>2228</v>
      </c>
      <c r="E398" s="17" t="s">
        <v>71</v>
      </c>
      <c r="F398" s="71">
        <f t="shared" si="11"/>
        <v>39175</v>
      </c>
      <c r="G398" s="37">
        <v>0</v>
      </c>
      <c r="H398" s="37">
        <v>15425</v>
      </c>
      <c r="I398" s="37">
        <v>0</v>
      </c>
      <c r="J398" s="37">
        <v>23750</v>
      </c>
      <c r="K398" s="37"/>
      <c r="L398" s="83">
        <v>20100107</v>
      </c>
    </row>
    <row r="399" spans="1:12" ht="15">
      <c r="A399" s="7">
        <v>369</v>
      </c>
      <c r="B399" s="17" t="s">
        <v>72</v>
      </c>
      <c r="C399" s="21" t="s">
        <v>73</v>
      </c>
      <c r="D399" s="17" t="s">
        <v>2228</v>
      </c>
      <c r="E399" s="17" t="s">
        <v>1558</v>
      </c>
      <c r="F399" s="71">
        <f t="shared" si="11"/>
        <v>153285</v>
      </c>
      <c r="G399" s="37">
        <v>130000</v>
      </c>
      <c r="H399" s="37">
        <v>22285</v>
      </c>
      <c r="I399" s="37">
        <v>0</v>
      </c>
      <c r="J399" s="37">
        <v>1000</v>
      </c>
      <c r="K399" s="37"/>
      <c r="L399" s="83">
        <v>20091207</v>
      </c>
    </row>
    <row r="400" spans="1:12" ht="15">
      <c r="A400" s="7">
        <v>370</v>
      </c>
      <c r="B400" s="17" t="s">
        <v>74</v>
      </c>
      <c r="C400" s="21" t="s">
        <v>75</v>
      </c>
      <c r="D400" s="17" t="s">
        <v>2228</v>
      </c>
      <c r="E400" s="17" t="s">
        <v>76</v>
      </c>
      <c r="F400" s="71">
        <f t="shared" si="11"/>
        <v>2937095</v>
      </c>
      <c r="G400" s="37">
        <v>1961200</v>
      </c>
      <c r="H400" s="37">
        <v>882795</v>
      </c>
      <c r="I400" s="37">
        <v>86000</v>
      </c>
      <c r="J400" s="37">
        <v>7100</v>
      </c>
      <c r="K400" s="37"/>
      <c r="L400" s="83">
        <v>20091207</v>
      </c>
    </row>
    <row r="401" spans="1:12" ht="15">
      <c r="A401" s="7">
        <v>371</v>
      </c>
      <c r="B401" s="17" t="s">
        <v>77</v>
      </c>
      <c r="C401" s="21" t="s">
        <v>78</v>
      </c>
      <c r="D401" s="17" t="s">
        <v>2228</v>
      </c>
      <c r="E401" s="17" t="s">
        <v>391</v>
      </c>
      <c r="F401" s="71">
        <f t="shared" si="11"/>
        <v>257633</v>
      </c>
      <c r="G401" s="37">
        <v>14300</v>
      </c>
      <c r="H401" s="37">
        <v>213008</v>
      </c>
      <c r="I401" s="37">
        <v>0</v>
      </c>
      <c r="J401" s="37">
        <v>30325</v>
      </c>
      <c r="K401" s="37"/>
      <c r="L401" s="83">
        <v>20091207</v>
      </c>
    </row>
    <row r="402" spans="1:12" ht="15">
      <c r="A402" s="7">
        <v>372</v>
      </c>
      <c r="B402" s="17" t="s">
        <v>79</v>
      </c>
      <c r="C402" s="21" t="s">
        <v>80</v>
      </c>
      <c r="D402" s="17" t="s">
        <v>2228</v>
      </c>
      <c r="E402" s="17" t="s">
        <v>81</v>
      </c>
      <c r="F402" s="71">
        <f t="shared" si="11"/>
        <v>1145175</v>
      </c>
      <c r="G402" s="37">
        <v>1048000</v>
      </c>
      <c r="H402" s="37">
        <v>97175</v>
      </c>
      <c r="I402" s="37">
        <v>0</v>
      </c>
      <c r="J402" s="37">
        <v>0</v>
      </c>
      <c r="K402" s="37"/>
      <c r="L402" s="83">
        <v>20091207</v>
      </c>
    </row>
    <row r="403" spans="1:12" ht="15">
      <c r="A403" s="7">
        <v>373</v>
      </c>
      <c r="B403" s="17" t="s">
        <v>82</v>
      </c>
      <c r="C403" s="21" t="s">
        <v>83</v>
      </c>
      <c r="D403" s="17" t="s">
        <v>2228</v>
      </c>
      <c r="E403" s="17" t="s">
        <v>84</v>
      </c>
      <c r="F403" s="71">
        <f t="shared" si="11"/>
        <v>216200</v>
      </c>
      <c r="G403" s="37">
        <v>0</v>
      </c>
      <c r="H403" s="37">
        <v>68700</v>
      </c>
      <c r="I403" s="37">
        <v>65500</v>
      </c>
      <c r="J403" s="37">
        <v>82000</v>
      </c>
      <c r="K403" s="37"/>
      <c r="L403" s="83">
        <v>20091207</v>
      </c>
    </row>
    <row r="404" spans="1:12" ht="15">
      <c r="A404" s="7">
        <v>374</v>
      </c>
      <c r="B404" s="17" t="s">
        <v>85</v>
      </c>
      <c r="C404" s="21" t="s">
        <v>86</v>
      </c>
      <c r="D404" s="17" t="s">
        <v>2228</v>
      </c>
      <c r="E404" s="17" t="s">
        <v>87</v>
      </c>
      <c r="F404" s="71">
        <f t="shared" si="11"/>
        <v>2202265</v>
      </c>
      <c r="G404" s="37">
        <v>35666</v>
      </c>
      <c r="H404" s="37">
        <v>1086733</v>
      </c>
      <c r="I404" s="37">
        <v>910000</v>
      </c>
      <c r="J404" s="37">
        <v>169866</v>
      </c>
      <c r="K404" s="37"/>
      <c r="L404" s="83">
        <v>20091207</v>
      </c>
    </row>
    <row r="405" spans="1:12" ht="15">
      <c r="A405" s="7">
        <v>375</v>
      </c>
      <c r="B405" s="17" t="s">
        <v>88</v>
      </c>
      <c r="C405" s="21" t="s">
        <v>89</v>
      </c>
      <c r="D405" s="17" t="s">
        <v>2228</v>
      </c>
      <c r="E405" s="17" t="s">
        <v>90</v>
      </c>
      <c r="F405" s="71">
        <f t="shared" si="11"/>
        <v>277894</v>
      </c>
      <c r="G405" s="37">
        <v>0</v>
      </c>
      <c r="H405" s="37">
        <v>153194</v>
      </c>
      <c r="I405" s="37">
        <v>96150</v>
      </c>
      <c r="J405" s="37">
        <v>28550</v>
      </c>
      <c r="K405" s="37"/>
      <c r="L405" s="83">
        <v>20091207</v>
      </c>
    </row>
    <row r="406" spans="1:12" ht="15">
      <c r="A406" s="7">
        <v>376</v>
      </c>
      <c r="B406" s="17" t="s">
        <v>92</v>
      </c>
      <c r="C406" s="21" t="s">
        <v>93</v>
      </c>
      <c r="D406" s="17" t="s">
        <v>91</v>
      </c>
      <c r="E406" s="17" t="s">
        <v>94</v>
      </c>
      <c r="F406" s="71">
        <f t="shared" si="11"/>
        <v>46895</v>
      </c>
      <c r="G406" s="37">
        <v>0</v>
      </c>
      <c r="H406" s="37">
        <v>26595</v>
      </c>
      <c r="I406" s="37">
        <v>0</v>
      </c>
      <c r="J406" s="37">
        <v>20300</v>
      </c>
      <c r="K406" s="37"/>
      <c r="L406" s="83">
        <v>20091207</v>
      </c>
    </row>
    <row r="407" spans="1:12" ht="15">
      <c r="A407" s="7">
        <v>377</v>
      </c>
      <c r="B407" s="17" t="s">
        <v>95</v>
      </c>
      <c r="C407" s="21" t="s">
        <v>96</v>
      </c>
      <c r="D407" s="17" t="s">
        <v>91</v>
      </c>
      <c r="E407" s="17" t="s">
        <v>97</v>
      </c>
      <c r="F407" s="71">
        <f t="shared" si="11"/>
        <v>1077753</v>
      </c>
      <c r="G407" s="37">
        <v>791700</v>
      </c>
      <c r="H407" s="37">
        <v>286053</v>
      </c>
      <c r="I407" s="37">
        <v>0</v>
      </c>
      <c r="J407" s="37">
        <v>0</v>
      </c>
      <c r="K407" s="37"/>
      <c r="L407" s="83">
        <v>20091207</v>
      </c>
    </row>
    <row r="408" spans="1:12" ht="15">
      <c r="A408" s="7">
        <v>378</v>
      </c>
      <c r="B408" s="17" t="s">
        <v>98</v>
      </c>
      <c r="C408" s="21" t="s">
        <v>99</v>
      </c>
      <c r="D408" s="17" t="s">
        <v>91</v>
      </c>
      <c r="E408" s="17" t="s">
        <v>100</v>
      </c>
      <c r="F408" s="71">
        <f t="shared" si="11"/>
        <v>206932</v>
      </c>
      <c r="G408" s="37">
        <v>0</v>
      </c>
      <c r="H408" s="37">
        <v>94809</v>
      </c>
      <c r="I408" s="37">
        <v>0</v>
      </c>
      <c r="J408" s="37">
        <v>112123</v>
      </c>
      <c r="K408" s="37"/>
      <c r="L408" s="83">
        <v>20091207</v>
      </c>
    </row>
    <row r="409" spans="1:12" ht="15">
      <c r="A409" s="7">
        <v>379</v>
      </c>
      <c r="B409" s="17" t="s">
        <v>101</v>
      </c>
      <c r="C409" s="21" t="s">
        <v>102</v>
      </c>
      <c r="D409" s="17" t="s">
        <v>91</v>
      </c>
      <c r="E409" s="17" t="s">
        <v>103</v>
      </c>
      <c r="F409" s="71">
        <f t="shared" si="11"/>
        <v>882155</v>
      </c>
      <c r="G409" s="37">
        <v>0</v>
      </c>
      <c r="H409" s="37">
        <v>820179</v>
      </c>
      <c r="I409" s="37">
        <v>0</v>
      </c>
      <c r="J409" s="37">
        <v>61976</v>
      </c>
      <c r="K409" s="37"/>
      <c r="L409" s="83">
        <v>20091207</v>
      </c>
    </row>
    <row r="410" spans="1:12" ht="15">
      <c r="A410" s="7">
        <v>380</v>
      </c>
      <c r="B410" s="17" t="s">
        <v>104</v>
      </c>
      <c r="C410" s="21" t="s">
        <v>105</v>
      </c>
      <c r="D410" s="17" t="s">
        <v>91</v>
      </c>
      <c r="E410" s="17" t="s">
        <v>106</v>
      </c>
      <c r="F410" s="71">
        <f t="shared" si="11"/>
        <v>3715966</v>
      </c>
      <c r="G410" s="37">
        <v>2371000</v>
      </c>
      <c r="H410" s="37">
        <v>1340016</v>
      </c>
      <c r="I410" s="37">
        <v>0</v>
      </c>
      <c r="J410" s="37">
        <v>4950</v>
      </c>
      <c r="K410" s="37"/>
      <c r="L410" s="83">
        <v>20100107</v>
      </c>
    </row>
    <row r="411" spans="1:12" ht="15">
      <c r="A411" s="7">
        <v>381</v>
      </c>
      <c r="B411" s="17" t="s">
        <v>107</v>
      </c>
      <c r="C411" s="21" t="s">
        <v>108</v>
      </c>
      <c r="D411" s="17" t="s">
        <v>91</v>
      </c>
      <c r="E411" s="17" t="s">
        <v>109</v>
      </c>
      <c r="F411" s="71">
        <f t="shared" si="11"/>
        <v>20686</v>
      </c>
      <c r="G411" s="37">
        <v>0</v>
      </c>
      <c r="H411" s="37">
        <v>0</v>
      </c>
      <c r="I411" s="37">
        <v>0</v>
      </c>
      <c r="J411" s="37">
        <v>20686</v>
      </c>
      <c r="K411" s="37"/>
      <c r="L411" s="83">
        <v>20091207</v>
      </c>
    </row>
    <row r="412" spans="1:12" ht="15">
      <c r="A412" s="7">
        <v>382</v>
      </c>
      <c r="B412" s="17" t="s">
        <v>110</v>
      </c>
      <c r="C412" s="21" t="s">
        <v>111</v>
      </c>
      <c r="D412" s="17" t="s">
        <v>91</v>
      </c>
      <c r="E412" s="17" t="s">
        <v>112</v>
      </c>
      <c r="F412" s="71">
        <f t="shared" si="11"/>
        <v>696971</v>
      </c>
      <c r="G412" s="37">
        <v>1201</v>
      </c>
      <c r="H412" s="37">
        <v>597929</v>
      </c>
      <c r="I412" s="37">
        <v>0</v>
      </c>
      <c r="J412" s="37">
        <v>97841</v>
      </c>
      <c r="K412" s="37"/>
      <c r="L412" s="83">
        <v>20091207</v>
      </c>
    </row>
    <row r="413" spans="1:12" ht="15">
      <c r="A413" s="7">
        <v>383</v>
      </c>
      <c r="B413" s="17" t="s">
        <v>113</v>
      </c>
      <c r="C413" s="21" t="s">
        <v>114</v>
      </c>
      <c r="D413" s="17" t="s">
        <v>91</v>
      </c>
      <c r="E413" s="17" t="s">
        <v>115</v>
      </c>
      <c r="F413" s="71" t="s">
        <v>446</v>
      </c>
      <c r="G413" s="71" t="s">
        <v>446</v>
      </c>
      <c r="H413" s="71" t="s">
        <v>446</v>
      </c>
      <c r="I413" s="71" t="s">
        <v>446</v>
      </c>
      <c r="J413" s="71" t="s">
        <v>446</v>
      </c>
      <c r="K413" s="37"/>
      <c r="L413" s="65" t="s">
        <v>446</v>
      </c>
    </row>
    <row r="414" spans="1:12" ht="15">
      <c r="A414" s="7">
        <v>384</v>
      </c>
      <c r="B414" s="17" t="s">
        <v>116</v>
      </c>
      <c r="C414" s="21" t="s">
        <v>117</v>
      </c>
      <c r="D414" s="17" t="s">
        <v>91</v>
      </c>
      <c r="E414" s="17" t="s">
        <v>118</v>
      </c>
      <c r="F414" s="71">
        <f aca="true" t="shared" si="12" ref="F414:F445">G414+H414+I414+J414</f>
        <v>404527</v>
      </c>
      <c r="G414" s="37">
        <v>0</v>
      </c>
      <c r="H414" s="37">
        <v>211427</v>
      </c>
      <c r="I414" s="37">
        <v>0</v>
      </c>
      <c r="J414" s="37">
        <v>193100</v>
      </c>
      <c r="K414" s="37"/>
      <c r="L414" s="83">
        <v>20100107</v>
      </c>
    </row>
    <row r="415" spans="1:12" ht="15">
      <c r="A415" s="7">
        <v>385</v>
      </c>
      <c r="B415" s="17" t="s">
        <v>119</v>
      </c>
      <c r="C415" s="21" t="s">
        <v>120</v>
      </c>
      <c r="D415" s="17" t="s">
        <v>91</v>
      </c>
      <c r="E415" s="17" t="s">
        <v>121</v>
      </c>
      <c r="F415" s="71">
        <f t="shared" si="12"/>
        <v>2114978</v>
      </c>
      <c r="G415" s="37">
        <v>0</v>
      </c>
      <c r="H415" s="37">
        <v>395653</v>
      </c>
      <c r="I415" s="37">
        <v>300000</v>
      </c>
      <c r="J415" s="37">
        <v>1419325</v>
      </c>
      <c r="K415" s="37"/>
      <c r="L415" s="83">
        <v>20091207</v>
      </c>
    </row>
    <row r="416" spans="1:12" ht="15">
      <c r="A416" s="7">
        <v>386</v>
      </c>
      <c r="B416" s="17" t="s">
        <v>122</v>
      </c>
      <c r="C416" s="21" t="s">
        <v>123</v>
      </c>
      <c r="D416" s="17" t="s">
        <v>91</v>
      </c>
      <c r="E416" s="17" t="s">
        <v>124</v>
      </c>
      <c r="F416" s="71">
        <f t="shared" si="12"/>
        <v>532245</v>
      </c>
      <c r="G416" s="37">
        <v>284000</v>
      </c>
      <c r="H416" s="37">
        <v>138617</v>
      </c>
      <c r="I416" s="37">
        <v>0</v>
      </c>
      <c r="J416" s="37">
        <v>109628</v>
      </c>
      <c r="K416" s="37"/>
      <c r="L416" s="83">
        <v>20091207</v>
      </c>
    </row>
    <row r="417" spans="1:12" ht="15">
      <c r="A417" s="7">
        <v>387</v>
      </c>
      <c r="B417" s="17" t="s">
        <v>125</v>
      </c>
      <c r="C417" s="21" t="s">
        <v>126</v>
      </c>
      <c r="D417" s="17" t="s">
        <v>91</v>
      </c>
      <c r="E417" s="17" t="s">
        <v>127</v>
      </c>
      <c r="F417" s="71">
        <f t="shared" si="12"/>
        <v>2102066</v>
      </c>
      <c r="G417" s="37">
        <v>544650</v>
      </c>
      <c r="H417" s="37">
        <v>241032</v>
      </c>
      <c r="I417" s="37">
        <v>0</v>
      </c>
      <c r="J417" s="37">
        <v>1316384</v>
      </c>
      <c r="K417" s="37"/>
      <c r="L417" s="83">
        <v>20100107</v>
      </c>
    </row>
    <row r="418" spans="1:12" ht="15">
      <c r="A418" s="7">
        <v>388</v>
      </c>
      <c r="B418" s="17" t="s">
        <v>128</v>
      </c>
      <c r="C418" s="21" t="s">
        <v>129</v>
      </c>
      <c r="D418" s="17" t="s">
        <v>91</v>
      </c>
      <c r="E418" s="17" t="s">
        <v>130</v>
      </c>
      <c r="F418" s="71">
        <f t="shared" si="12"/>
        <v>1677110</v>
      </c>
      <c r="G418" s="37">
        <v>0</v>
      </c>
      <c r="H418" s="37">
        <v>1260810</v>
      </c>
      <c r="I418" s="37">
        <v>0</v>
      </c>
      <c r="J418" s="37">
        <v>416300</v>
      </c>
      <c r="K418" s="37"/>
      <c r="L418" s="83">
        <v>20091207</v>
      </c>
    </row>
    <row r="419" spans="1:12" ht="15">
      <c r="A419" s="7">
        <v>389</v>
      </c>
      <c r="B419" s="17" t="s">
        <v>131</v>
      </c>
      <c r="C419" s="21" t="s">
        <v>132</v>
      </c>
      <c r="D419" s="17" t="s">
        <v>91</v>
      </c>
      <c r="E419" s="17" t="s">
        <v>133</v>
      </c>
      <c r="F419" s="71">
        <f t="shared" si="12"/>
        <v>324829</v>
      </c>
      <c r="G419" s="37">
        <v>800</v>
      </c>
      <c r="H419" s="37">
        <v>274130</v>
      </c>
      <c r="I419" s="37">
        <v>4500</v>
      </c>
      <c r="J419" s="37">
        <v>45399</v>
      </c>
      <c r="K419" s="37"/>
      <c r="L419" s="83">
        <v>20100107</v>
      </c>
    </row>
    <row r="420" spans="1:12" ht="15">
      <c r="A420" s="7">
        <v>390</v>
      </c>
      <c r="B420" s="17" t="s">
        <v>134</v>
      </c>
      <c r="C420" s="21" t="s">
        <v>135</v>
      </c>
      <c r="D420" s="17" t="s">
        <v>91</v>
      </c>
      <c r="E420" s="17" t="s">
        <v>136</v>
      </c>
      <c r="F420" s="71">
        <f t="shared" si="12"/>
        <v>942486</v>
      </c>
      <c r="G420" s="37">
        <v>296850</v>
      </c>
      <c r="H420" s="37">
        <v>618086</v>
      </c>
      <c r="I420" s="37">
        <v>0</v>
      </c>
      <c r="J420" s="37">
        <v>27550</v>
      </c>
      <c r="K420" s="37"/>
      <c r="L420" s="83">
        <v>20091207</v>
      </c>
    </row>
    <row r="421" spans="1:12" ht="15">
      <c r="A421" s="7">
        <v>391</v>
      </c>
      <c r="B421" s="17" t="s">
        <v>137</v>
      </c>
      <c r="C421" s="21" t="s">
        <v>138</v>
      </c>
      <c r="D421" s="17" t="s">
        <v>91</v>
      </c>
      <c r="E421" s="17" t="s">
        <v>139</v>
      </c>
      <c r="F421" s="71">
        <f t="shared" si="12"/>
        <v>120942</v>
      </c>
      <c r="G421" s="37">
        <v>0</v>
      </c>
      <c r="H421" s="37">
        <v>62942</v>
      </c>
      <c r="I421" s="37">
        <v>0</v>
      </c>
      <c r="J421" s="37">
        <v>58000</v>
      </c>
      <c r="K421" s="37"/>
      <c r="L421" s="83">
        <v>20100107</v>
      </c>
    </row>
    <row r="422" spans="1:12" s="5" customFormat="1" ht="15">
      <c r="A422" s="7">
        <v>392</v>
      </c>
      <c r="B422" s="17" t="s">
        <v>140</v>
      </c>
      <c r="C422" s="21" t="s">
        <v>141</v>
      </c>
      <c r="D422" s="17" t="s">
        <v>91</v>
      </c>
      <c r="E422" s="17" t="s">
        <v>142</v>
      </c>
      <c r="F422" s="71">
        <f t="shared" si="12"/>
        <v>3216888</v>
      </c>
      <c r="G422" s="37">
        <v>0</v>
      </c>
      <c r="H422" s="37">
        <v>883288</v>
      </c>
      <c r="I422" s="37">
        <v>1870000</v>
      </c>
      <c r="J422" s="37">
        <v>463600</v>
      </c>
      <c r="K422" s="37"/>
      <c r="L422" s="83">
        <v>20091207</v>
      </c>
    </row>
    <row r="423" spans="1:12" ht="15">
      <c r="A423" s="7">
        <v>393</v>
      </c>
      <c r="B423" s="17" t="s">
        <v>143</v>
      </c>
      <c r="C423" s="21" t="s">
        <v>144</v>
      </c>
      <c r="D423" s="17" t="s">
        <v>91</v>
      </c>
      <c r="E423" s="17" t="s">
        <v>145</v>
      </c>
      <c r="F423" s="71">
        <f t="shared" si="12"/>
        <v>555400</v>
      </c>
      <c r="G423" s="37">
        <v>0</v>
      </c>
      <c r="H423" s="37">
        <v>540500</v>
      </c>
      <c r="I423" s="37">
        <v>5000</v>
      </c>
      <c r="J423" s="37">
        <v>9900</v>
      </c>
      <c r="K423" s="37"/>
      <c r="L423" s="83">
        <v>20100107</v>
      </c>
    </row>
    <row r="424" spans="1:12" ht="15">
      <c r="A424" s="7">
        <v>394</v>
      </c>
      <c r="B424" s="17" t="s">
        <v>146</v>
      </c>
      <c r="C424" s="21" t="s">
        <v>147</v>
      </c>
      <c r="D424" s="17" t="s">
        <v>91</v>
      </c>
      <c r="E424" s="17" t="s">
        <v>148</v>
      </c>
      <c r="F424" s="71">
        <f t="shared" si="12"/>
        <v>186465</v>
      </c>
      <c r="G424" s="37">
        <v>0</v>
      </c>
      <c r="H424" s="37">
        <v>176965</v>
      </c>
      <c r="I424" s="37">
        <v>0</v>
      </c>
      <c r="J424" s="37">
        <v>9500</v>
      </c>
      <c r="K424" s="37"/>
      <c r="L424" s="83">
        <v>20091207</v>
      </c>
    </row>
    <row r="425" spans="1:12" ht="15">
      <c r="A425" s="7">
        <v>395</v>
      </c>
      <c r="B425" s="17" t="s">
        <v>149</v>
      </c>
      <c r="C425" s="21" t="s">
        <v>150</v>
      </c>
      <c r="D425" s="17" t="s">
        <v>91</v>
      </c>
      <c r="E425" s="17" t="s">
        <v>151</v>
      </c>
      <c r="F425" s="71">
        <f t="shared" si="12"/>
        <v>34345</v>
      </c>
      <c r="G425" s="37">
        <v>0</v>
      </c>
      <c r="H425" s="37">
        <v>28345</v>
      </c>
      <c r="I425" s="37">
        <v>0</v>
      </c>
      <c r="J425" s="37">
        <v>6000</v>
      </c>
      <c r="K425" s="69"/>
      <c r="L425" s="83">
        <v>20091207</v>
      </c>
    </row>
    <row r="426" spans="1:12" ht="15">
      <c r="A426" s="7">
        <v>396</v>
      </c>
      <c r="B426" s="17" t="s">
        <v>152</v>
      </c>
      <c r="C426" s="21" t="s">
        <v>153</v>
      </c>
      <c r="D426" s="17" t="s">
        <v>91</v>
      </c>
      <c r="E426" s="17" t="s">
        <v>154</v>
      </c>
      <c r="F426" s="71">
        <f t="shared" si="12"/>
        <v>1523695</v>
      </c>
      <c r="G426" s="37">
        <v>1146850</v>
      </c>
      <c r="H426" s="37">
        <v>264374</v>
      </c>
      <c r="I426" s="37">
        <v>1000</v>
      </c>
      <c r="J426" s="37">
        <v>111471</v>
      </c>
      <c r="K426" s="37"/>
      <c r="L426" s="83">
        <v>20091207</v>
      </c>
    </row>
    <row r="427" spans="1:12" ht="15">
      <c r="A427" s="7">
        <v>397</v>
      </c>
      <c r="B427" s="17" t="s">
        <v>155</v>
      </c>
      <c r="C427" s="21" t="s">
        <v>156</v>
      </c>
      <c r="D427" s="17" t="s">
        <v>91</v>
      </c>
      <c r="E427" s="17" t="s">
        <v>157</v>
      </c>
      <c r="F427" s="71">
        <f t="shared" si="12"/>
        <v>2526757</v>
      </c>
      <c r="G427" s="37">
        <v>0</v>
      </c>
      <c r="H427" s="37">
        <v>964278</v>
      </c>
      <c r="I427" s="37">
        <v>0</v>
      </c>
      <c r="J427" s="37">
        <v>1562479</v>
      </c>
      <c r="K427" s="37"/>
      <c r="L427" s="83">
        <v>20100107</v>
      </c>
    </row>
    <row r="428" spans="1:12" ht="15">
      <c r="A428" s="7">
        <v>398</v>
      </c>
      <c r="B428" s="17" t="s">
        <v>158</v>
      </c>
      <c r="C428" s="21" t="s">
        <v>159</v>
      </c>
      <c r="D428" s="17" t="s">
        <v>91</v>
      </c>
      <c r="E428" s="17" t="s">
        <v>160</v>
      </c>
      <c r="F428" s="71">
        <f t="shared" si="12"/>
        <v>405496</v>
      </c>
      <c r="G428" s="37">
        <v>0</v>
      </c>
      <c r="H428" s="37">
        <v>199846</v>
      </c>
      <c r="I428" s="37">
        <v>0</v>
      </c>
      <c r="J428" s="37">
        <v>205650</v>
      </c>
      <c r="K428" s="69"/>
      <c r="L428" s="83">
        <v>20100107</v>
      </c>
    </row>
    <row r="429" spans="1:12" ht="15">
      <c r="A429" s="7">
        <v>399</v>
      </c>
      <c r="B429" s="17" t="s">
        <v>161</v>
      </c>
      <c r="C429" s="21" t="s">
        <v>162</v>
      </c>
      <c r="D429" s="17" t="s">
        <v>91</v>
      </c>
      <c r="E429" s="17" t="s">
        <v>163</v>
      </c>
      <c r="F429" s="71">
        <f t="shared" si="12"/>
        <v>1098296</v>
      </c>
      <c r="G429" s="37">
        <v>10000</v>
      </c>
      <c r="H429" s="37">
        <v>279721</v>
      </c>
      <c r="I429" s="37">
        <v>1500</v>
      </c>
      <c r="J429" s="37">
        <v>807075</v>
      </c>
      <c r="K429" s="37"/>
      <c r="L429" s="83">
        <v>20091207</v>
      </c>
    </row>
    <row r="430" spans="1:12" ht="15">
      <c r="A430" s="7">
        <v>400</v>
      </c>
      <c r="B430" s="17" t="s">
        <v>164</v>
      </c>
      <c r="C430" s="21" t="s">
        <v>165</v>
      </c>
      <c r="D430" s="17" t="s">
        <v>91</v>
      </c>
      <c r="E430" s="17" t="s">
        <v>166</v>
      </c>
      <c r="F430" s="71">
        <f t="shared" si="12"/>
        <v>330184</v>
      </c>
      <c r="G430" s="37">
        <v>0</v>
      </c>
      <c r="H430" s="37">
        <v>328613</v>
      </c>
      <c r="I430" s="37">
        <v>0</v>
      </c>
      <c r="J430" s="37">
        <v>1571</v>
      </c>
      <c r="K430" s="37"/>
      <c r="L430" s="83">
        <v>20100107</v>
      </c>
    </row>
    <row r="431" spans="1:12" ht="15">
      <c r="A431" s="7">
        <v>401</v>
      </c>
      <c r="B431" s="17" t="s">
        <v>167</v>
      </c>
      <c r="C431" s="21" t="s">
        <v>168</v>
      </c>
      <c r="D431" s="17" t="s">
        <v>91</v>
      </c>
      <c r="E431" s="17" t="s">
        <v>169</v>
      </c>
      <c r="F431" s="71">
        <f t="shared" si="12"/>
        <v>197717</v>
      </c>
      <c r="G431" s="37">
        <v>0</v>
      </c>
      <c r="H431" s="37">
        <v>190417</v>
      </c>
      <c r="I431" s="37">
        <v>0</v>
      </c>
      <c r="J431" s="37">
        <v>7300</v>
      </c>
      <c r="K431" s="37"/>
      <c r="L431" s="83">
        <v>20100107</v>
      </c>
    </row>
    <row r="432" spans="1:12" ht="15">
      <c r="A432" s="7">
        <v>402</v>
      </c>
      <c r="B432" s="17" t="s">
        <v>170</v>
      </c>
      <c r="C432" s="21" t="s">
        <v>171</v>
      </c>
      <c r="D432" s="17" t="s">
        <v>91</v>
      </c>
      <c r="E432" s="17" t="s">
        <v>172</v>
      </c>
      <c r="F432" s="71">
        <f t="shared" si="12"/>
        <v>954925</v>
      </c>
      <c r="G432" s="37">
        <v>11500</v>
      </c>
      <c r="H432" s="37">
        <v>651014</v>
      </c>
      <c r="I432" s="37">
        <v>4536</v>
      </c>
      <c r="J432" s="37">
        <v>287875</v>
      </c>
      <c r="K432" s="37"/>
      <c r="L432" s="83">
        <v>20091207</v>
      </c>
    </row>
    <row r="433" spans="1:12" ht="15">
      <c r="A433" s="7">
        <v>403</v>
      </c>
      <c r="B433" s="17" t="s">
        <v>173</v>
      </c>
      <c r="C433" s="21" t="s">
        <v>174</v>
      </c>
      <c r="D433" s="17" t="s">
        <v>91</v>
      </c>
      <c r="E433" s="17" t="s">
        <v>175</v>
      </c>
      <c r="F433" s="71">
        <f t="shared" si="12"/>
        <v>60444</v>
      </c>
      <c r="G433" s="37">
        <v>0</v>
      </c>
      <c r="H433" s="37">
        <v>58444</v>
      </c>
      <c r="I433" s="37">
        <v>0</v>
      </c>
      <c r="J433" s="37">
        <v>2000</v>
      </c>
      <c r="K433" s="37"/>
      <c r="L433" s="83">
        <v>20100107</v>
      </c>
    </row>
    <row r="434" spans="1:12" ht="15">
      <c r="A434" s="7">
        <v>404</v>
      </c>
      <c r="B434" s="17" t="s">
        <v>176</v>
      </c>
      <c r="C434" s="21" t="s">
        <v>177</v>
      </c>
      <c r="D434" s="17" t="s">
        <v>91</v>
      </c>
      <c r="E434" s="17" t="s">
        <v>178</v>
      </c>
      <c r="F434" s="71">
        <f t="shared" si="12"/>
        <v>5674898</v>
      </c>
      <c r="G434" s="37">
        <v>12718</v>
      </c>
      <c r="H434" s="37">
        <v>1114578</v>
      </c>
      <c r="I434" s="37">
        <v>4</v>
      </c>
      <c r="J434" s="37">
        <v>4547598</v>
      </c>
      <c r="K434" s="37"/>
      <c r="L434" s="83">
        <v>20091207</v>
      </c>
    </row>
    <row r="435" spans="1:12" ht="15">
      <c r="A435" s="7">
        <v>405</v>
      </c>
      <c r="B435" s="17" t="s">
        <v>179</v>
      </c>
      <c r="C435" s="21" t="s">
        <v>180</v>
      </c>
      <c r="D435" s="17" t="s">
        <v>91</v>
      </c>
      <c r="E435" s="17" t="s">
        <v>181</v>
      </c>
      <c r="F435" s="71">
        <f t="shared" si="12"/>
        <v>645215</v>
      </c>
      <c r="G435" s="37">
        <v>19500</v>
      </c>
      <c r="H435" s="37">
        <v>552635</v>
      </c>
      <c r="I435" s="37">
        <v>13500</v>
      </c>
      <c r="J435" s="37">
        <v>59580</v>
      </c>
      <c r="K435" s="37"/>
      <c r="L435" s="83">
        <v>20091207</v>
      </c>
    </row>
    <row r="436" spans="1:12" ht="15">
      <c r="A436" s="7">
        <v>406</v>
      </c>
      <c r="B436" s="17" t="s">
        <v>182</v>
      </c>
      <c r="C436" s="21" t="s">
        <v>183</v>
      </c>
      <c r="D436" s="17" t="s">
        <v>91</v>
      </c>
      <c r="E436" s="17" t="s">
        <v>184</v>
      </c>
      <c r="F436" s="71">
        <f t="shared" si="12"/>
        <v>921348</v>
      </c>
      <c r="G436" s="37">
        <v>157500</v>
      </c>
      <c r="H436" s="37">
        <v>436636</v>
      </c>
      <c r="I436" s="37">
        <v>501</v>
      </c>
      <c r="J436" s="37">
        <v>326711</v>
      </c>
      <c r="K436" s="37"/>
      <c r="L436" s="83">
        <v>20091207</v>
      </c>
    </row>
    <row r="437" spans="1:12" ht="15">
      <c r="A437" s="7">
        <v>407</v>
      </c>
      <c r="B437" s="17" t="s">
        <v>185</v>
      </c>
      <c r="C437" s="21" t="s">
        <v>186</v>
      </c>
      <c r="D437" s="17" t="s">
        <v>91</v>
      </c>
      <c r="E437" s="17" t="s">
        <v>187</v>
      </c>
      <c r="F437" s="71">
        <f t="shared" si="12"/>
        <v>661086</v>
      </c>
      <c r="G437" s="37">
        <v>0</v>
      </c>
      <c r="H437" s="37">
        <v>345026</v>
      </c>
      <c r="I437" s="37">
        <v>0</v>
      </c>
      <c r="J437" s="37">
        <v>316060</v>
      </c>
      <c r="K437" s="37"/>
      <c r="L437" s="83">
        <v>20091207</v>
      </c>
    </row>
    <row r="438" spans="1:12" ht="15">
      <c r="A438" s="7">
        <v>408</v>
      </c>
      <c r="B438" s="17" t="s">
        <v>188</v>
      </c>
      <c r="C438" s="21" t="s">
        <v>189</v>
      </c>
      <c r="D438" s="17" t="s">
        <v>91</v>
      </c>
      <c r="E438" s="17" t="s">
        <v>190</v>
      </c>
      <c r="F438" s="71">
        <f t="shared" si="12"/>
        <v>401385</v>
      </c>
      <c r="G438" s="37">
        <v>750</v>
      </c>
      <c r="H438" s="37">
        <v>38269</v>
      </c>
      <c r="I438" s="37">
        <v>30500</v>
      </c>
      <c r="J438" s="37">
        <v>331866</v>
      </c>
      <c r="K438" s="37"/>
      <c r="L438" s="83">
        <v>20091207</v>
      </c>
    </row>
    <row r="439" spans="1:12" ht="15">
      <c r="A439" s="7">
        <v>409</v>
      </c>
      <c r="B439" s="17" t="s">
        <v>191</v>
      </c>
      <c r="C439" s="21" t="s">
        <v>192</v>
      </c>
      <c r="D439" s="17" t="s">
        <v>91</v>
      </c>
      <c r="E439" s="17" t="s">
        <v>193</v>
      </c>
      <c r="F439" s="71">
        <f t="shared" si="12"/>
        <v>181624</v>
      </c>
      <c r="G439" s="37">
        <v>0</v>
      </c>
      <c r="H439" s="37">
        <v>115319</v>
      </c>
      <c r="I439" s="37">
        <v>10500</v>
      </c>
      <c r="J439" s="37">
        <v>55805</v>
      </c>
      <c r="K439" s="37"/>
      <c r="L439" s="83">
        <v>20091207</v>
      </c>
    </row>
    <row r="440" spans="1:12" ht="15">
      <c r="A440" s="7">
        <v>410</v>
      </c>
      <c r="B440" s="17" t="s">
        <v>194</v>
      </c>
      <c r="C440" s="21" t="s">
        <v>195</v>
      </c>
      <c r="D440" s="17" t="s">
        <v>91</v>
      </c>
      <c r="E440" s="17" t="s">
        <v>196</v>
      </c>
      <c r="F440" s="71">
        <f t="shared" si="12"/>
        <v>474881</v>
      </c>
      <c r="G440" s="37">
        <v>301</v>
      </c>
      <c r="H440" s="37">
        <v>333870</v>
      </c>
      <c r="I440" s="37">
        <v>0</v>
      </c>
      <c r="J440" s="37">
        <v>140710</v>
      </c>
      <c r="K440" s="37"/>
      <c r="L440" s="83">
        <v>20091207</v>
      </c>
    </row>
    <row r="441" spans="1:12" ht="15">
      <c r="A441" s="7">
        <v>411</v>
      </c>
      <c r="B441" s="17" t="s">
        <v>197</v>
      </c>
      <c r="C441" s="21" t="s">
        <v>198</v>
      </c>
      <c r="D441" s="17" t="s">
        <v>91</v>
      </c>
      <c r="E441" s="17" t="s">
        <v>199</v>
      </c>
      <c r="F441" s="71">
        <f t="shared" si="12"/>
        <v>913166</v>
      </c>
      <c r="G441" s="37">
        <v>209825</v>
      </c>
      <c r="H441" s="37">
        <v>594846</v>
      </c>
      <c r="I441" s="37">
        <v>0</v>
      </c>
      <c r="J441" s="37">
        <v>108495</v>
      </c>
      <c r="K441" s="37"/>
      <c r="L441" s="83">
        <v>20091207</v>
      </c>
    </row>
    <row r="442" spans="1:12" ht="15">
      <c r="A442" s="7">
        <v>412</v>
      </c>
      <c r="B442" s="17" t="s">
        <v>200</v>
      </c>
      <c r="C442" s="21" t="s">
        <v>201</v>
      </c>
      <c r="D442" s="17" t="s">
        <v>91</v>
      </c>
      <c r="E442" s="17" t="s">
        <v>202</v>
      </c>
      <c r="F442" s="71">
        <f t="shared" si="12"/>
        <v>1090</v>
      </c>
      <c r="G442" s="37">
        <v>0</v>
      </c>
      <c r="H442" s="37">
        <v>1090</v>
      </c>
      <c r="I442" s="37">
        <v>0</v>
      </c>
      <c r="J442" s="37">
        <v>0</v>
      </c>
      <c r="K442" s="37"/>
      <c r="L442" s="83">
        <v>20100107</v>
      </c>
    </row>
    <row r="443" spans="1:12" ht="15">
      <c r="A443" s="7">
        <v>413</v>
      </c>
      <c r="B443" s="17" t="s">
        <v>203</v>
      </c>
      <c r="C443" s="21" t="s">
        <v>204</v>
      </c>
      <c r="D443" s="17" t="s">
        <v>91</v>
      </c>
      <c r="E443" s="17" t="s">
        <v>962</v>
      </c>
      <c r="F443" s="71">
        <f t="shared" si="12"/>
        <v>476778</v>
      </c>
      <c r="G443" s="37">
        <v>4120</v>
      </c>
      <c r="H443" s="37">
        <v>463158</v>
      </c>
      <c r="I443" s="37">
        <v>0</v>
      </c>
      <c r="J443" s="37">
        <v>9500</v>
      </c>
      <c r="K443" s="37"/>
      <c r="L443" s="83">
        <v>20091207</v>
      </c>
    </row>
    <row r="444" spans="1:12" ht="15">
      <c r="A444" s="7">
        <v>414</v>
      </c>
      <c r="B444" s="17" t="s">
        <v>205</v>
      </c>
      <c r="C444" s="21" t="s">
        <v>206</v>
      </c>
      <c r="D444" s="17" t="s">
        <v>91</v>
      </c>
      <c r="E444" s="17" t="s">
        <v>207</v>
      </c>
      <c r="F444" s="71">
        <f t="shared" si="12"/>
        <v>61680</v>
      </c>
      <c r="G444" s="37">
        <v>0</v>
      </c>
      <c r="H444" s="37">
        <v>61180</v>
      </c>
      <c r="I444" s="37">
        <v>0</v>
      </c>
      <c r="J444" s="37">
        <v>500</v>
      </c>
      <c r="K444" s="37"/>
      <c r="L444" s="83">
        <v>20091207</v>
      </c>
    </row>
    <row r="445" spans="1:12" ht="15">
      <c r="A445" s="7">
        <v>415</v>
      </c>
      <c r="B445" s="17" t="s">
        <v>209</v>
      </c>
      <c r="C445" s="21" t="s">
        <v>210</v>
      </c>
      <c r="D445" s="17" t="s">
        <v>208</v>
      </c>
      <c r="E445" s="17" t="s">
        <v>211</v>
      </c>
      <c r="F445" s="71">
        <f t="shared" si="12"/>
        <v>447650</v>
      </c>
      <c r="G445" s="37">
        <v>144500</v>
      </c>
      <c r="H445" s="37">
        <v>303150</v>
      </c>
      <c r="I445" s="37">
        <v>0</v>
      </c>
      <c r="J445" s="37">
        <v>0</v>
      </c>
      <c r="K445" s="37"/>
      <c r="L445" s="83">
        <v>20091207</v>
      </c>
    </row>
    <row r="446" spans="1:12" ht="15">
      <c r="A446" s="7">
        <v>416</v>
      </c>
      <c r="B446" s="17" t="s">
        <v>212</v>
      </c>
      <c r="C446" s="21" t="s">
        <v>213</v>
      </c>
      <c r="D446" s="17" t="s">
        <v>208</v>
      </c>
      <c r="E446" s="17" t="s">
        <v>214</v>
      </c>
      <c r="F446" s="71">
        <f aca="true" t="shared" si="13" ref="F446:F477">G446+H446+I446+J446</f>
        <v>713402</v>
      </c>
      <c r="G446" s="37">
        <v>0</v>
      </c>
      <c r="H446" s="37">
        <v>713402</v>
      </c>
      <c r="I446" s="37">
        <v>0</v>
      </c>
      <c r="J446" s="37">
        <v>0</v>
      </c>
      <c r="K446" s="37"/>
      <c r="L446" s="83">
        <v>20091207</v>
      </c>
    </row>
    <row r="447" spans="1:12" ht="15">
      <c r="A447" s="7">
        <v>417</v>
      </c>
      <c r="B447" s="17" t="s">
        <v>215</v>
      </c>
      <c r="C447" s="21" t="s">
        <v>216</v>
      </c>
      <c r="D447" s="17" t="s">
        <v>208</v>
      </c>
      <c r="E447" s="17" t="s">
        <v>217</v>
      </c>
      <c r="F447" s="71">
        <f t="shared" si="13"/>
        <v>871950</v>
      </c>
      <c r="G447" s="37">
        <v>547800</v>
      </c>
      <c r="H447" s="37">
        <v>176850</v>
      </c>
      <c r="I447" s="37">
        <v>0</v>
      </c>
      <c r="J447" s="37">
        <v>147300</v>
      </c>
      <c r="K447" s="37"/>
      <c r="L447" s="83">
        <v>20091207</v>
      </c>
    </row>
    <row r="448" spans="1:12" ht="15">
      <c r="A448" s="7">
        <v>418</v>
      </c>
      <c r="B448" s="17" t="s">
        <v>218</v>
      </c>
      <c r="C448" s="21" t="s">
        <v>219</v>
      </c>
      <c r="D448" s="17" t="s">
        <v>208</v>
      </c>
      <c r="E448" s="17" t="s">
        <v>220</v>
      </c>
      <c r="F448" s="71">
        <f t="shared" si="13"/>
        <v>481085</v>
      </c>
      <c r="G448" s="37">
        <v>318000</v>
      </c>
      <c r="H448" s="37">
        <v>98521</v>
      </c>
      <c r="I448" s="37">
        <v>0</v>
      </c>
      <c r="J448" s="37">
        <v>64564</v>
      </c>
      <c r="K448" s="37"/>
      <c r="L448" s="83">
        <v>20091207</v>
      </c>
    </row>
    <row r="449" spans="1:12" ht="15">
      <c r="A449" s="7">
        <v>419</v>
      </c>
      <c r="B449" s="17" t="s">
        <v>221</v>
      </c>
      <c r="C449" s="21" t="s">
        <v>222</v>
      </c>
      <c r="D449" s="17" t="s">
        <v>208</v>
      </c>
      <c r="E449" s="17" t="s">
        <v>223</v>
      </c>
      <c r="F449" s="71">
        <f t="shared" si="13"/>
        <v>1287183</v>
      </c>
      <c r="G449" s="37">
        <v>463007</v>
      </c>
      <c r="H449" s="37">
        <v>824175</v>
      </c>
      <c r="I449" s="37">
        <v>0</v>
      </c>
      <c r="J449" s="37">
        <v>1</v>
      </c>
      <c r="K449" s="37"/>
      <c r="L449" s="83">
        <v>20100107</v>
      </c>
    </row>
    <row r="450" spans="1:12" ht="15">
      <c r="A450" s="7">
        <v>420</v>
      </c>
      <c r="B450" s="17" t="s">
        <v>225</v>
      </c>
      <c r="C450" s="21" t="s">
        <v>226</v>
      </c>
      <c r="D450" s="17" t="s">
        <v>208</v>
      </c>
      <c r="E450" s="17" t="s">
        <v>227</v>
      </c>
      <c r="F450" s="71">
        <f t="shared" si="13"/>
        <v>3444123</v>
      </c>
      <c r="G450" s="37">
        <v>373100</v>
      </c>
      <c r="H450" s="37">
        <v>1320686</v>
      </c>
      <c r="I450" s="37">
        <v>0</v>
      </c>
      <c r="J450" s="37">
        <v>1750337</v>
      </c>
      <c r="K450" s="37"/>
      <c r="L450" s="83">
        <v>20091207</v>
      </c>
    </row>
    <row r="451" spans="1:12" ht="15">
      <c r="A451" s="7">
        <v>421</v>
      </c>
      <c r="B451" s="17" t="s">
        <v>228</v>
      </c>
      <c r="C451" s="21" t="s">
        <v>229</v>
      </c>
      <c r="D451" s="17" t="s">
        <v>208</v>
      </c>
      <c r="E451" s="17" t="s">
        <v>1557</v>
      </c>
      <c r="F451" s="71">
        <f t="shared" si="13"/>
        <v>4679982</v>
      </c>
      <c r="G451" s="37">
        <v>1438085</v>
      </c>
      <c r="H451" s="37">
        <v>1251489</v>
      </c>
      <c r="I451" s="37">
        <v>890535</v>
      </c>
      <c r="J451" s="37">
        <v>1099873</v>
      </c>
      <c r="K451" s="37"/>
      <c r="L451" s="83">
        <v>20100107</v>
      </c>
    </row>
    <row r="452" spans="1:12" ht="15">
      <c r="A452" s="7">
        <v>422</v>
      </c>
      <c r="B452" s="17" t="s">
        <v>231</v>
      </c>
      <c r="C452" s="21" t="s">
        <v>232</v>
      </c>
      <c r="D452" s="17" t="s">
        <v>208</v>
      </c>
      <c r="E452" s="17" t="s">
        <v>233</v>
      </c>
      <c r="F452" s="71">
        <f t="shared" si="13"/>
        <v>19675</v>
      </c>
      <c r="G452" s="37">
        <v>0</v>
      </c>
      <c r="H452" s="37">
        <v>6600</v>
      </c>
      <c r="I452" s="37">
        <v>12000</v>
      </c>
      <c r="J452" s="37">
        <v>1075</v>
      </c>
      <c r="K452" s="37"/>
      <c r="L452" s="83">
        <v>20091207</v>
      </c>
    </row>
    <row r="453" spans="1:12" ht="15">
      <c r="A453" s="7">
        <v>423</v>
      </c>
      <c r="B453" s="17" t="s">
        <v>234</v>
      </c>
      <c r="C453" s="21" t="s">
        <v>235</v>
      </c>
      <c r="D453" s="17" t="s">
        <v>208</v>
      </c>
      <c r="E453" s="17" t="s">
        <v>236</v>
      </c>
      <c r="F453" s="71">
        <f t="shared" si="13"/>
        <v>1299907</v>
      </c>
      <c r="G453" s="37">
        <v>1079500</v>
      </c>
      <c r="H453" s="37">
        <v>220407</v>
      </c>
      <c r="I453" s="37">
        <v>0</v>
      </c>
      <c r="J453" s="37">
        <v>0</v>
      </c>
      <c r="K453" s="37"/>
      <c r="L453" s="83">
        <v>20100107</v>
      </c>
    </row>
    <row r="454" spans="1:12" ht="15">
      <c r="A454" s="7">
        <v>424</v>
      </c>
      <c r="B454" s="17" t="s">
        <v>237</v>
      </c>
      <c r="C454" s="21" t="s">
        <v>238</v>
      </c>
      <c r="D454" s="17" t="s">
        <v>208</v>
      </c>
      <c r="E454" s="17" t="s">
        <v>239</v>
      </c>
      <c r="F454" s="71">
        <f t="shared" si="13"/>
        <v>68357</v>
      </c>
      <c r="G454" s="37">
        <v>0</v>
      </c>
      <c r="H454" s="37">
        <v>68357</v>
      </c>
      <c r="I454" s="37">
        <v>0</v>
      </c>
      <c r="J454" s="37">
        <v>0</v>
      </c>
      <c r="K454" s="37"/>
      <c r="L454" s="83">
        <v>20091207</v>
      </c>
    </row>
    <row r="455" spans="1:12" ht="15">
      <c r="A455" s="7">
        <v>425</v>
      </c>
      <c r="B455" s="17" t="s">
        <v>240</v>
      </c>
      <c r="C455" s="21" t="s">
        <v>241</v>
      </c>
      <c r="D455" s="17" t="s">
        <v>208</v>
      </c>
      <c r="E455" s="17" t="s">
        <v>242</v>
      </c>
      <c r="F455" s="71">
        <f t="shared" si="13"/>
        <v>3191342</v>
      </c>
      <c r="G455" s="37">
        <v>1995915</v>
      </c>
      <c r="H455" s="37">
        <v>1062801</v>
      </c>
      <c r="I455" s="37">
        <v>77200</v>
      </c>
      <c r="J455" s="37">
        <v>55426</v>
      </c>
      <c r="K455" s="37"/>
      <c r="L455" s="83">
        <v>20091207</v>
      </c>
    </row>
    <row r="456" spans="1:12" ht="15">
      <c r="A456" s="7">
        <v>426</v>
      </c>
      <c r="B456" s="17" t="s">
        <v>243</v>
      </c>
      <c r="C456" s="21" t="s">
        <v>244</v>
      </c>
      <c r="D456" s="17" t="s">
        <v>208</v>
      </c>
      <c r="E456" s="17" t="s">
        <v>245</v>
      </c>
      <c r="F456" s="71">
        <f t="shared" si="13"/>
        <v>1146569</v>
      </c>
      <c r="G456" s="37">
        <v>550445</v>
      </c>
      <c r="H456" s="37">
        <v>455498</v>
      </c>
      <c r="I456" s="37">
        <v>0</v>
      </c>
      <c r="J456" s="37">
        <v>140626</v>
      </c>
      <c r="K456" s="37"/>
      <c r="L456" s="83">
        <v>20100107</v>
      </c>
    </row>
    <row r="457" spans="1:12" ht="15">
      <c r="A457" s="7">
        <v>427</v>
      </c>
      <c r="B457" s="17" t="s">
        <v>246</v>
      </c>
      <c r="C457" s="21" t="s">
        <v>247</v>
      </c>
      <c r="D457" s="17" t="s">
        <v>208</v>
      </c>
      <c r="E457" s="17" t="s">
        <v>248</v>
      </c>
      <c r="F457" s="71">
        <f t="shared" si="13"/>
        <v>17546</v>
      </c>
      <c r="G457" s="37">
        <v>0</v>
      </c>
      <c r="H457" s="37">
        <v>15546</v>
      </c>
      <c r="I457" s="37">
        <v>0</v>
      </c>
      <c r="J457" s="37">
        <v>2000</v>
      </c>
      <c r="K457" s="37"/>
      <c r="L457" s="83">
        <v>20100107</v>
      </c>
    </row>
    <row r="458" spans="1:12" s="5" customFormat="1" ht="15">
      <c r="A458" s="7">
        <v>428</v>
      </c>
      <c r="B458" s="17" t="s">
        <v>249</v>
      </c>
      <c r="C458" s="21" t="s">
        <v>250</v>
      </c>
      <c r="D458" s="17" t="s">
        <v>208</v>
      </c>
      <c r="E458" s="17" t="s">
        <v>251</v>
      </c>
      <c r="F458" s="71">
        <f t="shared" si="13"/>
        <v>8494197</v>
      </c>
      <c r="G458" s="37">
        <v>5740877</v>
      </c>
      <c r="H458" s="37">
        <v>1185521</v>
      </c>
      <c r="I458" s="37">
        <v>791536</v>
      </c>
      <c r="J458" s="37">
        <v>776263</v>
      </c>
      <c r="K458" s="37"/>
      <c r="L458" s="83">
        <v>20091207</v>
      </c>
    </row>
    <row r="459" spans="1:12" ht="15">
      <c r="A459" s="7">
        <v>429</v>
      </c>
      <c r="B459" s="17" t="s">
        <v>252</v>
      </c>
      <c r="C459" s="21" t="s">
        <v>253</v>
      </c>
      <c r="D459" s="17" t="s">
        <v>208</v>
      </c>
      <c r="E459" s="17" t="s">
        <v>254</v>
      </c>
      <c r="F459" s="71">
        <f t="shared" si="13"/>
        <v>489366</v>
      </c>
      <c r="G459" s="37">
        <v>296700</v>
      </c>
      <c r="H459" s="37">
        <v>192666</v>
      </c>
      <c r="I459" s="37">
        <v>0</v>
      </c>
      <c r="J459" s="37">
        <v>0</v>
      </c>
      <c r="K459" s="37"/>
      <c r="L459" s="83">
        <v>20091207</v>
      </c>
    </row>
    <row r="460" spans="1:12" ht="15">
      <c r="A460" s="7">
        <v>430</v>
      </c>
      <c r="B460" s="17" t="s">
        <v>255</v>
      </c>
      <c r="C460" s="21" t="s">
        <v>256</v>
      </c>
      <c r="D460" s="17" t="s">
        <v>208</v>
      </c>
      <c r="E460" s="17" t="s">
        <v>257</v>
      </c>
      <c r="F460" s="71">
        <f t="shared" si="13"/>
        <v>1833287</v>
      </c>
      <c r="G460" s="37">
        <v>753187</v>
      </c>
      <c r="H460" s="37">
        <v>341525</v>
      </c>
      <c r="I460" s="37">
        <v>350000</v>
      </c>
      <c r="J460" s="37">
        <v>388575</v>
      </c>
      <c r="K460" s="37"/>
      <c r="L460" s="83">
        <v>20091207</v>
      </c>
    </row>
    <row r="461" spans="1:12" ht="15">
      <c r="A461" s="7">
        <v>431</v>
      </c>
      <c r="B461" s="17" t="s">
        <v>258</v>
      </c>
      <c r="C461" s="21" t="s">
        <v>259</v>
      </c>
      <c r="D461" s="17" t="s">
        <v>208</v>
      </c>
      <c r="E461" s="17" t="s">
        <v>260</v>
      </c>
      <c r="F461" s="71">
        <f t="shared" si="13"/>
        <v>3330735</v>
      </c>
      <c r="G461" s="37">
        <v>2030600</v>
      </c>
      <c r="H461" s="37">
        <v>1300135</v>
      </c>
      <c r="I461" s="37">
        <v>0</v>
      </c>
      <c r="J461" s="37">
        <v>0</v>
      </c>
      <c r="K461" s="37"/>
      <c r="L461" s="83">
        <v>20100107</v>
      </c>
    </row>
    <row r="462" spans="1:12" ht="15">
      <c r="A462" s="7">
        <v>432</v>
      </c>
      <c r="B462" s="17" t="s">
        <v>261</v>
      </c>
      <c r="C462" s="21" t="s">
        <v>262</v>
      </c>
      <c r="D462" s="17" t="s">
        <v>208</v>
      </c>
      <c r="E462" s="17" t="s">
        <v>263</v>
      </c>
      <c r="F462" s="71">
        <f t="shared" si="13"/>
        <v>1115736</v>
      </c>
      <c r="G462" s="37">
        <v>468601</v>
      </c>
      <c r="H462" s="37">
        <v>295207</v>
      </c>
      <c r="I462" s="37">
        <v>0</v>
      </c>
      <c r="J462" s="37">
        <v>351928</v>
      </c>
      <c r="K462" s="69"/>
      <c r="L462" s="83">
        <v>20100107</v>
      </c>
    </row>
    <row r="463" spans="1:12" ht="15">
      <c r="A463" s="7">
        <v>433</v>
      </c>
      <c r="B463" s="17" t="s">
        <v>264</v>
      </c>
      <c r="C463" s="21" t="s">
        <v>265</v>
      </c>
      <c r="D463" s="17" t="s">
        <v>208</v>
      </c>
      <c r="E463" s="17" t="s">
        <v>266</v>
      </c>
      <c r="F463" s="71">
        <f t="shared" si="13"/>
        <v>342451</v>
      </c>
      <c r="G463" s="37">
        <v>16000</v>
      </c>
      <c r="H463" s="37">
        <v>326451</v>
      </c>
      <c r="I463" s="37">
        <v>0</v>
      </c>
      <c r="J463" s="37">
        <v>0</v>
      </c>
      <c r="K463" s="37"/>
      <c r="L463" s="83">
        <v>20091207</v>
      </c>
    </row>
    <row r="464" spans="1:12" ht="15">
      <c r="A464" s="7">
        <v>434</v>
      </c>
      <c r="B464" s="17" t="s">
        <v>267</v>
      </c>
      <c r="C464" s="21" t="s">
        <v>268</v>
      </c>
      <c r="D464" s="17" t="s">
        <v>208</v>
      </c>
      <c r="E464" s="17" t="s">
        <v>44</v>
      </c>
      <c r="F464" s="71">
        <f t="shared" si="13"/>
        <v>644266</v>
      </c>
      <c r="G464" s="37">
        <v>530000</v>
      </c>
      <c r="H464" s="37">
        <v>111600</v>
      </c>
      <c r="I464" s="37">
        <v>0</v>
      </c>
      <c r="J464" s="37">
        <v>2666</v>
      </c>
      <c r="K464" s="37"/>
      <c r="L464" s="83">
        <v>20091207</v>
      </c>
    </row>
    <row r="465" spans="1:12" ht="15">
      <c r="A465" s="7">
        <v>435</v>
      </c>
      <c r="B465" s="17" t="s">
        <v>269</v>
      </c>
      <c r="C465" s="21" t="s">
        <v>270</v>
      </c>
      <c r="D465" s="17" t="s">
        <v>208</v>
      </c>
      <c r="E465" s="17" t="s">
        <v>271</v>
      </c>
      <c r="F465" s="71">
        <f t="shared" si="13"/>
        <v>15070</v>
      </c>
      <c r="G465" s="37">
        <v>0</v>
      </c>
      <c r="H465" s="37">
        <v>15070</v>
      </c>
      <c r="I465" s="37">
        <v>0</v>
      </c>
      <c r="J465" s="37">
        <v>0</v>
      </c>
      <c r="K465" s="37"/>
      <c r="L465" s="83">
        <v>20091207</v>
      </c>
    </row>
    <row r="466" spans="1:12" ht="15">
      <c r="A466" s="7">
        <v>436</v>
      </c>
      <c r="B466" s="17" t="s">
        <v>272</v>
      </c>
      <c r="C466" s="21" t="s">
        <v>273</v>
      </c>
      <c r="D466" s="17" t="s">
        <v>208</v>
      </c>
      <c r="E466" s="17" t="s">
        <v>274</v>
      </c>
      <c r="F466" s="71">
        <f t="shared" si="13"/>
        <v>66804</v>
      </c>
      <c r="G466" s="37">
        <v>0</v>
      </c>
      <c r="H466" s="37">
        <v>66804</v>
      </c>
      <c r="I466" s="37">
        <v>0</v>
      </c>
      <c r="J466" s="37">
        <v>0</v>
      </c>
      <c r="K466" s="71"/>
      <c r="L466" s="83">
        <v>20100107</v>
      </c>
    </row>
    <row r="467" spans="1:12" ht="15">
      <c r="A467" s="7">
        <v>437</v>
      </c>
      <c r="B467" s="17" t="s">
        <v>275</v>
      </c>
      <c r="C467" s="21" t="s">
        <v>276</v>
      </c>
      <c r="D467" s="17" t="s">
        <v>208</v>
      </c>
      <c r="E467" s="17" t="s">
        <v>277</v>
      </c>
      <c r="F467" s="71">
        <f t="shared" si="13"/>
        <v>354550</v>
      </c>
      <c r="G467" s="37">
        <v>150650</v>
      </c>
      <c r="H467" s="37">
        <v>88294</v>
      </c>
      <c r="I467" s="37">
        <v>9306</v>
      </c>
      <c r="J467" s="37">
        <v>106300</v>
      </c>
      <c r="K467" s="37"/>
      <c r="L467" s="83">
        <v>20100107</v>
      </c>
    </row>
    <row r="468" spans="1:12" ht="15">
      <c r="A468" s="7">
        <v>438</v>
      </c>
      <c r="B468" s="17" t="s">
        <v>278</v>
      </c>
      <c r="C468" s="21" t="s">
        <v>279</v>
      </c>
      <c r="D468" s="17" t="s">
        <v>208</v>
      </c>
      <c r="E468" s="17" t="s">
        <v>280</v>
      </c>
      <c r="F468" s="71">
        <f t="shared" si="13"/>
        <v>1106391</v>
      </c>
      <c r="G468" s="37">
        <v>576525</v>
      </c>
      <c r="H468" s="37">
        <v>507916</v>
      </c>
      <c r="I468" s="37">
        <v>0</v>
      </c>
      <c r="J468" s="37">
        <v>21950</v>
      </c>
      <c r="K468" s="37"/>
      <c r="L468" s="83">
        <v>20091207</v>
      </c>
    </row>
    <row r="469" spans="1:12" ht="15">
      <c r="A469" s="7">
        <v>439</v>
      </c>
      <c r="B469" s="17" t="s">
        <v>281</v>
      </c>
      <c r="C469" s="21" t="s">
        <v>282</v>
      </c>
      <c r="D469" s="17" t="s">
        <v>208</v>
      </c>
      <c r="E469" s="17" t="s">
        <v>283</v>
      </c>
      <c r="F469" s="71">
        <f t="shared" si="13"/>
        <v>697706</v>
      </c>
      <c r="G469" s="37">
        <v>150</v>
      </c>
      <c r="H469" s="37">
        <v>665053</v>
      </c>
      <c r="I469" s="37">
        <v>1</v>
      </c>
      <c r="J469" s="37">
        <v>32502</v>
      </c>
      <c r="K469" s="37"/>
      <c r="L469" s="83">
        <v>20091207</v>
      </c>
    </row>
    <row r="470" spans="1:12" ht="15">
      <c r="A470" s="7">
        <v>440</v>
      </c>
      <c r="B470" s="17" t="s">
        <v>284</v>
      </c>
      <c r="C470" s="21" t="s">
        <v>285</v>
      </c>
      <c r="D470" s="17" t="s">
        <v>208</v>
      </c>
      <c r="E470" s="17" t="s">
        <v>286</v>
      </c>
      <c r="F470" s="71">
        <f t="shared" si="13"/>
        <v>133870</v>
      </c>
      <c r="G470" s="37">
        <v>0</v>
      </c>
      <c r="H470" s="37">
        <v>114812</v>
      </c>
      <c r="I470" s="37">
        <v>0</v>
      </c>
      <c r="J470" s="37">
        <v>19058</v>
      </c>
      <c r="K470" s="37"/>
      <c r="L470" s="83">
        <v>20091207</v>
      </c>
    </row>
    <row r="471" spans="1:12" ht="15">
      <c r="A471" s="7">
        <v>441</v>
      </c>
      <c r="B471" s="17" t="s">
        <v>287</v>
      </c>
      <c r="C471" s="21" t="s">
        <v>288</v>
      </c>
      <c r="D471" s="17" t="s">
        <v>208</v>
      </c>
      <c r="E471" s="17" t="s">
        <v>289</v>
      </c>
      <c r="F471" s="71">
        <f t="shared" si="13"/>
        <v>870655</v>
      </c>
      <c r="G471" s="37">
        <v>750500</v>
      </c>
      <c r="H471" s="37">
        <v>120155</v>
      </c>
      <c r="I471" s="37">
        <v>0</v>
      </c>
      <c r="J471" s="37">
        <v>0</v>
      </c>
      <c r="K471" s="37"/>
      <c r="L471" s="83">
        <v>20100107</v>
      </c>
    </row>
    <row r="472" spans="1:12" ht="15">
      <c r="A472" s="7">
        <v>442</v>
      </c>
      <c r="B472" s="17" t="s">
        <v>290</v>
      </c>
      <c r="C472" s="21" t="s">
        <v>291</v>
      </c>
      <c r="D472" s="17" t="s">
        <v>208</v>
      </c>
      <c r="E472" s="17" t="s">
        <v>292</v>
      </c>
      <c r="F472" s="71">
        <f t="shared" si="13"/>
        <v>774650</v>
      </c>
      <c r="G472" s="37">
        <v>662000</v>
      </c>
      <c r="H472" s="37">
        <v>68950</v>
      </c>
      <c r="I472" s="37">
        <v>0</v>
      </c>
      <c r="J472" s="37">
        <v>43700</v>
      </c>
      <c r="K472" s="37"/>
      <c r="L472" s="83">
        <v>20091207</v>
      </c>
    </row>
    <row r="473" spans="1:12" ht="15">
      <c r="A473" s="7">
        <v>443</v>
      </c>
      <c r="B473" s="17" t="s">
        <v>293</v>
      </c>
      <c r="C473" s="21" t="s">
        <v>294</v>
      </c>
      <c r="D473" s="17" t="s">
        <v>208</v>
      </c>
      <c r="E473" s="17" t="s">
        <v>295</v>
      </c>
      <c r="F473" s="71">
        <f t="shared" si="13"/>
        <v>20195</v>
      </c>
      <c r="G473" s="37">
        <v>0</v>
      </c>
      <c r="H473" s="37">
        <v>20195</v>
      </c>
      <c r="I473" s="37">
        <v>0</v>
      </c>
      <c r="J473" s="37">
        <v>0</v>
      </c>
      <c r="K473" s="37"/>
      <c r="L473" s="83">
        <v>20091207</v>
      </c>
    </row>
    <row r="474" spans="1:12" ht="15">
      <c r="A474" s="7">
        <v>444</v>
      </c>
      <c r="B474" s="17" t="s">
        <v>296</v>
      </c>
      <c r="C474" s="21" t="s">
        <v>297</v>
      </c>
      <c r="D474" s="17" t="s">
        <v>208</v>
      </c>
      <c r="E474" s="17" t="s">
        <v>298</v>
      </c>
      <c r="F474" s="71">
        <f t="shared" si="13"/>
        <v>1174825</v>
      </c>
      <c r="G474" s="37">
        <v>428200</v>
      </c>
      <c r="H474" s="37">
        <v>571722</v>
      </c>
      <c r="I474" s="37">
        <v>74603</v>
      </c>
      <c r="J474" s="37">
        <v>100300</v>
      </c>
      <c r="K474" s="37"/>
      <c r="L474" s="83">
        <v>20091207</v>
      </c>
    </row>
    <row r="475" spans="1:12" ht="15">
      <c r="A475" s="7">
        <v>445</v>
      </c>
      <c r="B475" s="17" t="s">
        <v>299</v>
      </c>
      <c r="C475" s="21" t="s">
        <v>300</v>
      </c>
      <c r="D475" s="17" t="s">
        <v>208</v>
      </c>
      <c r="E475" s="17" t="s">
        <v>301</v>
      </c>
      <c r="F475" s="71">
        <f t="shared" si="13"/>
        <v>201375</v>
      </c>
      <c r="G475" s="37">
        <v>0</v>
      </c>
      <c r="H475" s="37">
        <v>126375</v>
      </c>
      <c r="I475" s="37">
        <v>0</v>
      </c>
      <c r="J475" s="37">
        <v>75000</v>
      </c>
      <c r="K475" s="69"/>
      <c r="L475" s="83">
        <v>20091207</v>
      </c>
    </row>
    <row r="476" spans="1:12" ht="15">
      <c r="A476" s="7">
        <v>446</v>
      </c>
      <c r="B476" s="17" t="s">
        <v>302</v>
      </c>
      <c r="C476" s="21" t="s">
        <v>303</v>
      </c>
      <c r="D476" s="17" t="s">
        <v>208</v>
      </c>
      <c r="E476" s="17" t="s">
        <v>304</v>
      </c>
      <c r="F476" s="71">
        <f t="shared" si="13"/>
        <v>321208</v>
      </c>
      <c r="G476" s="37">
        <v>0</v>
      </c>
      <c r="H476" s="37">
        <v>0</v>
      </c>
      <c r="I476" s="37">
        <v>279505</v>
      </c>
      <c r="J476" s="37">
        <v>41703</v>
      </c>
      <c r="K476" s="37"/>
      <c r="L476" s="83">
        <v>20100107</v>
      </c>
    </row>
    <row r="477" spans="1:12" s="5" customFormat="1" ht="15">
      <c r="A477" s="7">
        <v>447</v>
      </c>
      <c r="B477" s="17" t="s">
        <v>305</v>
      </c>
      <c r="C477" s="21" t="s">
        <v>306</v>
      </c>
      <c r="D477" s="17" t="s">
        <v>208</v>
      </c>
      <c r="E477" s="17" t="s">
        <v>307</v>
      </c>
      <c r="F477" s="71">
        <f t="shared" si="13"/>
        <v>2466287</v>
      </c>
      <c r="G477" s="37">
        <v>2121408</v>
      </c>
      <c r="H477" s="37">
        <v>256234</v>
      </c>
      <c r="I477" s="37">
        <v>15200</v>
      </c>
      <c r="J477" s="37">
        <v>73445</v>
      </c>
      <c r="K477" s="37"/>
      <c r="L477" s="83">
        <v>20091207</v>
      </c>
    </row>
    <row r="478" spans="1:12" ht="15">
      <c r="A478" s="7">
        <v>448</v>
      </c>
      <c r="B478" s="17" t="s">
        <v>309</v>
      </c>
      <c r="C478" s="21" t="s">
        <v>310</v>
      </c>
      <c r="D478" s="17" t="s">
        <v>308</v>
      </c>
      <c r="E478" s="17" t="s">
        <v>311</v>
      </c>
      <c r="F478" s="71">
        <f aca="true" t="shared" si="14" ref="F478:F509">G478+H478+I478+J478</f>
        <v>128936</v>
      </c>
      <c r="G478" s="37">
        <v>3000</v>
      </c>
      <c r="H478" s="37">
        <v>115936</v>
      </c>
      <c r="I478" s="37">
        <v>0</v>
      </c>
      <c r="J478" s="37">
        <v>10000</v>
      </c>
      <c r="K478" s="37"/>
      <c r="L478" s="83">
        <v>20091207</v>
      </c>
    </row>
    <row r="479" spans="1:12" ht="15">
      <c r="A479" s="7">
        <v>449</v>
      </c>
      <c r="B479" s="17" t="s">
        <v>312</v>
      </c>
      <c r="C479" s="21" t="s">
        <v>313</v>
      </c>
      <c r="D479" s="17" t="s">
        <v>308</v>
      </c>
      <c r="E479" s="17" t="s">
        <v>314</v>
      </c>
      <c r="F479" s="71">
        <f t="shared" si="14"/>
        <v>3412785</v>
      </c>
      <c r="G479" s="37">
        <v>100</v>
      </c>
      <c r="H479" s="37">
        <v>1019223</v>
      </c>
      <c r="I479" s="37">
        <v>64500</v>
      </c>
      <c r="J479" s="37">
        <v>2328962</v>
      </c>
      <c r="K479" s="37"/>
      <c r="L479" s="83">
        <v>20091207</v>
      </c>
    </row>
    <row r="480" spans="1:12" ht="15">
      <c r="A480" s="7">
        <v>450</v>
      </c>
      <c r="B480" s="17" t="s">
        <v>315</v>
      </c>
      <c r="C480" s="21" t="s">
        <v>316</v>
      </c>
      <c r="D480" s="17" t="s">
        <v>308</v>
      </c>
      <c r="E480" s="17" t="s">
        <v>317</v>
      </c>
      <c r="F480" s="71">
        <f t="shared" si="14"/>
        <v>69429</v>
      </c>
      <c r="G480" s="37">
        <v>0</v>
      </c>
      <c r="H480" s="37">
        <v>69429</v>
      </c>
      <c r="I480" s="37">
        <v>0</v>
      </c>
      <c r="J480" s="37">
        <v>0</v>
      </c>
      <c r="K480" s="37"/>
      <c r="L480" s="83">
        <v>20091207</v>
      </c>
    </row>
    <row r="481" spans="1:12" ht="15">
      <c r="A481" s="7">
        <v>451</v>
      </c>
      <c r="B481" s="17" t="s">
        <v>318</v>
      </c>
      <c r="C481" s="21" t="s">
        <v>319</v>
      </c>
      <c r="D481" s="17" t="s">
        <v>308</v>
      </c>
      <c r="E481" s="17" t="s">
        <v>320</v>
      </c>
      <c r="F481" s="71">
        <f t="shared" si="14"/>
        <v>420393</v>
      </c>
      <c r="G481" s="37">
        <v>1</v>
      </c>
      <c r="H481" s="37">
        <v>365324</v>
      </c>
      <c r="I481" s="37">
        <v>46067</v>
      </c>
      <c r="J481" s="37">
        <v>9001</v>
      </c>
      <c r="K481" s="69"/>
      <c r="L481" s="83">
        <v>20091207</v>
      </c>
    </row>
    <row r="482" spans="1:12" ht="15">
      <c r="A482" s="7">
        <v>452</v>
      </c>
      <c r="B482" s="17" t="s">
        <v>321</v>
      </c>
      <c r="C482" s="21" t="s">
        <v>322</v>
      </c>
      <c r="D482" s="17" t="s">
        <v>308</v>
      </c>
      <c r="E482" s="17" t="s">
        <v>323</v>
      </c>
      <c r="F482" s="71">
        <f t="shared" si="14"/>
        <v>129205</v>
      </c>
      <c r="G482" s="37">
        <v>0</v>
      </c>
      <c r="H482" s="37">
        <v>86505</v>
      </c>
      <c r="I482" s="37">
        <v>5000</v>
      </c>
      <c r="J482" s="37">
        <v>37700</v>
      </c>
      <c r="K482" s="37"/>
      <c r="L482" s="83">
        <v>20091207</v>
      </c>
    </row>
    <row r="483" spans="1:12" ht="15">
      <c r="A483" s="7">
        <v>453</v>
      </c>
      <c r="B483" s="17" t="s">
        <v>324</v>
      </c>
      <c r="C483" s="21" t="s">
        <v>325</v>
      </c>
      <c r="D483" s="17" t="s">
        <v>308</v>
      </c>
      <c r="E483" s="17" t="s">
        <v>326</v>
      </c>
      <c r="F483" s="71">
        <f t="shared" si="14"/>
        <v>141743</v>
      </c>
      <c r="G483" s="37">
        <v>0</v>
      </c>
      <c r="H483" s="37">
        <v>73148</v>
      </c>
      <c r="I483" s="37">
        <v>0</v>
      </c>
      <c r="J483" s="37">
        <v>68595</v>
      </c>
      <c r="K483" s="37"/>
      <c r="L483" s="83">
        <v>20091207</v>
      </c>
    </row>
    <row r="484" spans="1:12" ht="15">
      <c r="A484" s="7">
        <v>454</v>
      </c>
      <c r="B484" s="17" t="s">
        <v>327</v>
      </c>
      <c r="C484" s="21" t="s">
        <v>328</v>
      </c>
      <c r="D484" s="17" t="s">
        <v>308</v>
      </c>
      <c r="E484" s="17" t="s">
        <v>329</v>
      </c>
      <c r="F484" s="71">
        <f t="shared" si="14"/>
        <v>1699406</v>
      </c>
      <c r="G484" s="37">
        <v>0</v>
      </c>
      <c r="H484" s="37">
        <v>905600</v>
      </c>
      <c r="I484" s="37">
        <v>50000</v>
      </c>
      <c r="J484" s="37">
        <v>743806</v>
      </c>
      <c r="K484" s="37"/>
      <c r="L484" s="83">
        <v>20091207</v>
      </c>
    </row>
    <row r="485" spans="1:12" ht="15">
      <c r="A485" s="7">
        <v>455</v>
      </c>
      <c r="B485" s="17" t="s">
        <v>330</v>
      </c>
      <c r="C485" s="21" t="s">
        <v>331</v>
      </c>
      <c r="D485" s="17" t="s">
        <v>308</v>
      </c>
      <c r="E485" s="17" t="s">
        <v>332</v>
      </c>
      <c r="F485" s="71">
        <f t="shared" si="14"/>
        <v>1692231</v>
      </c>
      <c r="G485" s="37">
        <v>0</v>
      </c>
      <c r="H485" s="37">
        <v>747142</v>
      </c>
      <c r="I485" s="37">
        <v>0</v>
      </c>
      <c r="J485" s="37">
        <v>945089</v>
      </c>
      <c r="K485" s="37"/>
      <c r="L485" s="83">
        <v>20100107</v>
      </c>
    </row>
    <row r="486" spans="1:12" ht="15">
      <c r="A486" s="7">
        <v>456</v>
      </c>
      <c r="B486" s="17" t="s">
        <v>333</v>
      </c>
      <c r="C486" s="21" t="s">
        <v>334</v>
      </c>
      <c r="D486" s="17" t="s">
        <v>308</v>
      </c>
      <c r="E486" s="17" t="s">
        <v>335</v>
      </c>
      <c r="F486" s="71">
        <f t="shared" si="14"/>
        <v>167087</v>
      </c>
      <c r="G486" s="37">
        <v>0</v>
      </c>
      <c r="H486" s="37">
        <v>147187</v>
      </c>
      <c r="I486" s="37">
        <v>0</v>
      </c>
      <c r="J486" s="37">
        <v>19900</v>
      </c>
      <c r="K486" s="37"/>
      <c r="L486" s="83">
        <v>20100107</v>
      </c>
    </row>
    <row r="487" spans="1:12" ht="15">
      <c r="A487" s="7">
        <v>457</v>
      </c>
      <c r="B487" s="17" t="s">
        <v>336</v>
      </c>
      <c r="C487" s="21" t="s">
        <v>337</v>
      </c>
      <c r="D487" s="17" t="s">
        <v>308</v>
      </c>
      <c r="E487" s="17" t="s">
        <v>338</v>
      </c>
      <c r="F487" s="71">
        <f t="shared" si="14"/>
        <v>113049</v>
      </c>
      <c r="G487" s="37">
        <v>0</v>
      </c>
      <c r="H487" s="37">
        <v>14549</v>
      </c>
      <c r="I487" s="37">
        <v>0</v>
      </c>
      <c r="J487" s="37">
        <v>98500</v>
      </c>
      <c r="K487" s="71"/>
      <c r="L487" s="83">
        <v>20091207</v>
      </c>
    </row>
    <row r="488" spans="1:12" ht="15">
      <c r="A488" s="7">
        <v>458</v>
      </c>
      <c r="B488" s="17" t="s">
        <v>339</v>
      </c>
      <c r="C488" s="21" t="s">
        <v>340</v>
      </c>
      <c r="D488" s="17" t="s">
        <v>308</v>
      </c>
      <c r="E488" s="17" t="s">
        <v>341</v>
      </c>
      <c r="F488" s="71">
        <f t="shared" si="14"/>
        <v>1092829</v>
      </c>
      <c r="G488" s="37">
        <v>700000</v>
      </c>
      <c r="H488" s="37">
        <v>340216</v>
      </c>
      <c r="I488" s="37">
        <v>0</v>
      </c>
      <c r="J488" s="37">
        <v>52613</v>
      </c>
      <c r="K488" s="37"/>
      <c r="L488" s="83">
        <v>20091207</v>
      </c>
    </row>
    <row r="489" spans="1:12" ht="15">
      <c r="A489" s="7">
        <v>459</v>
      </c>
      <c r="B489" s="17" t="s">
        <v>342</v>
      </c>
      <c r="C489" s="21" t="s">
        <v>343</v>
      </c>
      <c r="D489" s="17" t="s">
        <v>308</v>
      </c>
      <c r="E489" s="17" t="s">
        <v>344</v>
      </c>
      <c r="F489" s="71">
        <f t="shared" si="14"/>
        <v>1406258</v>
      </c>
      <c r="G489" s="37">
        <v>0</v>
      </c>
      <c r="H489" s="37">
        <v>144821</v>
      </c>
      <c r="I489" s="37">
        <v>0</v>
      </c>
      <c r="J489" s="37">
        <v>1261437</v>
      </c>
      <c r="K489" s="37"/>
      <c r="L489" s="83">
        <v>20091207</v>
      </c>
    </row>
    <row r="490" spans="1:12" ht="15">
      <c r="A490" s="7">
        <v>460</v>
      </c>
      <c r="B490" s="17" t="s">
        <v>345</v>
      </c>
      <c r="C490" s="21" t="s">
        <v>346</v>
      </c>
      <c r="D490" s="17" t="s">
        <v>308</v>
      </c>
      <c r="E490" s="17" t="s">
        <v>347</v>
      </c>
      <c r="F490" s="71">
        <f t="shared" si="14"/>
        <v>114085</v>
      </c>
      <c r="G490" s="37">
        <v>0</v>
      </c>
      <c r="H490" s="37">
        <v>88185</v>
      </c>
      <c r="I490" s="37">
        <v>0</v>
      </c>
      <c r="J490" s="37">
        <v>25900</v>
      </c>
      <c r="K490" s="37"/>
      <c r="L490" s="83">
        <v>20091207</v>
      </c>
    </row>
    <row r="491" spans="1:12" ht="15">
      <c r="A491" s="7">
        <v>461</v>
      </c>
      <c r="B491" s="17" t="s">
        <v>348</v>
      </c>
      <c r="C491" s="21" t="s">
        <v>349</v>
      </c>
      <c r="D491" s="17" t="s">
        <v>308</v>
      </c>
      <c r="E491" s="17" t="s">
        <v>350</v>
      </c>
      <c r="F491" s="71">
        <f t="shared" si="14"/>
        <v>2556386</v>
      </c>
      <c r="G491" s="37">
        <v>3501</v>
      </c>
      <c r="H491" s="37">
        <v>1511908</v>
      </c>
      <c r="I491" s="37">
        <v>0</v>
      </c>
      <c r="J491" s="37">
        <v>1040977</v>
      </c>
      <c r="K491" s="37"/>
      <c r="L491" s="83">
        <v>20091207</v>
      </c>
    </row>
    <row r="492" spans="1:12" ht="15">
      <c r="A492" s="7">
        <v>462</v>
      </c>
      <c r="B492" s="17" t="s">
        <v>351</v>
      </c>
      <c r="C492" s="21" t="s">
        <v>352</v>
      </c>
      <c r="D492" s="17" t="s">
        <v>308</v>
      </c>
      <c r="E492" s="17" t="s">
        <v>353</v>
      </c>
      <c r="F492" s="71">
        <f t="shared" si="14"/>
        <v>3883408</v>
      </c>
      <c r="G492" s="37">
        <v>123025</v>
      </c>
      <c r="H492" s="37">
        <v>584533</v>
      </c>
      <c r="I492" s="37">
        <v>0</v>
      </c>
      <c r="J492" s="37">
        <v>3175850</v>
      </c>
      <c r="K492" s="69"/>
      <c r="L492" s="83">
        <v>20100107</v>
      </c>
    </row>
    <row r="493" spans="1:12" ht="15">
      <c r="A493" s="7">
        <v>463</v>
      </c>
      <c r="B493" s="17" t="s">
        <v>354</v>
      </c>
      <c r="C493" s="21" t="s">
        <v>355</v>
      </c>
      <c r="D493" s="17" t="s">
        <v>308</v>
      </c>
      <c r="E493" s="17" t="s">
        <v>2058</v>
      </c>
      <c r="F493" s="71">
        <f t="shared" si="14"/>
        <v>286420</v>
      </c>
      <c r="G493" s="37">
        <v>0</v>
      </c>
      <c r="H493" s="37">
        <v>198010</v>
      </c>
      <c r="I493" s="37">
        <v>0</v>
      </c>
      <c r="J493" s="37">
        <v>88410</v>
      </c>
      <c r="K493" s="37"/>
      <c r="L493" s="83">
        <v>20091207</v>
      </c>
    </row>
    <row r="494" spans="1:12" ht="15">
      <c r="A494" s="7">
        <v>464</v>
      </c>
      <c r="B494" s="17" t="s">
        <v>358</v>
      </c>
      <c r="C494" s="21" t="s">
        <v>359</v>
      </c>
      <c r="D494" s="17" t="s">
        <v>357</v>
      </c>
      <c r="E494" s="17" t="s">
        <v>360</v>
      </c>
      <c r="F494" s="71">
        <f t="shared" si="14"/>
        <v>11500</v>
      </c>
      <c r="G494" s="37">
        <v>0</v>
      </c>
      <c r="H494" s="37">
        <v>11500</v>
      </c>
      <c r="I494" s="37">
        <v>0</v>
      </c>
      <c r="J494" s="37">
        <v>0</v>
      </c>
      <c r="K494" s="37"/>
      <c r="L494" s="83">
        <v>20091207</v>
      </c>
    </row>
    <row r="495" spans="1:12" s="5" customFormat="1" ht="15">
      <c r="A495" s="7">
        <v>465</v>
      </c>
      <c r="B495" s="17" t="s">
        <v>361</v>
      </c>
      <c r="C495" s="21" t="s">
        <v>362</v>
      </c>
      <c r="D495" s="17" t="s">
        <v>357</v>
      </c>
      <c r="E495" s="17" t="s">
        <v>363</v>
      </c>
      <c r="F495" s="71">
        <f t="shared" si="14"/>
        <v>19100</v>
      </c>
      <c r="G495" s="37">
        <v>0</v>
      </c>
      <c r="H495" s="37">
        <v>19100</v>
      </c>
      <c r="I495" s="37">
        <v>0</v>
      </c>
      <c r="J495" s="37">
        <v>0</v>
      </c>
      <c r="K495" s="37"/>
      <c r="L495" s="83">
        <v>20091109</v>
      </c>
    </row>
    <row r="496" spans="1:12" ht="15">
      <c r="A496" s="7">
        <v>466</v>
      </c>
      <c r="B496" s="17" t="s">
        <v>364</v>
      </c>
      <c r="C496" s="21" t="s">
        <v>365</v>
      </c>
      <c r="D496" s="17" t="s">
        <v>357</v>
      </c>
      <c r="E496" s="17" t="s">
        <v>366</v>
      </c>
      <c r="F496" s="71">
        <f t="shared" si="14"/>
        <v>32474</v>
      </c>
      <c r="G496" s="37">
        <v>0</v>
      </c>
      <c r="H496" s="37">
        <v>31474</v>
      </c>
      <c r="I496" s="37">
        <v>0</v>
      </c>
      <c r="J496" s="37">
        <v>1000</v>
      </c>
      <c r="K496" s="37"/>
      <c r="L496" s="83">
        <v>20091207</v>
      </c>
    </row>
    <row r="497" spans="1:12" ht="15">
      <c r="A497" s="7">
        <v>467</v>
      </c>
      <c r="B497" s="17" t="s">
        <v>367</v>
      </c>
      <c r="C497" s="21" t="s">
        <v>368</v>
      </c>
      <c r="D497" s="17" t="s">
        <v>357</v>
      </c>
      <c r="E497" s="17" t="s">
        <v>369</v>
      </c>
      <c r="F497" s="71">
        <f t="shared" si="14"/>
        <v>21250</v>
      </c>
      <c r="G497" s="37">
        <v>0</v>
      </c>
      <c r="H497" s="37">
        <v>21250</v>
      </c>
      <c r="I497" s="37">
        <v>0</v>
      </c>
      <c r="J497" s="37">
        <v>0</v>
      </c>
      <c r="K497" s="37"/>
      <c r="L497" s="83">
        <v>20091207</v>
      </c>
    </row>
    <row r="498" spans="1:12" ht="15">
      <c r="A498" s="7">
        <v>468</v>
      </c>
      <c r="B498" s="17" t="s">
        <v>370</v>
      </c>
      <c r="C498" s="21" t="s">
        <v>371</v>
      </c>
      <c r="D498" s="17" t="s">
        <v>357</v>
      </c>
      <c r="E498" s="17" t="s">
        <v>372</v>
      </c>
      <c r="F498" s="71">
        <f t="shared" si="14"/>
        <v>31900</v>
      </c>
      <c r="G498" s="37">
        <v>1500</v>
      </c>
      <c r="H498" s="37">
        <v>1500</v>
      </c>
      <c r="I498" s="37">
        <v>0</v>
      </c>
      <c r="J498" s="37">
        <v>28900</v>
      </c>
      <c r="K498" s="37"/>
      <c r="L498" s="83">
        <v>20100107</v>
      </c>
    </row>
    <row r="499" spans="1:12" ht="15">
      <c r="A499" s="7">
        <v>469</v>
      </c>
      <c r="B499" s="17" t="s">
        <v>373</v>
      </c>
      <c r="C499" s="21" t="s">
        <v>374</v>
      </c>
      <c r="D499" s="17" t="s">
        <v>357</v>
      </c>
      <c r="E499" s="17" t="s">
        <v>375</v>
      </c>
      <c r="F499" s="71">
        <f t="shared" si="14"/>
        <v>16950</v>
      </c>
      <c r="G499" s="37">
        <v>0</v>
      </c>
      <c r="H499" s="37">
        <v>16200</v>
      </c>
      <c r="I499" s="37">
        <v>0</v>
      </c>
      <c r="J499" s="37">
        <v>750</v>
      </c>
      <c r="K499" s="37"/>
      <c r="L499" s="83">
        <v>20091207</v>
      </c>
    </row>
    <row r="500" spans="1:12" ht="15">
      <c r="A500" s="7">
        <v>470</v>
      </c>
      <c r="B500" s="17" t="s">
        <v>376</v>
      </c>
      <c r="C500" s="21" t="s">
        <v>377</v>
      </c>
      <c r="D500" s="17" t="s">
        <v>357</v>
      </c>
      <c r="E500" s="17" t="s">
        <v>378</v>
      </c>
      <c r="F500" s="71">
        <f t="shared" si="14"/>
        <v>23354</v>
      </c>
      <c r="G500" s="37">
        <v>0</v>
      </c>
      <c r="H500" s="37">
        <v>15854</v>
      </c>
      <c r="I500" s="37">
        <v>0</v>
      </c>
      <c r="J500" s="37">
        <v>7500</v>
      </c>
      <c r="K500" s="37"/>
      <c r="L500" s="83">
        <v>20091207</v>
      </c>
    </row>
    <row r="501" spans="1:12" ht="15">
      <c r="A501" s="7">
        <v>471</v>
      </c>
      <c r="B501" s="17" t="s">
        <v>379</v>
      </c>
      <c r="C501" s="21" t="s">
        <v>380</v>
      </c>
      <c r="D501" s="17" t="s">
        <v>357</v>
      </c>
      <c r="E501" s="17" t="s">
        <v>381</v>
      </c>
      <c r="F501" s="71">
        <f t="shared" si="14"/>
        <v>243927</v>
      </c>
      <c r="G501" s="37">
        <v>0</v>
      </c>
      <c r="H501" s="37">
        <v>99762</v>
      </c>
      <c r="I501" s="37">
        <v>93300</v>
      </c>
      <c r="J501" s="37">
        <v>50865</v>
      </c>
      <c r="K501" s="71"/>
      <c r="L501" s="83">
        <v>20091207</v>
      </c>
    </row>
    <row r="502" spans="1:12" ht="15">
      <c r="A502" s="7">
        <v>472</v>
      </c>
      <c r="B502" s="17" t="s">
        <v>382</v>
      </c>
      <c r="C502" s="21" t="s">
        <v>383</v>
      </c>
      <c r="D502" s="17" t="s">
        <v>357</v>
      </c>
      <c r="E502" s="17" t="s">
        <v>384</v>
      </c>
      <c r="F502" s="71">
        <f t="shared" si="14"/>
        <v>86365</v>
      </c>
      <c r="G502" s="37">
        <v>0</v>
      </c>
      <c r="H502" s="37">
        <v>33700</v>
      </c>
      <c r="I502" s="37">
        <v>9700</v>
      </c>
      <c r="J502" s="37">
        <v>42965</v>
      </c>
      <c r="K502" s="37"/>
      <c r="L502" s="83">
        <v>20100107</v>
      </c>
    </row>
    <row r="503" spans="1:12" ht="15">
      <c r="A503" s="7">
        <v>473</v>
      </c>
      <c r="B503" s="17" t="s">
        <v>385</v>
      </c>
      <c r="C503" s="21" t="s">
        <v>386</v>
      </c>
      <c r="D503" s="17" t="s">
        <v>357</v>
      </c>
      <c r="E503" s="17" t="s">
        <v>387</v>
      </c>
      <c r="F503" s="71">
        <f t="shared" si="14"/>
        <v>212814</v>
      </c>
      <c r="G503" s="37">
        <v>0</v>
      </c>
      <c r="H503" s="37">
        <v>74175</v>
      </c>
      <c r="I503" s="37">
        <v>31130</v>
      </c>
      <c r="J503" s="37">
        <v>107509</v>
      </c>
      <c r="K503" s="37"/>
      <c r="L503" s="83">
        <v>20091207</v>
      </c>
    </row>
    <row r="504" spans="1:12" ht="15">
      <c r="A504" s="7">
        <v>474</v>
      </c>
      <c r="B504" s="17" t="s">
        <v>388</v>
      </c>
      <c r="C504" s="21" t="s">
        <v>389</v>
      </c>
      <c r="D504" s="17" t="s">
        <v>357</v>
      </c>
      <c r="E504" s="17" t="s">
        <v>395</v>
      </c>
      <c r="F504" s="71">
        <f t="shared" si="14"/>
        <v>398270</v>
      </c>
      <c r="G504" s="37">
        <v>277000</v>
      </c>
      <c r="H504" s="37">
        <v>96370</v>
      </c>
      <c r="I504" s="37">
        <v>9000</v>
      </c>
      <c r="J504" s="37">
        <v>15900</v>
      </c>
      <c r="K504" s="37"/>
      <c r="L504" s="83">
        <v>20091207</v>
      </c>
    </row>
    <row r="505" spans="1:12" ht="15">
      <c r="A505" s="7">
        <v>475</v>
      </c>
      <c r="B505" s="17" t="s">
        <v>396</v>
      </c>
      <c r="C505" s="21" t="s">
        <v>397</v>
      </c>
      <c r="D505" s="17" t="s">
        <v>357</v>
      </c>
      <c r="E505" s="17" t="s">
        <v>398</v>
      </c>
      <c r="F505" s="71">
        <f t="shared" si="14"/>
        <v>30340</v>
      </c>
      <c r="G505" s="37">
        <v>0</v>
      </c>
      <c r="H505" s="37">
        <v>30290</v>
      </c>
      <c r="I505" s="37">
        <v>0</v>
      </c>
      <c r="J505" s="37">
        <v>50</v>
      </c>
      <c r="K505" s="37"/>
      <c r="L505" s="83">
        <v>20091207</v>
      </c>
    </row>
    <row r="506" spans="1:12" ht="15">
      <c r="A506" s="7">
        <v>476</v>
      </c>
      <c r="B506" s="17" t="s">
        <v>399</v>
      </c>
      <c r="C506" s="21" t="s">
        <v>400</v>
      </c>
      <c r="D506" s="17" t="s">
        <v>357</v>
      </c>
      <c r="E506" s="17" t="s">
        <v>401</v>
      </c>
      <c r="F506" s="71">
        <f t="shared" si="14"/>
        <v>148817</v>
      </c>
      <c r="G506" s="37">
        <v>0</v>
      </c>
      <c r="H506" s="37">
        <v>62601</v>
      </c>
      <c r="I506" s="37">
        <v>22000</v>
      </c>
      <c r="J506" s="37">
        <v>64216</v>
      </c>
      <c r="K506" s="37"/>
      <c r="L506" s="83">
        <v>20091207</v>
      </c>
    </row>
    <row r="507" spans="1:12" ht="15">
      <c r="A507" s="7">
        <v>477</v>
      </c>
      <c r="B507" s="17" t="s">
        <v>402</v>
      </c>
      <c r="C507" s="21" t="s">
        <v>403</v>
      </c>
      <c r="D507" s="17" t="s">
        <v>357</v>
      </c>
      <c r="E507" s="17" t="s">
        <v>404</v>
      </c>
      <c r="F507" s="71">
        <f t="shared" si="14"/>
        <v>834011</v>
      </c>
      <c r="G507" s="37">
        <v>425000</v>
      </c>
      <c r="H507" s="37">
        <v>37025</v>
      </c>
      <c r="I507" s="37">
        <v>97086</v>
      </c>
      <c r="J507" s="37">
        <v>274900</v>
      </c>
      <c r="K507" s="37"/>
      <c r="L507" s="83">
        <v>20100107</v>
      </c>
    </row>
    <row r="508" spans="1:12" ht="15">
      <c r="A508" s="7">
        <v>478</v>
      </c>
      <c r="B508" s="17" t="s">
        <v>405</v>
      </c>
      <c r="C508" s="21" t="s">
        <v>406</v>
      </c>
      <c r="D508" s="17" t="s">
        <v>357</v>
      </c>
      <c r="E508" s="17" t="s">
        <v>407</v>
      </c>
      <c r="F508" s="71">
        <f t="shared" si="14"/>
        <v>182890</v>
      </c>
      <c r="G508" s="37">
        <v>104000</v>
      </c>
      <c r="H508" s="37">
        <v>21890</v>
      </c>
      <c r="I508" s="37">
        <v>0</v>
      </c>
      <c r="J508" s="37">
        <v>57000</v>
      </c>
      <c r="K508" s="37"/>
      <c r="L508" s="83">
        <v>20100107</v>
      </c>
    </row>
    <row r="509" spans="1:12" ht="15">
      <c r="A509" s="7">
        <v>479</v>
      </c>
      <c r="B509" s="17" t="s">
        <v>409</v>
      </c>
      <c r="C509" s="21" t="s">
        <v>410</v>
      </c>
      <c r="D509" s="17" t="s">
        <v>408</v>
      </c>
      <c r="E509" s="17" t="s">
        <v>411</v>
      </c>
      <c r="F509" s="71">
        <f t="shared" si="14"/>
        <v>651118</v>
      </c>
      <c r="G509" s="37">
        <v>1002</v>
      </c>
      <c r="H509" s="37">
        <v>242494</v>
      </c>
      <c r="I509" s="37">
        <v>0</v>
      </c>
      <c r="J509" s="37">
        <v>407622</v>
      </c>
      <c r="K509" s="37"/>
      <c r="L509" s="83">
        <v>20091207</v>
      </c>
    </row>
    <row r="510" spans="1:12" ht="15">
      <c r="A510" s="7">
        <v>480</v>
      </c>
      <c r="B510" s="17" t="s">
        <v>412</v>
      </c>
      <c r="C510" s="21" t="s">
        <v>413</v>
      </c>
      <c r="D510" s="17" t="s">
        <v>408</v>
      </c>
      <c r="E510" s="17" t="s">
        <v>414</v>
      </c>
      <c r="F510" s="71">
        <f aca="true" t="shared" si="15" ref="F510:F519">G510+H510+I510+J510</f>
        <v>1753486</v>
      </c>
      <c r="G510" s="37">
        <v>384360</v>
      </c>
      <c r="H510" s="37">
        <v>1149499</v>
      </c>
      <c r="I510" s="37">
        <v>0</v>
      </c>
      <c r="J510" s="37">
        <v>219627</v>
      </c>
      <c r="K510" s="37"/>
      <c r="L510" s="83">
        <v>20100107</v>
      </c>
    </row>
    <row r="511" spans="1:12" ht="15">
      <c r="A511" s="7">
        <v>481</v>
      </c>
      <c r="B511" s="17" t="s">
        <v>415</v>
      </c>
      <c r="C511" s="21" t="s">
        <v>416</v>
      </c>
      <c r="D511" s="17" t="s">
        <v>408</v>
      </c>
      <c r="E511" s="17" t="s">
        <v>417</v>
      </c>
      <c r="F511" s="71">
        <f t="shared" si="15"/>
        <v>1590370</v>
      </c>
      <c r="G511" s="37">
        <v>0</v>
      </c>
      <c r="H511" s="37">
        <v>1161670</v>
      </c>
      <c r="I511" s="37">
        <v>226000</v>
      </c>
      <c r="J511" s="37">
        <v>202700</v>
      </c>
      <c r="K511" s="71"/>
      <c r="L511" s="83">
        <v>20100107</v>
      </c>
    </row>
    <row r="512" spans="1:12" ht="15">
      <c r="A512" s="7">
        <v>482</v>
      </c>
      <c r="B512" s="17" t="s">
        <v>418</v>
      </c>
      <c r="C512" s="21" t="s">
        <v>419</v>
      </c>
      <c r="D512" s="17" t="s">
        <v>408</v>
      </c>
      <c r="E512" s="17" t="s">
        <v>420</v>
      </c>
      <c r="F512" s="71">
        <f t="shared" si="15"/>
        <v>284422</v>
      </c>
      <c r="G512" s="37">
        <v>0</v>
      </c>
      <c r="H512" s="37">
        <v>163112</v>
      </c>
      <c r="I512" s="37">
        <v>0</v>
      </c>
      <c r="J512" s="37">
        <v>121310</v>
      </c>
      <c r="K512" s="37"/>
      <c r="L512" s="83">
        <v>20091207</v>
      </c>
    </row>
    <row r="513" spans="1:12" ht="15">
      <c r="A513" s="7">
        <v>483</v>
      </c>
      <c r="B513" s="17" t="s">
        <v>421</v>
      </c>
      <c r="C513" s="21" t="s">
        <v>422</v>
      </c>
      <c r="D513" s="17" t="s">
        <v>408</v>
      </c>
      <c r="E513" s="17" t="s">
        <v>423</v>
      </c>
      <c r="F513" s="71">
        <f t="shared" si="15"/>
        <v>936382</v>
      </c>
      <c r="G513" s="37">
        <v>0</v>
      </c>
      <c r="H513" s="37">
        <v>499974</v>
      </c>
      <c r="I513" s="37">
        <v>12125</v>
      </c>
      <c r="J513" s="37">
        <v>424283</v>
      </c>
      <c r="K513" s="37"/>
      <c r="L513" s="83">
        <v>20100107</v>
      </c>
    </row>
    <row r="514" spans="1:12" ht="15">
      <c r="A514" s="7">
        <v>484</v>
      </c>
      <c r="B514" s="17" t="s">
        <v>424</v>
      </c>
      <c r="C514" s="21" t="s">
        <v>425</v>
      </c>
      <c r="D514" s="17" t="s">
        <v>408</v>
      </c>
      <c r="E514" s="17" t="s">
        <v>426</v>
      </c>
      <c r="F514" s="71">
        <f t="shared" si="15"/>
        <v>1932949</v>
      </c>
      <c r="G514" s="37">
        <v>202</v>
      </c>
      <c r="H514" s="37">
        <v>1028381</v>
      </c>
      <c r="I514" s="37">
        <v>3250</v>
      </c>
      <c r="J514" s="37">
        <v>901116</v>
      </c>
      <c r="K514" s="37"/>
      <c r="L514" s="83">
        <v>20091207</v>
      </c>
    </row>
    <row r="515" spans="1:12" ht="15">
      <c r="A515" s="7">
        <v>485</v>
      </c>
      <c r="B515" s="17" t="s">
        <v>427</v>
      </c>
      <c r="C515" s="21" t="s">
        <v>428</v>
      </c>
      <c r="D515" s="17" t="s">
        <v>408</v>
      </c>
      <c r="E515" s="17" t="s">
        <v>429</v>
      </c>
      <c r="F515" s="71">
        <f t="shared" si="15"/>
        <v>0</v>
      </c>
      <c r="G515" s="37">
        <v>0</v>
      </c>
      <c r="H515" s="37">
        <v>0</v>
      </c>
      <c r="I515" s="37">
        <v>0</v>
      </c>
      <c r="J515" s="37">
        <v>0</v>
      </c>
      <c r="K515" s="37"/>
      <c r="L515" s="83">
        <v>20100107</v>
      </c>
    </row>
    <row r="516" spans="1:12" ht="15">
      <c r="A516" s="7">
        <v>486</v>
      </c>
      <c r="B516" s="17" t="s">
        <v>431</v>
      </c>
      <c r="C516" s="21" t="s">
        <v>432</v>
      </c>
      <c r="D516" s="17" t="s">
        <v>408</v>
      </c>
      <c r="E516" s="17" t="s">
        <v>1382</v>
      </c>
      <c r="F516" s="71">
        <f t="shared" si="15"/>
        <v>15148204</v>
      </c>
      <c r="G516" s="37">
        <v>3229165</v>
      </c>
      <c r="H516" s="37">
        <v>904793</v>
      </c>
      <c r="I516" s="37">
        <v>8694811</v>
      </c>
      <c r="J516" s="37">
        <v>2319435</v>
      </c>
      <c r="K516" s="37"/>
      <c r="L516" s="83">
        <v>20091207</v>
      </c>
    </row>
    <row r="517" spans="1:12" ht="15">
      <c r="A517" s="7">
        <v>487</v>
      </c>
      <c r="B517" s="17" t="s">
        <v>433</v>
      </c>
      <c r="C517" s="21" t="s">
        <v>434</v>
      </c>
      <c r="D517" s="17" t="s">
        <v>408</v>
      </c>
      <c r="E517" s="17" t="s">
        <v>451</v>
      </c>
      <c r="F517" s="71">
        <f t="shared" si="15"/>
        <v>2050579</v>
      </c>
      <c r="G517" s="37">
        <v>0</v>
      </c>
      <c r="H517" s="37">
        <v>178779</v>
      </c>
      <c r="I517" s="37">
        <v>1803000</v>
      </c>
      <c r="J517" s="37">
        <v>68800</v>
      </c>
      <c r="K517" s="37"/>
      <c r="L517" s="83">
        <v>20091207</v>
      </c>
    </row>
    <row r="518" spans="1:12" ht="15">
      <c r="A518" s="7">
        <v>488</v>
      </c>
      <c r="B518" s="17" t="s">
        <v>452</v>
      </c>
      <c r="C518" s="21" t="s">
        <v>453</v>
      </c>
      <c r="D518" s="17" t="s">
        <v>408</v>
      </c>
      <c r="E518" s="17" t="s">
        <v>454</v>
      </c>
      <c r="F518" s="71">
        <f t="shared" si="15"/>
        <v>2955884</v>
      </c>
      <c r="G518" s="37">
        <v>657615</v>
      </c>
      <c r="H518" s="37">
        <v>1109195</v>
      </c>
      <c r="I518" s="37">
        <v>9</v>
      </c>
      <c r="J518" s="37">
        <v>1189065</v>
      </c>
      <c r="K518" s="71"/>
      <c r="L518" s="83">
        <v>20091207</v>
      </c>
    </row>
    <row r="519" spans="1:12" s="5" customFormat="1" ht="15">
      <c r="A519" s="7">
        <v>489</v>
      </c>
      <c r="B519" s="17" t="s">
        <v>455</v>
      </c>
      <c r="C519" s="21" t="s">
        <v>456</v>
      </c>
      <c r="D519" s="17" t="s">
        <v>408</v>
      </c>
      <c r="E519" s="17" t="s">
        <v>457</v>
      </c>
      <c r="F519" s="71">
        <f t="shared" si="15"/>
        <v>245802</v>
      </c>
      <c r="G519" s="37">
        <v>100000</v>
      </c>
      <c r="H519" s="37">
        <v>144502</v>
      </c>
      <c r="I519" s="37">
        <v>0</v>
      </c>
      <c r="J519" s="37">
        <v>1300</v>
      </c>
      <c r="K519" s="37"/>
      <c r="L519" s="83">
        <v>20091207</v>
      </c>
    </row>
    <row r="520" spans="1:12" ht="15">
      <c r="A520" s="7">
        <v>490</v>
      </c>
      <c r="B520" s="17" t="s">
        <v>458</v>
      </c>
      <c r="C520" s="21" t="s">
        <v>459</v>
      </c>
      <c r="D520" s="17" t="s">
        <v>408</v>
      </c>
      <c r="E520" s="17" t="s">
        <v>460</v>
      </c>
      <c r="F520" s="71" t="s">
        <v>446</v>
      </c>
      <c r="G520" s="71" t="s">
        <v>446</v>
      </c>
      <c r="H520" s="71" t="s">
        <v>446</v>
      </c>
      <c r="I520" s="71" t="s">
        <v>446</v>
      </c>
      <c r="J520" s="71" t="s">
        <v>446</v>
      </c>
      <c r="K520" s="37"/>
      <c r="L520" s="65" t="s">
        <v>446</v>
      </c>
    </row>
    <row r="521" spans="1:12" ht="15">
      <c r="A521" s="7">
        <v>491</v>
      </c>
      <c r="B521" s="17" t="s">
        <v>461</v>
      </c>
      <c r="C521" s="21" t="s">
        <v>462</v>
      </c>
      <c r="D521" s="17" t="s">
        <v>408</v>
      </c>
      <c r="E521" s="17" t="s">
        <v>463</v>
      </c>
      <c r="F521" s="71">
        <f aca="true" t="shared" si="16" ref="F521:F552">G521+H521+I521+J521</f>
        <v>1150501</v>
      </c>
      <c r="G521" s="37">
        <v>409000</v>
      </c>
      <c r="H521" s="37">
        <v>663474</v>
      </c>
      <c r="I521" s="37">
        <v>3501</v>
      </c>
      <c r="J521" s="37">
        <v>74526</v>
      </c>
      <c r="K521" s="37"/>
      <c r="L521" s="83">
        <v>20100107</v>
      </c>
    </row>
    <row r="522" spans="1:12" ht="15">
      <c r="A522" s="7">
        <v>492</v>
      </c>
      <c r="B522" s="17" t="s">
        <v>464</v>
      </c>
      <c r="C522" s="21" t="s">
        <v>465</v>
      </c>
      <c r="D522" s="17" t="s">
        <v>408</v>
      </c>
      <c r="E522" s="17" t="s">
        <v>466</v>
      </c>
      <c r="F522" s="71">
        <f t="shared" si="16"/>
        <v>5200</v>
      </c>
      <c r="G522" s="37">
        <v>0</v>
      </c>
      <c r="H522" s="37">
        <v>4800</v>
      </c>
      <c r="I522" s="37">
        <v>0</v>
      </c>
      <c r="J522" s="37">
        <v>400</v>
      </c>
      <c r="K522" s="37"/>
      <c r="L522" s="83">
        <v>20100107</v>
      </c>
    </row>
    <row r="523" spans="1:12" ht="15">
      <c r="A523" s="7">
        <v>493</v>
      </c>
      <c r="B523" s="17" t="s">
        <v>467</v>
      </c>
      <c r="C523" s="21" t="s">
        <v>468</v>
      </c>
      <c r="D523" s="17" t="s">
        <v>408</v>
      </c>
      <c r="E523" s="17" t="s">
        <v>392</v>
      </c>
      <c r="F523" s="71">
        <f t="shared" si="16"/>
        <v>1789435</v>
      </c>
      <c r="G523" s="37">
        <v>1400000</v>
      </c>
      <c r="H523" s="37">
        <v>134460</v>
      </c>
      <c r="I523" s="37">
        <v>0</v>
      </c>
      <c r="J523" s="37">
        <v>254975</v>
      </c>
      <c r="K523" s="37"/>
      <c r="L523" s="83">
        <v>20100107</v>
      </c>
    </row>
    <row r="524" spans="1:12" ht="15">
      <c r="A524" s="7">
        <v>494</v>
      </c>
      <c r="B524" s="17" t="s">
        <v>469</v>
      </c>
      <c r="C524" s="21" t="s">
        <v>470</v>
      </c>
      <c r="D524" s="17" t="s">
        <v>408</v>
      </c>
      <c r="E524" s="17" t="s">
        <v>471</v>
      </c>
      <c r="F524" s="71">
        <f t="shared" si="16"/>
        <v>682751</v>
      </c>
      <c r="G524" s="37">
        <v>0</v>
      </c>
      <c r="H524" s="37">
        <v>679095</v>
      </c>
      <c r="I524" s="37">
        <v>0</v>
      </c>
      <c r="J524" s="37">
        <v>3656</v>
      </c>
      <c r="K524" s="37"/>
      <c r="L524" s="83">
        <v>20100107</v>
      </c>
    </row>
    <row r="525" spans="1:12" ht="15">
      <c r="A525" s="7">
        <v>495</v>
      </c>
      <c r="B525" s="17" t="s">
        <v>472</v>
      </c>
      <c r="C525" s="21" t="s">
        <v>473</v>
      </c>
      <c r="D525" s="17" t="s">
        <v>408</v>
      </c>
      <c r="E525" s="17" t="s">
        <v>474</v>
      </c>
      <c r="F525" s="71">
        <f t="shared" si="16"/>
        <v>24865</v>
      </c>
      <c r="G525" s="37">
        <v>0</v>
      </c>
      <c r="H525" s="37">
        <v>23365</v>
      </c>
      <c r="I525" s="37">
        <v>0</v>
      </c>
      <c r="J525" s="37">
        <v>1500</v>
      </c>
      <c r="K525" s="37"/>
      <c r="L525" s="83">
        <v>20100107</v>
      </c>
    </row>
    <row r="526" spans="1:12" ht="15">
      <c r="A526" s="7">
        <v>496</v>
      </c>
      <c r="B526" s="17" t="s">
        <v>475</v>
      </c>
      <c r="C526" s="21" t="s">
        <v>476</v>
      </c>
      <c r="D526" s="17" t="s">
        <v>408</v>
      </c>
      <c r="E526" s="17" t="s">
        <v>477</v>
      </c>
      <c r="F526" s="71">
        <f t="shared" si="16"/>
        <v>494405</v>
      </c>
      <c r="G526" s="37">
        <v>0</v>
      </c>
      <c r="H526" s="37">
        <v>265866</v>
      </c>
      <c r="I526" s="37">
        <v>0</v>
      </c>
      <c r="J526" s="37">
        <v>228539</v>
      </c>
      <c r="K526" s="37"/>
      <c r="L526" s="83">
        <v>20091207</v>
      </c>
    </row>
    <row r="527" spans="1:12" ht="15">
      <c r="A527" s="7">
        <v>497</v>
      </c>
      <c r="B527" s="17" t="s">
        <v>478</v>
      </c>
      <c r="C527" s="21" t="s">
        <v>479</v>
      </c>
      <c r="D527" s="17" t="s">
        <v>408</v>
      </c>
      <c r="E527" s="17" t="s">
        <v>393</v>
      </c>
      <c r="F527" s="71">
        <f t="shared" si="16"/>
        <v>25556</v>
      </c>
      <c r="G527" s="37">
        <v>0</v>
      </c>
      <c r="H527" s="37">
        <v>23956</v>
      </c>
      <c r="I527" s="37">
        <v>0</v>
      </c>
      <c r="J527" s="37">
        <v>1600</v>
      </c>
      <c r="K527" s="37"/>
      <c r="L527" s="83">
        <v>20100107</v>
      </c>
    </row>
    <row r="528" spans="1:12" ht="15">
      <c r="A528" s="7">
        <v>498</v>
      </c>
      <c r="B528" s="17" t="s">
        <v>480</v>
      </c>
      <c r="C528" s="21" t="s">
        <v>481</v>
      </c>
      <c r="D528" s="17" t="s">
        <v>408</v>
      </c>
      <c r="E528" s="17" t="s">
        <v>482</v>
      </c>
      <c r="F528" s="71">
        <f t="shared" si="16"/>
        <v>1161963</v>
      </c>
      <c r="G528" s="37">
        <v>180680</v>
      </c>
      <c r="H528" s="37">
        <v>437632</v>
      </c>
      <c r="I528" s="37">
        <v>70701</v>
      </c>
      <c r="J528" s="37">
        <v>472950</v>
      </c>
      <c r="K528" s="71"/>
      <c r="L528" s="83">
        <v>20091207</v>
      </c>
    </row>
    <row r="529" spans="1:12" ht="15">
      <c r="A529" s="7">
        <v>499</v>
      </c>
      <c r="B529" s="17" t="s">
        <v>483</v>
      </c>
      <c r="C529" s="21" t="s">
        <v>484</v>
      </c>
      <c r="D529" s="17" t="s">
        <v>408</v>
      </c>
      <c r="E529" s="17" t="s">
        <v>485</v>
      </c>
      <c r="F529" s="71">
        <f t="shared" si="16"/>
        <v>410185</v>
      </c>
      <c r="G529" s="37">
        <v>221500</v>
      </c>
      <c r="H529" s="37">
        <v>181735</v>
      </c>
      <c r="I529" s="37">
        <v>0</v>
      </c>
      <c r="J529" s="37">
        <v>6950</v>
      </c>
      <c r="K529" s="37"/>
      <c r="L529" s="83">
        <v>20091207</v>
      </c>
    </row>
    <row r="530" spans="1:12" ht="15">
      <c r="A530" s="7">
        <v>500</v>
      </c>
      <c r="B530" s="17" t="s">
        <v>487</v>
      </c>
      <c r="C530" s="21" t="s">
        <v>488</v>
      </c>
      <c r="D530" s="17" t="s">
        <v>486</v>
      </c>
      <c r="E530" s="17" t="s">
        <v>489</v>
      </c>
      <c r="F530" s="71">
        <f t="shared" si="16"/>
        <v>52440</v>
      </c>
      <c r="G530" s="37">
        <v>0</v>
      </c>
      <c r="H530" s="37">
        <v>27100</v>
      </c>
      <c r="I530" s="37">
        <v>0</v>
      </c>
      <c r="J530" s="37">
        <v>25340</v>
      </c>
      <c r="K530" s="37"/>
      <c r="L530" s="83">
        <v>20100107</v>
      </c>
    </row>
    <row r="531" spans="1:12" ht="15">
      <c r="A531" s="7">
        <v>501</v>
      </c>
      <c r="B531" s="17" t="s">
        <v>490</v>
      </c>
      <c r="C531" s="21" t="s">
        <v>491</v>
      </c>
      <c r="D531" s="17" t="s">
        <v>486</v>
      </c>
      <c r="E531" s="17" t="s">
        <v>492</v>
      </c>
      <c r="F531" s="71">
        <f t="shared" si="16"/>
        <v>112261</v>
      </c>
      <c r="G531" s="37">
        <v>0</v>
      </c>
      <c r="H531" s="37">
        <v>91161</v>
      </c>
      <c r="I531" s="37">
        <v>0</v>
      </c>
      <c r="J531" s="37">
        <v>21100</v>
      </c>
      <c r="K531" s="37"/>
      <c r="L531" s="83">
        <v>20091207</v>
      </c>
    </row>
    <row r="532" spans="1:12" ht="15">
      <c r="A532" s="7">
        <v>502</v>
      </c>
      <c r="B532" s="17" t="s">
        <v>493</v>
      </c>
      <c r="C532" s="21" t="s">
        <v>494</v>
      </c>
      <c r="D532" s="17" t="s">
        <v>486</v>
      </c>
      <c r="E532" s="17" t="s">
        <v>495</v>
      </c>
      <c r="F532" s="71">
        <f t="shared" si="16"/>
        <v>78247</v>
      </c>
      <c r="G532" s="37">
        <v>0</v>
      </c>
      <c r="H532" s="37">
        <v>57297</v>
      </c>
      <c r="I532" s="37">
        <v>950</v>
      </c>
      <c r="J532" s="37">
        <v>20000</v>
      </c>
      <c r="K532" s="37"/>
      <c r="L532" s="83">
        <v>20091207</v>
      </c>
    </row>
    <row r="533" spans="1:12" ht="15">
      <c r="A533" s="7">
        <v>503</v>
      </c>
      <c r="B533" s="17" t="s">
        <v>496</v>
      </c>
      <c r="C533" s="21" t="s">
        <v>497</v>
      </c>
      <c r="D533" s="17" t="s">
        <v>486</v>
      </c>
      <c r="E533" s="17" t="s">
        <v>498</v>
      </c>
      <c r="F533" s="71">
        <f t="shared" si="16"/>
        <v>265811</v>
      </c>
      <c r="G533" s="37">
        <v>27000</v>
      </c>
      <c r="H533" s="37">
        <v>74601</v>
      </c>
      <c r="I533" s="37">
        <v>28200</v>
      </c>
      <c r="J533" s="37">
        <v>136010</v>
      </c>
      <c r="K533" s="37"/>
      <c r="L533" s="83">
        <v>20091207</v>
      </c>
    </row>
    <row r="534" spans="1:12" ht="15">
      <c r="A534" s="7">
        <v>504</v>
      </c>
      <c r="B534" s="17" t="s">
        <v>499</v>
      </c>
      <c r="C534" s="21" t="s">
        <v>500</v>
      </c>
      <c r="D534" s="17" t="s">
        <v>486</v>
      </c>
      <c r="E534" s="17" t="s">
        <v>501</v>
      </c>
      <c r="F534" s="71">
        <f t="shared" si="16"/>
        <v>83359</v>
      </c>
      <c r="G534" s="37">
        <v>6500</v>
      </c>
      <c r="H534" s="37">
        <v>48111</v>
      </c>
      <c r="I534" s="37">
        <v>0</v>
      </c>
      <c r="J534" s="37">
        <v>28748</v>
      </c>
      <c r="K534" s="37"/>
      <c r="L534" s="83">
        <v>20091207</v>
      </c>
    </row>
    <row r="535" spans="1:12" ht="15">
      <c r="A535" s="7">
        <v>505</v>
      </c>
      <c r="B535" s="17" t="s">
        <v>502</v>
      </c>
      <c r="C535" s="21" t="s">
        <v>503</v>
      </c>
      <c r="D535" s="17" t="s">
        <v>486</v>
      </c>
      <c r="E535" s="17" t="s">
        <v>504</v>
      </c>
      <c r="F535" s="71">
        <f t="shared" si="16"/>
        <v>52060</v>
      </c>
      <c r="G535" s="37">
        <v>0</v>
      </c>
      <c r="H535" s="37">
        <v>19660</v>
      </c>
      <c r="I535" s="37">
        <v>0</v>
      </c>
      <c r="J535" s="37">
        <v>32400</v>
      </c>
      <c r="K535" s="37"/>
      <c r="L535" s="83">
        <v>20100107</v>
      </c>
    </row>
    <row r="536" spans="1:12" ht="15">
      <c r="A536" s="7">
        <v>506</v>
      </c>
      <c r="B536" s="17" t="s">
        <v>505</v>
      </c>
      <c r="C536" s="21" t="s">
        <v>506</v>
      </c>
      <c r="D536" s="17" t="s">
        <v>486</v>
      </c>
      <c r="E536" s="17" t="s">
        <v>507</v>
      </c>
      <c r="F536" s="71">
        <f t="shared" si="16"/>
        <v>110805</v>
      </c>
      <c r="G536" s="37">
        <v>0</v>
      </c>
      <c r="H536" s="37">
        <v>86755</v>
      </c>
      <c r="I536" s="37">
        <v>0</v>
      </c>
      <c r="J536" s="37">
        <v>24050</v>
      </c>
      <c r="K536" s="37"/>
      <c r="L536" s="83">
        <v>20091207</v>
      </c>
    </row>
    <row r="537" spans="1:12" ht="15">
      <c r="A537" s="7">
        <v>507</v>
      </c>
      <c r="B537" s="17" t="s">
        <v>508</v>
      </c>
      <c r="C537" s="21" t="s">
        <v>509</v>
      </c>
      <c r="D537" s="17" t="s">
        <v>486</v>
      </c>
      <c r="E537" s="17" t="s">
        <v>510</v>
      </c>
      <c r="F537" s="71">
        <f t="shared" si="16"/>
        <v>40496</v>
      </c>
      <c r="G537" s="37">
        <v>0</v>
      </c>
      <c r="H537" s="37">
        <v>35421</v>
      </c>
      <c r="I537" s="37">
        <v>0</v>
      </c>
      <c r="J537" s="37">
        <v>5075</v>
      </c>
      <c r="K537" s="37"/>
      <c r="L537" s="83">
        <v>20100107</v>
      </c>
    </row>
    <row r="538" spans="1:12" ht="15">
      <c r="A538" s="7">
        <v>508</v>
      </c>
      <c r="B538" s="17" t="s">
        <v>511</v>
      </c>
      <c r="C538" s="21" t="s">
        <v>512</v>
      </c>
      <c r="D538" s="17" t="s">
        <v>486</v>
      </c>
      <c r="E538" s="17" t="s">
        <v>513</v>
      </c>
      <c r="F538" s="71">
        <f t="shared" si="16"/>
        <v>51664</v>
      </c>
      <c r="G538" s="37">
        <v>0</v>
      </c>
      <c r="H538" s="37">
        <v>25974</v>
      </c>
      <c r="I538" s="37">
        <v>0</v>
      </c>
      <c r="J538" s="37">
        <v>25690</v>
      </c>
      <c r="K538" s="69"/>
      <c r="L538" s="83">
        <v>20100107</v>
      </c>
    </row>
    <row r="539" spans="1:12" ht="15">
      <c r="A539" s="7">
        <v>509</v>
      </c>
      <c r="B539" s="17" t="s">
        <v>514</v>
      </c>
      <c r="C539" s="21" t="s">
        <v>515</v>
      </c>
      <c r="D539" s="17" t="s">
        <v>486</v>
      </c>
      <c r="E539" s="17" t="s">
        <v>516</v>
      </c>
      <c r="F539" s="71">
        <f t="shared" si="16"/>
        <v>159114</v>
      </c>
      <c r="G539" s="37">
        <v>27700</v>
      </c>
      <c r="H539" s="37">
        <v>38164</v>
      </c>
      <c r="I539" s="37">
        <v>24100</v>
      </c>
      <c r="J539" s="37">
        <v>69150</v>
      </c>
      <c r="K539" s="37"/>
      <c r="L539" s="83">
        <v>20091207</v>
      </c>
    </row>
    <row r="540" spans="1:12" ht="15">
      <c r="A540" s="7">
        <v>510</v>
      </c>
      <c r="B540" s="17" t="s">
        <v>517</v>
      </c>
      <c r="C540" s="21" t="s">
        <v>518</v>
      </c>
      <c r="D540" s="17" t="s">
        <v>486</v>
      </c>
      <c r="E540" s="17" t="s">
        <v>519</v>
      </c>
      <c r="F540" s="71">
        <f t="shared" si="16"/>
        <v>439366</v>
      </c>
      <c r="G540" s="37">
        <v>233416</v>
      </c>
      <c r="H540" s="37">
        <v>168250</v>
      </c>
      <c r="I540" s="37">
        <v>2100</v>
      </c>
      <c r="J540" s="37">
        <v>35600</v>
      </c>
      <c r="K540" s="37"/>
      <c r="L540" s="83">
        <v>20100107</v>
      </c>
    </row>
    <row r="541" spans="1:12" ht="15">
      <c r="A541" s="7">
        <v>511</v>
      </c>
      <c r="B541" s="17" t="s">
        <v>520</v>
      </c>
      <c r="C541" s="21" t="s">
        <v>521</v>
      </c>
      <c r="D541" s="17" t="s">
        <v>486</v>
      </c>
      <c r="E541" s="17" t="s">
        <v>522</v>
      </c>
      <c r="F541" s="71">
        <f t="shared" si="16"/>
        <v>646996</v>
      </c>
      <c r="G541" s="37">
        <v>143080</v>
      </c>
      <c r="H541" s="37">
        <v>405456</v>
      </c>
      <c r="I541" s="37">
        <v>3495</v>
      </c>
      <c r="J541" s="37">
        <v>94965</v>
      </c>
      <c r="K541" s="37"/>
      <c r="L541" s="83">
        <v>20091207</v>
      </c>
    </row>
    <row r="542" spans="1:12" ht="15">
      <c r="A542" s="7">
        <v>512</v>
      </c>
      <c r="B542" s="17" t="s">
        <v>523</v>
      </c>
      <c r="C542" s="21" t="s">
        <v>524</v>
      </c>
      <c r="D542" s="17" t="s">
        <v>486</v>
      </c>
      <c r="E542" s="17" t="s">
        <v>525</v>
      </c>
      <c r="F542" s="71">
        <f t="shared" si="16"/>
        <v>73350</v>
      </c>
      <c r="G542" s="37">
        <v>0</v>
      </c>
      <c r="H542" s="37">
        <v>57850</v>
      </c>
      <c r="I542" s="37">
        <v>4500</v>
      </c>
      <c r="J542" s="37">
        <v>11000</v>
      </c>
      <c r="K542" s="37"/>
      <c r="L542" s="83">
        <v>20100107</v>
      </c>
    </row>
    <row r="543" spans="1:12" ht="15">
      <c r="A543" s="7">
        <v>513</v>
      </c>
      <c r="B543" s="17" t="s">
        <v>526</v>
      </c>
      <c r="C543" s="21" t="s">
        <v>527</v>
      </c>
      <c r="D543" s="17" t="s">
        <v>486</v>
      </c>
      <c r="E543" s="17" t="s">
        <v>528</v>
      </c>
      <c r="F543" s="71">
        <f t="shared" si="16"/>
        <v>133635</v>
      </c>
      <c r="G543" s="37">
        <v>0</v>
      </c>
      <c r="H543" s="37">
        <v>132435</v>
      </c>
      <c r="I543" s="37">
        <v>0</v>
      </c>
      <c r="J543" s="37">
        <v>1200</v>
      </c>
      <c r="K543" s="37"/>
      <c r="L543" s="83">
        <v>20091207</v>
      </c>
    </row>
    <row r="544" spans="1:12" ht="15">
      <c r="A544" s="7">
        <v>514</v>
      </c>
      <c r="B544" s="17" t="s">
        <v>529</v>
      </c>
      <c r="C544" s="21" t="s">
        <v>530</v>
      </c>
      <c r="D544" s="17" t="s">
        <v>486</v>
      </c>
      <c r="E544" s="17" t="s">
        <v>531</v>
      </c>
      <c r="F544" s="71">
        <f t="shared" si="16"/>
        <v>600492</v>
      </c>
      <c r="G544" s="37">
        <v>0</v>
      </c>
      <c r="H544" s="37">
        <v>323143</v>
      </c>
      <c r="I544" s="37">
        <v>0</v>
      </c>
      <c r="J544" s="37">
        <v>277349</v>
      </c>
      <c r="K544" s="69"/>
      <c r="L544" s="83">
        <v>20091207</v>
      </c>
    </row>
    <row r="545" spans="1:12" ht="15">
      <c r="A545" s="7">
        <v>515</v>
      </c>
      <c r="B545" s="17" t="s">
        <v>532</v>
      </c>
      <c r="C545" s="21" t="s">
        <v>533</v>
      </c>
      <c r="D545" s="17" t="s">
        <v>486</v>
      </c>
      <c r="E545" s="17" t="s">
        <v>534</v>
      </c>
      <c r="F545" s="71">
        <f t="shared" si="16"/>
        <v>24950</v>
      </c>
      <c r="G545" s="37">
        <v>0</v>
      </c>
      <c r="H545" s="37">
        <v>23950</v>
      </c>
      <c r="I545" s="37">
        <v>0</v>
      </c>
      <c r="J545" s="37">
        <v>1000</v>
      </c>
      <c r="K545" s="37"/>
      <c r="L545" s="83">
        <v>20091207</v>
      </c>
    </row>
    <row r="546" spans="1:12" s="5" customFormat="1" ht="15">
      <c r="A546" s="7">
        <v>516</v>
      </c>
      <c r="B546" s="17" t="s">
        <v>535</v>
      </c>
      <c r="C546" s="21" t="s">
        <v>536</v>
      </c>
      <c r="D546" s="17" t="s">
        <v>486</v>
      </c>
      <c r="E546" s="17" t="s">
        <v>537</v>
      </c>
      <c r="F546" s="71">
        <f t="shared" si="16"/>
        <v>41900</v>
      </c>
      <c r="G546" s="37">
        <v>0</v>
      </c>
      <c r="H546" s="37">
        <v>16900</v>
      </c>
      <c r="I546" s="37">
        <v>25000</v>
      </c>
      <c r="J546" s="37">
        <v>0</v>
      </c>
      <c r="K546" s="69"/>
      <c r="L546" s="83">
        <v>20091207</v>
      </c>
    </row>
    <row r="547" spans="1:12" ht="15">
      <c r="A547" s="7">
        <v>517</v>
      </c>
      <c r="B547" s="17" t="s">
        <v>538</v>
      </c>
      <c r="C547" s="21" t="s">
        <v>539</v>
      </c>
      <c r="D547" s="17" t="s">
        <v>486</v>
      </c>
      <c r="E547" s="17" t="s">
        <v>540</v>
      </c>
      <c r="F547" s="71">
        <f t="shared" si="16"/>
        <v>1232726</v>
      </c>
      <c r="G547" s="37">
        <v>1450</v>
      </c>
      <c r="H547" s="37">
        <v>778426</v>
      </c>
      <c r="I547" s="37">
        <v>0</v>
      </c>
      <c r="J547" s="37">
        <v>452850</v>
      </c>
      <c r="K547" s="37"/>
      <c r="L547" s="83">
        <v>20091207</v>
      </c>
    </row>
    <row r="548" spans="1:12" ht="15">
      <c r="A548" s="7">
        <v>518</v>
      </c>
      <c r="B548" s="17" t="s">
        <v>541</v>
      </c>
      <c r="C548" s="21" t="s">
        <v>542</v>
      </c>
      <c r="D548" s="17" t="s">
        <v>486</v>
      </c>
      <c r="E548" s="17" t="s">
        <v>543</v>
      </c>
      <c r="F548" s="71">
        <f t="shared" si="16"/>
        <v>55243</v>
      </c>
      <c r="G548" s="37">
        <v>0</v>
      </c>
      <c r="H548" s="37">
        <v>55243</v>
      </c>
      <c r="I548" s="37">
        <v>0</v>
      </c>
      <c r="J548" s="37">
        <v>0</v>
      </c>
      <c r="K548" s="37"/>
      <c r="L548" s="83">
        <v>20100107</v>
      </c>
    </row>
    <row r="549" spans="1:12" ht="15">
      <c r="A549" s="7">
        <v>519</v>
      </c>
      <c r="B549" s="17" t="s">
        <v>544</v>
      </c>
      <c r="C549" s="21" t="s">
        <v>545</v>
      </c>
      <c r="D549" s="17" t="s">
        <v>486</v>
      </c>
      <c r="E549" s="17" t="s">
        <v>546</v>
      </c>
      <c r="F549" s="71">
        <f t="shared" si="16"/>
        <v>279828</v>
      </c>
      <c r="G549" s="37">
        <v>0</v>
      </c>
      <c r="H549" s="37">
        <v>5500</v>
      </c>
      <c r="I549" s="37">
        <v>220000</v>
      </c>
      <c r="J549" s="37">
        <v>54328</v>
      </c>
      <c r="K549" s="37"/>
      <c r="L549" s="83">
        <v>20100107</v>
      </c>
    </row>
    <row r="550" spans="1:12" ht="15">
      <c r="A550" s="7">
        <v>520</v>
      </c>
      <c r="B550" s="17" t="s">
        <v>547</v>
      </c>
      <c r="C550" s="21" t="s">
        <v>548</v>
      </c>
      <c r="D550" s="17" t="s">
        <v>486</v>
      </c>
      <c r="E550" s="17" t="s">
        <v>549</v>
      </c>
      <c r="F550" s="71">
        <f t="shared" si="16"/>
        <v>36125</v>
      </c>
      <c r="G550" s="37">
        <v>0</v>
      </c>
      <c r="H550" s="37">
        <v>11325</v>
      </c>
      <c r="I550" s="37">
        <v>0</v>
      </c>
      <c r="J550" s="37">
        <v>24800</v>
      </c>
      <c r="K550" s="37"/>
      <c r="L550" s="83">
        <v>20091207</v>
      </c>
    </row>
    <row r="551" spans="1:12" ht="15">
      <c r="A551" s="7">
        <v>521</v>
      </c>
      <c r="B551" s="17" t="s">
        <v>550</v>
      </c>
      <c r="C551" s="21" t="s">
        <v>551</v>
      </c>
      <c r="D551" s="17" t="s">
        <v>486</v>
      </c>
      <c r="E551" s="17" t="s">
        <v>561</v>
      </c>
      <c r="F551" s="71">
        <f t="shared" si="16"/>
        <v>595201</v>
      </c>
      <c r="G551" s="37">
        <v>207700</v>
      </c>
      <c r="H551" s="37">
        <v>319871</v>
      </c>
      <c r="I551" s="37">
        <v>33200</v>
      </c>
      <c r="J551" s="37">
        <v>34430</v>
      </c>
      <c r="K551" s="37"/>
      <c r="L551" s="83">
        <v>20100107</v>
      </c>
    </row>
    <row r="552" spans="1:12" ht="15">
      <c r="A552" s="7">
        <v>522</v>
      </c>
      <c r="B552" s="17" t="s">
        <v>562</v>
      </c>
      <c r="C552" s="21" t="s">
        <v>563</v>
      </c>
      <c r="D552" s="17" t="s">
        <v>486</v>
      </c>
      <c r="E552" s="17" t="s">
        <v>564</v>
      </c>
      <c r="F552" s="71">
        <f t="shared" si="16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3">
        <v>20100107</v>
      </c>
    </row>
    <row r="553" spans="1:12" ht="15">
      <c r="A553" s="7">
        <v>523</v>
      </c>
      <c r="B553" s="17" t="s">
        <v>565</v>
      </c>
      <c r="C553" s="21" t="s">
        <v>566</v>
      </c>
      <c r="D553" s="17" t="s">
        <v>486</v>
      </c>
      <c r="E553" s="17" t="s">
        <v>567</v>
      </c>
      <c r="F553" s="71">
        <f aca="true" t="shared" si="17" ref="F553:F573">G553+H553+I553+J553</f>
        <v>322273</v>
      </c>
      <c r="G553" s="37">
        <v>0</v>
      </c>
      <c r="H553" s="37">
        <v>137830</v>
      </c>
      <c r="I553" s="37">
        <v>13500</v>
      </c>
      <c r="J553" s="37">
        <v>170943</v>
      </c>
      <c r="K553" s="37"/>
      <c r="L553" s="83">
        <v>20091207</v>
      </c>
    </row>
    <row r="554" spans="1:12" ht="15">
      <c r="A554" s="7">
        <v>524</v>
      </c>
      <c r="B554" s="17" t="s">
        <v>570</v>
      </c>
      <c r="C554" s="21" t="s">
        <v>568</v>
      </c>
      <c r="D554" s="17" t="s">
        <v>569</v>
      </c>
      <c r="E554" s="17" t="s">
        <v>571</v>
      </c>
      <c r="F554" s="71">
        <f t="shared" si="17"/>
        <v>65529</v>
      </c>
      <c r="G554" s="37">
        <v>0</v>
      </c>
      <c r="H554" s="37">
        <v>65529</v>
      </c>
      <c r="I554" s="37">
        <v>0</v>
      </c>
      <c r="J554" s="37">
        <v>0</v>
      </c>
      <c r="K554" s="37"/>
      <c r="L554" s="83">
        <v>20091109</v>
      </c>
    </row>
    <row r="555" spans="1:12" ht="15">
      <c r="A555" s="7">
        <v>525</v>
      </c>
      <c r="B555" s="17" t="s">
        <v>573</v>
      </c>
      <c r="C555" s="21" t="s">
        <v>572</v>
      </c>
      <c r="D555" s="17" t="s">
        <v>569</v>
      </c>
      <c r="E555" s="17" t="s">
        <v>574</v>
      </c>
      <c r="F555" s="71">
        <f t="shared" si="17"/>
        <v>464789</v>
      </c>
      <c r="G555" s="37">
        <v>0</v>
      </c>
      <c r="H555" s="37">
        <v>349989</v>
      </c>
      <c r="I555" s="37">
        <v>0</v>
      </c>
      <c r="J555" s="37">
        <v>114800</v>
      </c>
      <c r="K555" s="37"/>
      <c r="L555" s="83">
        <v>20100107</v>
      </c>
    </row>
    <row r="556" spans="1:12" ht="15">
      <c r="A556" s="7">
        <v>526</v>
      </c>
      <c r="B556" s="17" t="s">
        <v>576</v>
      </c>
      <c r="C556" s="21" t="s">
        <v>575</v>
      </c>
      <c r="D556" s="17" t="s">
        <v>569</v>
      </c>
      <c r="E556" s="17" t="s">
        <v>577</v>
      </c>
      <c r="F556" s="71">
        <f t="shared" si="17"/>
        <v>1466264</v>
      </c>
      <c r="G556" s="37">
        <v>19095</v>
      </c>
      <c r="H556" s="37">
        <v>1229399</v>
      </c>
      <c r="I556" s="37">
        <v>0</v>
      </c>
      <c r="J556" s="37">
        <v>217770</v>
      </c>
      <c r="K556" s="37"/>
      <c r="L556" s="83">
        <v>20091207</v>
      </c>
    </row>
    <row r="557" spans="1:12" ht="15">
      <c r="A557" s="7">
        <v>527</v>
      </c>
      <c r="B557" s="17" t="s">
        <v>579</v>
      </c>
      <c r="C557" s="21" t="s">
        <v>578</v>
      </c>
      <c r="D557" s="17" t="s">
        <v>569</v>
      </c>
      <c r="E557" s="17" t="s">
        <v>580</v>
      </c>
      <c r="F557" s="71">
        <f t="shared" si="17"/>
        <v>3728836</v>
      </c>
      <c r="G557" s="37">
        <v>579749</v>
      </c>
      <c r="H557" s="37">
        <v>1307567</v>
      </c>
      <c r="I557" s="37">
        <v>0</v>
      </c>
      <c r="J557" s="37">
        <v>1841520</v>
      </c>
      <c r="K557" s="37"/>
      <c r="L557" s="83">
        <v>20100107</v>
      </c>
    </row>
    <row r="558" spans="1:12" ht="15">
      <c r="A558" s="7">
        <v>528</v>
      </c>
      <c r="B558" s="17" t="s">
        <v>582</v>
      </c>
      <c r="C558" s="21" t="s">
        <v>581</v>
      </c>
      <c r="D558" s="17" t="s">
        <v>569</v>
      </c>
      <c r="E558" s="17" t="s">
        <v>583</v>
      </c>
      <c r="F558" s="71">
        <f t="shared" si="17"/>
        <v>228323</v>
      </c>
      <c r="G558" s="37">
        <v>1</v>
      </c>
      <c r="H558" s="37">
        <v>221080</v>
      </c>
      <c r="I558" s="37">
        <v>0</v>
      </c>
      <c r="J558" s="37">
        <v>7242</v>
      </c>
      <c r="K558" s="37"/>
      <c r="L558" s="83">
        <v>20091207</v>
      </c>
    </row>
    <row r="559" spans="1:12" ht="15">
      <c r="A559" s="7">
        <v>529</v>
      </c>
      <c r="B559" s="17" t="s">
        <v>585</v>
      </c>
      <c r="C559" s="21" t="s">
        <v>584</v>
      </c>
      <c r="D559" s="17" t="s">
        <v>569</v>
      </c>
      <c r="E559" s="17" t="s">
        <v>586</v>
      </c>
      <c r="F559" s="71">
        <f t="shared" si="17"/>
        <v>1464220</v>
      </c>
      <c r="G559" s="37">
        <v>0</v>
      </c>
      <c r="H559" s="37">
        <v>1434020</v>
      </c>
      <c r="I559" s="37">
        <v>0</v>
      </c>
      <c r="J559" s="37">
        <v>30200</v>
      </c>
      <c r="K559" s="37"/>
      <c r="L559" s="83">
        <v>20091207</v>
      </c>
    </row>
    <row r="560" spans="1:12" ht="15">
      <c r="A560" s="7">
        <v>530</v>
      </c>
      <c r="B560" s="17" t="s">
        <v>588</v>
      </c>
      <c r="C560" s="21" t="s">
        <v>587</v>
      </c>
      <c r="D560" s="17" t="s">
        <v>569</v>
      </c>
      <c r="E560" s="17" t="s">
        <v>589</v>
      </c>
      <c r="F560" s="71">
        <f t="shared" si="17"/>
        <v>168832</v>
      </c>
      <c r="G560" s="37">
        <v>0</v>
      </c>
      <c r="H560" s="37">
        <v>124348</v>
      </c>
      <c r="I560" s="37">
        <v>0</v>
      </c>
      <c r="J560" s="37">
        <v>44484</v>
      </c>
      <c r="K560" s="69"/>
      <c r="L560" s="83">
        <v>20100107</v>
      </c>
    </row>
    <row r="561" spans="1:12" ht="15">
      <c r="A561" s="7">
        <v>531</v>
      </c>
      <c r="B561" s="17" t="s">
        <v>591</v>
      </c>
      <c r="C561" s="21" t="s">
        <v>590</v>
      </c>
      <c r="D561" s="17" t="s">
        <v>569</v>
      </c>
      <c r="E561" s="17" t="s">
        <v>592</v>
      </c>
      <c r="F561" s="71">
        <f t="shared" si="17"/>
        <v>381780</v>
      </c>
      <c r="G561" s="37">
        <v>159200</v>
      </c>
      <c r="H561" s="37">
        <v>187480</v>
      </c>
      <c r="I561" s="37">
        <v>0</v>
      </c>
      <c r="J561" s="37">
        <v>35100</v>
      </c>
      <c r="K561" s="37"/>
      <c r="L561" s="83">
        <v>20091207</v>
      </c>
    </row>
    <row r="562" spans="1:12" ht="15">
      <c r="A562" s="7">
        <v>532</v>
      </c>
      <c r="B562" s="17" t="s">
        <v>594</v>
      </c>
      <c r="C562" s="21" t="s">
        <v>593</v>
      </c>
      <c r="D562" s="17" t="s">
        <v>569</v>
      </c>
      <c r="E562" s="17" t="s">
        <v>595</v>
      </c>
      <c r="F562" s="71">
        <f t="shared" si="17"/>
        <v>1271596</v>
      </c>
      <c r="G562" s="37">
        <v>0</v>
      </c>
      <c r="H562" s="37">
        <v>440640</v>
      </c>
      <c r="I562" s="37">
        <v>0</v>
      </c>
      <c r="J562" s="37">
        <v>830956</v>
      </c>
      <c r="K562" s="37"/>
      <c r="L562" s="83">
        <v>20100107</v>
      </c>
    </row>
    <row r="563" spans="1:12" ht="15">
      <c r="A563" s="7">
        <v>533</v>
      </c>
      <c r="B563" s="17" t="s">
        <v>597</v>
      </c>
      <c r="C563" s="21" t="s">
        <v>596</v>
      </c>
      <c r="D563" s="17" t="s">
        <v>569</v>
      </c>
      <c r="E563" s="17" t="s">
        <v>598</v>
      </c>
      <c r="F563" s="71">
        <f t="shared" si="17"/>
        <v>493972</v>
      </c>
      <c r="G563" s="37">
        <v>0</v>
      </c>
      <c r="H563" s="37">
        <v>240782</v>
      </c>
      <c r="I563" s="37">
        <v>0</v>
      </c>
      <c r="J563" s="37">
        <v>253190</v>
      </c>
      <c r="K563" s="37"/>
      <c r="L563" s="83">
        <v>20091207</v>
      </c>
    </row>
    <row r="564" spans="1:12" ht="15">
      <c r="A564" s="7">
        <v>534</v>
      </c>
      <c r="B564" s="17" t="s">
        <v>600</v>
      </c>
      <c r="C564" s="21" t="s">
        <v>599</v>
      </c>
      <c r="D564" s="17" t="s">
        <v>569</v>
      </c>
      <c r="E564" s="17" t="s">
        <v>601</v>
      </c>
      <c r="F564" s="71">
        <f t="shared" si="17"/>
        <v>341022</v>
      </c>
      <c r="G564" s="37">
        <v>0</v>
      </c>
      <c r="H564" s="37">
        <v>253768</v>
      </c>
      <c r="I564" s="37">
        <v>0</v>
      </c>
      <c r="J564" s="37">
        <v>87254</v>
      </c>
      <c r="K564" s="69"/>
      <c r="L564" s="83">
        <v>20100107</v>
      </c>
    </row>
    <row r="565" spans="1:12" ht="15">
      <c r="A565" s="7">
        <v>535</v>
      </c>
      <c r="B565" s="17" t="s">
        <v>603</v>
      </c>
      <c r="C565" s="21" t="s">
        <v>602</v>
      </c>
      <c r="D565" s="17" t="s">
        <v>569</v>
      </c>
      <c r="E565" s="17" t="s">
        <v>604</v>
      </c>
      <c r="F565" s="71">
        <f t="shared" si="17"/>
        <v>933527</v>
      </c>
      <c r="G565" s="37">
        <v>248200</v>
      </c>
      <c r="H565" s="37">
        <v>652677</v>
      </c>
      <c r="I565" s="37">
        <v>0</v>
      </c>
      <c r="J565" s="37">
        <v>32650</v>
      </c>
      <c r="K565" s="69"/>
      <c r="L565" s="83">
        <v>20091207</v>
      </c>
    </row>
    <row r="566" spans="1:12" ht="15">
      <c r="A566" s="7">
        <v>536</v>
      </c>
      <c r="B566" s="17" t="s">
        <v>606</v>
      </c>
      <c r="C566" s="21" t="s">
        <v>605</v>
      </c>
      <c r="D566" s="17" t="s">
        <v>569</v>
      </c>
      <c r="E566" s="17" t="s">
        <v>607</v>
      </c>
      <c r="F566" s="71">
        <f t="shared" si="17"/>
        <v>1266388</v>
      </c>
      <c r="G566" s="37">
        <v>0</v>
      </c>
      <c r="H566" s="37">
        <v>1015788</v>
      </c>
      <c r="I566" s="37">
        <v>0</v>
      </c>
      <c r="J566" s="37">
        <v>250600</v>
      </c>
      <c r="K566" s="37"/>
      <c r="L566" s="83">
        <v>20091207</v>
      </c>
    </row>
    <row r="567" spans="1:12" ht="15">
      <c r="A567" s="7">
        <v>537</v>
      </c>
      <c r="B567" s="17" t="s">
        <v>609</v>
      </c>
      <c r="C567" s="21" t="s">
        <v>608</v>
      </c>
      <c r="D567" s="17" t="s">
        <v>569</v>
      </c>
      <c r="E567" s="17" t="s">
        <v>610</v>
      </c>
      <c r="F567" s="71">
        <f t="shared" si="17"/>
        <v>686511</v>
      </c>
      <c r="G567" s="37">
        <v>462000</v>
      </c>
      <c r="H567" s="37">
        <v>193311</v>
      </c>
      <c r="I567" s="37">
        <v>0</v>
      </c>
      <c r="J567" s="37">
        <v>31200</v>
      </c>
      <c r="K567" s="71"/>
      <c r="L567" s="83">
        <v>20091207</v>
      </c>
    </row>
    <row r="568" spans="1:12" ht="15">
      <c r="A568" s="7">
        <v>538</v>
      </c>
      <c r="B568" s="17" t="s">
        <v>612</v>
      </c>
      <c r="C568" s="21" t="s">
        <v>611</v>
      </c>
      <c r="D568" s="17" t="s">
        <v>569</v>
      </c>
      <c r="E568" s="17" t="s">
        <v>613</v>
      </c>
      <c r="F568" s="71">
        <f t="shared" si="17"/>
        <v>147614</v>
      </c>
      <c r="G568" s="37">
        <v>14200</v>
      </c>
      <c r="H568" s="37">
        <v>104604</v>
      </c>
      <c r="I568" s="37">
        <v>0</v>
      </c>
      <c r="J568" s="37">
        <v>28810</v>
      </c>
      <c r="K568" s="37"/>
      <c r="L568" s="83">
        <v>20091207</v>
      </c>
    </row>
    <row r="569" spans="1:12" ht="15">
      <c r="A569" s="7">
        <v>539</v>
      </c>
      <c r="B569" s="17" t="s">
        <v>615</v>
      </c>
      <c r="C569" s="21" t="s">
        <v>614</v>
      </c>
      <c r="D569" s="17" t="s">
        <v>569</v>
      </c>
      <c r="E569" s="17" t="s">
        <v>616</v>
      </c>
      <c r="F569" s="71">
        <f t="shared" si="17"/>
        <v>1310783</v>
      </c>
      <c r="G569" s="37">
        <v>630891</v>
      </c>
      <c r="H569" s="37">
        <v>675592</v>
      </c>
      <c r="I569" s="37">
        <v>0</v>
      </c>
      <c r="J569" s="37">
        <v>4300</v>
      </c>
      <c r="K569" s="37"/>
      <c r="L569" s="83">
        <v>20091207</v>
      </c>
    </row>
    <row r="570" spans="1:12" s="5" customFormat="1" ht="15">
      <c r="A570" s="7">
        <v>540</v>
      </c>
      <c r="B570" s="17" t="s">
        <v>618</v>
      </c>
      <c r="C570" s="21" t="s">
        <v>617</v>
      </c>
      <c r="D570" s="17" t="s">
        <v>569</v>
      </c>
      <c r="E570" s="17" t="s">
        <v>1078</v>
      </c>
      <c r="F570" s="71">
        <f t="shared" si="17"/>
        <v>1350998</v>
      </c>
      <c r="G570" s="37">
        <v>0</v>
      </c>
      <c r="H570" s="37">
        <v>183841</v>
      </c>
      <c r="I570" s="37">
        <v>0</v>
      </c>
      <c r="J570" s="37">
        <v>1167157</v>
      </c>
      <c r="K570" s="37"/>
      <c r="L570" s="83">
        <v>20100107</v>
      </c>
    </row>
    <row r="571" spans="1:12" ht="15">
      <c r="A571" s="7">
        <v>541</v>
      </c>
      <c r="B571" s="17" t="s">
        <v>620</v>
      </c>
      <c r="C571" s="21" t="s">
        <v>619</v>
      </c>
      <c r="D571" s="17" t="s">
        <v>569</v>
      </c>
      <c r="E571" s="17" t="s">
        <v>621</v>
      </c>
      <c r="F571" s="71">
        <f t="shared" si="17"/>
        <v>2811987</v>
      </c>
      <c r="G571" s="37">
        <v>441502</v>
      </c>
      <c r="H571" s="37">
        <v>2269685</v>
      </c>
      <c r="I571" s="37">
        <v>0</v>
      </c>
      <c r="J571" s="37">
        <v>100800</v>
      </c>
      <c r="K571" s="37"/>
      <c r="L571" s="83">
        <v>20091207</v>
      </c>
    </row>
    <row r="572" spans="1:12" ht="15">
      <c r="A572" s="7">
        <v>542</v>
      </c>
      <c r="B572" s="17" t="s">
        <v>623</v>
      </c>
      <c r="C572" s="21" t="s">
        <v>622</v>
      </c>
      <c r="D572" s="17" t="s">
        <v>569</v>
      </c>
      <c r="E572" s="17" t="s">
        <v>1549</v>
      </c>
      <c r="F572" s="71">
        <f t="shared" si="17"/>
        <v>1180900</v>
      </c>
      <c r="G572" s="37">
        <v>0</v>
      </c>
      <c r="H572" s="37">
        <v>652218</v>
      </c>
      <c r="I572" s="37">
        <v>58600</v>
      </c>
      <c r="J572" s="37">
        <v>470082</v>
      </c>
      <c r="K572" s="37"/>
      <c r="L572" s="83">
        <v>20091207</v>
      </c>
    </row>
    <row r="573" spans="1:12" ht="15">
      <c r="A573" s="7">
        <v>543</v>
      </c>
      <c r="B573" s="17" t="s">
        <v>625</v>
      </c>
      <c r="C573" s="21" t="s">
        <v>624</v>
      </c>
      <c r="D573" s="17" t="s">
        <v>569</v>
      </c>
      <c r="E573" s="17" t="s">
        <v>626</v>
      </c>
      <c r="F573" s="71">
        <f t="shared" si="17"/>
        <v>1881369</v>
      </c>
      <c r="G573" s="37">
        <v>0</v>
      </c>
      <c r="H573" s="37">
        <v>1818719</v>
      </c>
      <c r="I573" s="37">
        <v>27700</v>
      </c>
      <c r="J573" s="37">
        <v>34950</v>
      </c>
      <c r="K573" s="37"/>
      <c r="L573" s="83">
        <v>20100107</v>
      </c>
    </row>
    <row r="574" spans="1:12" ht="15">
      <c r="A574" s="7">
        <v>544</v>
      </c>
      <c r="B574" s="17" t="s">
        <v>628</v>
      </c>
      <c r="C574" s="21" t="s">
        <v>627</v>
      </c>
      <c r="D574" s="17" t="s">
        <v>569</v>
      </c>
      <c r="E574" s="17" t="s">
        <v>629</v>
      </c>
      <c r="F574" s="71" t="s">
        <v>446</v>
      </c>
      <c r="G574" s="71" t="s">
        <v>446</v>
      </c>
      <c r="H574" s="71" t="s">
        <v>446</v>
      </c>
      <c r="I574" s="71" t="s">
        <v>446</v>
      </c>
      <c r="J574" s="71" t="s">
        <v>446</v>
      </c>
      <c r="K574" s="37"/>
      <c r="L574" s="65" t="s">
        <v>446</v>
      </c>
    </row>
    <row r="575" spans="1:12" ht="15">
      <c r="A575" s="7">
        <v>545</v>
      </c>
      <c r="B575" s="17" t="s">
        <v>635</v>
      </c>
      <c r="C575" s="21" t="s">
        <v>630</v>
      </c>
      <c r="D575" s="17" t="s">
        <v>634</v>
      </c>
      <c r="E575" s="17" t="s">
        <v>636</v>
      </c>
      <c r="F575" s="71">
        <f aca="true" t="shared" si="18" ref="F575:F591">G575+H575+I575+J575</f>
        <v>103401</v>
      </c>
      <c r="G575" s="37">
        <v>0</v>
      </c>
      <c r="H575" s="37">
        <v>0</v>
      </c>
      <c r="I575" s="37">
        <v>14000</v>
      </c>
      <c r="J575" s="37">
        <v>89401</v>
      </c>
      <c r="K575" s="37"/>
      <c r="L575" s="83">
        <v>20091207</v>
      </c>
    </row>
    <row r="576" spans="1:12" ht="15">
      <c r="A576" s="7">
        <v>546</v>
      </c>
      <c r="B576" s="17" t="s">
        <v>638</v>
      </c>
      <c r="C576" s="21" t="s">
        <v>631</v>
      </c>
      <c r="D576" s="17" t="s">
        <v>634</v>
      </c>
      <c r="E576" s="17" t="s">
        <v>639</v>
      </c>
      <c r="F576" s="71">
        <f t="shared" si="18"/>
        <v>51172</v>
      </c>
      <c r="G576" s="37">
        <v>0</v>
      </c>
      <c r="H576" s="37">
        <v>25072</v>
      </c>
      <c r="I576" s="37">
        <v>0</v>
      </c>
      <c r="J576" s="37">
        <v>26100</v>
      </c>
      <c r="K576" s="71"/>
      <c r="L576" s="83">
        <v>20100107</v>
      </c>
    </row>
    <row r="577" spans="1:12" ht="15">
      <c r="A577" s="7">
        <v>547</v>
      </c>
      <c r="B577" s="17" t="s">
        <v>641</v>
      </c>
      <c r="C577" s="21" t="s">
        <v>632</v>
      </c>
      <c r="D577" s="17" t="s">
        <v>634</v>
      </c>
      <c r="E577" s="17" t="s">
        <v>642</v>
      </c>
      <c r="F577" s="71">
        <f t="shared" si="18"/>
        <v>60686</v>
      </c>
      <c r="G577" s="37">
        <v>0</v>
      </c>
      <c r="H577" s="37">
        <v>55881</v>
      </c>
      <c r="I577" s="37">
        <v>0</v>
      </c>
      <c r="J577" s="37">
        <v>4805</v>
      </c>
      <c r="K577" s="37"/>
      <c r="L577" s="83">
        <v>20091207</v>
      </c>
    </row>
    <row r="578" spans="1:12" ht="15">
      <c r="A578" s="7">
        <v>548</v>
      </c>
      <c r="B578" s="17" t="s">
        <v>644</v>
      </c>
      <c r="C578" s="21" t="s">
        <v>633</v>
      </c>
      <c r="D578" s="17" t="s">
        <v>634</v>
      </c>
      <c r="E578" s="17" t="s">
        <v>645</v>
      </c>
      <c r="F578" s="71">
        <f t="shared" si="18"/>
        <v>371920</v>
      </c>
      <c r="G578" s="37">
        <v>2000</v>
      </c>
      <c r="H578" s="37">
        <v>149730</v>
      </c>
      <c r="I578" s="37">
        <v>194090</v>
      </c>
      <c r="J578" s="37">
        <v>26100</v>
      </c>
      <c r="K578" s="37"/>
      <c r="L578" s="83">
        <v>20091207</v>
      </c>
    </row>
    <row r="579" spans="1:12" ht="15">
      <c r="A579" s="7">
        <v>549</v>
      </c>
      <c r="B579" s="17" t="s">
        <v>647</v>
      </c>
      <c r="C579" s="21" t="s">
        <v>637</v>
      </c>
      <c r="D579" s="17" t="s">
        <v>634</v>
      </c>
      <c r="E579" s="17" t="s">
        <v>1382</v>
      </c>
      <c r="F579" s="71">
        <f t="shared" si="18"/>
        <v>143985</v>
      </c>
      <c r="G579" s="37">
        <v>0</v>
      </c>
      <c r="H579" s="37">
        <v>89685</v>
      </c>
      <c r="I579" s="37">
        <v>0</v>
      </c>
      <c r="J579" s="37">
        <v>54300</v>
      </c>
      <c r="K579" s="71"/>
      <c r="L579" s="83">
        <v>20091207</v>
      </c>
    </row>
    <row r="580" spans="1:12" ht="15">
      <c r="A580" s="7">
        <v>550</v>
      </c>
      <c r="B580" s="17" t="s">
        <v>649</v>
      </c>
      <c r="C580" s="21" t="s">
        <v>640</v>
      </c>
      <c r="D580" s="17" t="s">
        <v>634</v>
      </c>
      <c r="E580" s="17" t="s">
        <v>650</v>
      </c>
      <c r="F580" s="71">
        <f t="shared" si="18"/>
        <v>34871</v>
      </c>
      <c r="G580" s="37">
        <v>481</v>
      </c>
      <c r="H580" s="37">
        <v>10000</v>
      </c>
      <c r="I580" s="37">
        <v>0</v>
      </c>
      <c r="J580" s="37">
        <v>24390</v>
      </c>
      <c r="K580" s="37"/>
      <c r="L580" s="83">
        <v>20091207</v>
      </c>
    </row>
    <row r="581" spans="1:12" ht="15">
      <c r="A581" s="7">
        <v>551</v>
      </c>
      <c r="B581" s="17" t="s">
        <v>652</v>
      </c>
      <c r="C581" s="21" t="s">
        <v>643</v>
      </c>
      <c r="D581" s="17" t="s">
        <v>634</v>
      </c>
      <c r="E581" s="17" t="s">
        <v>1277</v>
      </c>
      <c r="F581" s="71">
        <f t="shared" si="18"/>
        <v>116050</v>
      </c>
      <c r="G581" s="37">
        <v>0</v>
      </c>
      <c r="H581" s="37">
        <v>116050</v>
      </c>
      <c r="I581" s="37">
        <v>0</v>
      </c>
      <c r="J581" s="37">
        <v>0</v>
      </c>
      <c r="K581" s="37"/>
      <c r="L581" s="83">
        <v>20091207</v>
      </c>
    </row>
    <row r="582" spans="1:12" ht="15">
      <c r="A582" s="7">
        <v>552</v>
      </c>
      <c r="B582" s="17" t="s">
        <v>654</v>
      </c>
      <c r="C582" s="21" t="s">
        <v>646</v>
      </c>
      <c r="D582" s="17" t="s">
        <v>634</v>
      </c>
      <c r="E582" s="17" t="s">
        <v>655</v>
      </c>
      <c r="F582" s="71">
        <f t="shared" si="18"/>
        <v>793377</v>
      </c>
      <c r="G582" s="37">
        <v>582265</v>
      </c>
      <c r="H582" s="37">
        <v>4800</v>
      </c>
      <c r="I582" s="37">
        <v>0</v>
      </c>
      <c r="J582" s="37">
        <v>206312</v>
      </c>
      <c r="K582" s="37"/>
      <c r="L582" s="83">
        <v>20100107</v>
      </c>
    </row>
    <row r="583" spans="1:12" ht="15">
      <c r="A583" s="7">
        <v>553</v>
      </c>
      <c r="B583" s="17" t="s">
        <v>657</v>
      </c>
      <c r="C583" s="21" t="s">
        <v>648</v>
      </c>
      <c r="D583" s="17" t="s">
        <v>634</v>
      </c>
      <c r="E583" s="17" t="s">
        <v>658</v>
      </c>
      <c r="F583" s="71">
        <f t="shared" si="18"/>
        <v>8485</v>
      </c>
      <c r="G583" s="37">
        <v>0</v>
      </c>
      <c r="H583" s="37">
        <v>8485</v>
      </c>
      <c r="I583" s="37">
        <v>0</v>
      </c>
      <c r="J583" s="37">
        <v>0</v>
      </c>
      <c r="K583" s="71"/>
      <c r="L583" s="83">
        <v>20100107</v>
      </c>
    </row>
    <row r="584" spans="1:12" ht="15">
      <c r="A584" s="7">
        <v>554</v>
      </c>
      <c r="B584" s="17" t="s">
        <v>660</v>
      </c>
      <c r="C584" s="21" t="s">
        <v>651</v>
      </c>
      <c r="D584" s="17" t="s">
        <v>634</v>
      </c>
      <c r="E584" s="17" t="s">
        <v>661</v>
      </c>
      <c r="F584" s="71">
        <f t="shared" si="18"/>
        <v>35299</v>
      </c>
      <c r="G584" s="37">
        <v>0</v>
      </c>
      <c r="H584" s="37">
        <v>35299</v>
      </c>
      <c r="I584" s="37">
        <v>0</v>
      </c>
      <c r="J584" s="37">
        <v>0</v>
      </c>
      <c r="K584" s="37"/>
      <c r="L584" s="83">
        <v>20091207</v>
      </c>
    </row>
    <row r="585" spans="1:12" ht="15">
      <c r="A585" s="7">
        <v>555</v>
      </c>
      <c r="B585" s="17" t="s">
        <v>663</v>
      </c>
      <c r="C585" s="21" t="s">
        <v>653</v>
      </c>
      <c r="D585" s="17" t="s">
        <v>634</v>
      </c>
      <c r="E585" s="17" t="s">
        <v>664</v>
      </c>
      <c r="F585" s="71">
        <f t="shared" si="18"/>
        <v>52820</v>
      </c>
      <c r="G585" s="37">
        <v>0</v>
      </c>
      <c r="H585" s="37">
        <v>44720</v>
      </c>
      <c r="I585" s="37">
        <v>0</v>
      </c>
      <c r="J585" s="37">
        <v>8100</v>
      </c>
      <c r="K585" s="37"/>
      <c r="L585" s="83">
        <v>20091207</v>
      </c>
    </row>
    <row r="586" spans="1:12" ht="15">
      <c r="A586" s="7">
        <v>556</v>
      </c>
      <c r="B586" s="17" t="s">
        <v>666</v>
      </c>
      <c r="C586" s="21" t="s">
        <v>656</v>
      </c>
      <c r="D586" s="17" t="s">
        <v>634</v>
      </c>
      <c r="E586" s="17" t="s">
        <v>667</v>
      </c>
      <c r="F586" s="71">
        <f t="shared" si="18"/>
        <v>353950</v>
      </c>
      <c r="G586" s="37">
        <v>0</v>
      </c>
      <c r="H586" s="37">
        <v>225780</v>
      </c>
      <c r="I586" s="37">
        <v>0</v>
      </c>
      <c r="J586" s="37">
        <v>128170</v>
      </c>
      <c r="K586" s="37"/>
      <c r="L586" s="83">
        <v>20091207</v>
      </c>
    </row>
    <row r="587" spans="1:12" ht="15">
      <c r="A587" s="7">
        <v>557</v>
      </c>
      <c r="B587" s="17" t="s">
        <v>669</v>
      </c>
      <c r="C587" s="21" t="s">
        <v>659</v>
      </c>
      <c r="D587" s="17" t="s">
        <v>634</v>
      </c>
      <c r="E587" s="17" t="s">
        <v>670</v>
      </c>
      <c r="F587" s="71">
        <f t="shared" si="18"/>
        <v>101180</v>
      </c>
      <c r="G587" s="37">
        <v>0</v>
      </c>
      <c r="H587" s="37">
        <v>93205</v>
      </c>
      <c r="I587" s="37">
        <v>5000</v>
      </c>
      <c r="J587" s="37">
        <v>2975</v>
      </c>
      <c r="K587" s="37"/>
      <c r="L587" s="83">
        <v>20091207</v>
      </c>
    </row>
    <row r="588" spans="1:12" ht="15">
      <c r="A588" s="7">
        <v>558</v>
      </c>
      <c r="B588" s="17" t="s">
        <v>672</v>
      </c>
      <c r="C588" s="21" t="s">
        <v>662</v>
      </c>
      <c r="D588" s="17" t="s">
        <v>634</v>
      </c>
      <c r="E588" s="17" t="s">
        <v>673</v>
      </c>
      <c r="F588" s="71">
        <f t="shared" si="18"/>
        <v>71075</v>
      </c>
      <c r="G588" s="37">
        <v>0</v>
      </c>
      <c r="H588" s="37">
        <v>22125</v>
      </c>
      <c r="I588" s="37">
        <v>0</v>
      </c>
      <c r="J588" s="37">
        <v>48950</v>
      </c>
      <c r="K588" s="37"/>
      <c r="L588" s="83">
        <v>20091207</v>
      </c>
    </row>
    <row r="589" spans="1:12" ht="15">
      <c r="A589" s="7">
        <v>559</v>
      </c>
      <c r="B589" s="17" t="s">
        <v>675</v>
      </c>
      <c r="C589" s="21" t="s">
        <v>665</v>
      </c>
      <c r="D589" s="17" t="s">
        <v>634</v>
      </c>
      <c r="E589" s="17" t="s">
        <v>676</v>
      </c>
      <c r="F589" s="71">
        <f t="shared" si="18"/>
        <v>50452</v>
      </c>
      <c r="G589" s="37">
        <v>0</v>
      </c>
      <c r="H589" s="37">
        <v>33528</v>
      </c>
      <c r="I589" s="37">
        <v>0</v>
      </c>
      <c r="J589" s="37">
        <v>16924</v>
      </c>
      <c r="K589" s="37"/>
      <c r="L589" s="83">
        <v>20100107</v>
      </c>
    </row>
    <row r="590" spans="1:12" ht="15">
      <c r="A590" s="7">
        <v>560</v>
      </c>
      <c r="B590" s="17" t="s">
        <v>678</v>
      </c>
      <c r="C590" s="21" t="s">
        <v>668</v>
      </c>
      <c r="D590" s="17" t="s">
        <v>634</v>
      </c>
      <c r="E590" s="17" t="s">
        <v>1029</v>
      </c>
      <c r="F590" s="71">
        <f t="shared" si="18"/>
        <v>172582</v>
      </c>
      <c r="G590" s="37">
        <v>0</v>
      </c>
      <c r="H590" s="37">
        <v>163182</v>
      </c>
      <c r="I590" s="37">
        <v>0</v>
      </c>
      <c r="J590" s="37">
        <v>9400</v>
      </c>
      <c r="K590" s="37"/>
      <c r="L590" s="83">
        <v>20091207</v>
      </c>
    </row>
    <row r="591" spans="1:12" ht="15">
      <c r="A591" s="7">
        <v>561</v>
      </c>
      <c r="B591" s="17" t="s">
        <v>680</v>
      </c>
      <c r="C591" s="21" t="s">
        <v>671</v>
      </c>
      <c r="D591" s="17" t="s">
        <v>634</v>
      </c>
      <c r="E591" s="17" t="s">
        <v>681</v>
      </c>
      <c r="F591" s="71">
        <f t="shared" si="18"/>
        <v>9000</v>
      </c>
      <c r="G591" s="37">
        <v>0</v>
      </c>
      <c r="H591" s="37">
        <v>7300</v>
      </c>
      <c r="I591" s="37">
        <v>0</v>
      </c>
      <c r="J591" s="37">
        <v>1700</v>
      </c>
      <c r="K591" s="37"/>
      <c r="L591" s="83">
        <v>20091207</v>
      </c>
    </row>
    <row r="592" spans="1:12" ht="15">
      <c r="A592" s="7">
        <v>562</v>
      </c>
      <c r="B592" s="20">
        <v>41090</v>
      </c>
      <c r="C592" s="88" t="s">
        <v>224</v>
      </c>
      <c r="D592" s="17" t="s">
        <v>634</v>
      </c>
      <c r="E592" s="17" t="s">
        <v>559</v>
      </c>
      <c r="F592" s="71" t="s">
        <v>560</v>
      </c>
      <c r="G592" s="71"/>
      <c r="H592" s="71"/>
      <c r="I592" s="71"/>
      <c r="J592" s="71"/>
      <c r="K592" s="37"/>
      <c r="L592" s="65" t="s">
        <v>1065</v>
      </c>
    </row>
    <row r="593" spans="1:12" ht="15">
      <c r="A593" s="7">
        <v>563</v>
      </c>
      <c r="B593" s="17" t="s">
        <v>683</v>
      </c>
      <c r="C593" s="21" t="s">
        <v>674</v>
      </c>
      <c r="D593" s="17" t="s">
        <v>634</v>
      </c>
      <c r="E593" s="17" t="s">
        <v>684</v>
      </c>
      <c r="F593" s="71">
        <f aca="true" t="shared" si="19" ref="F593:F598">G593+H593+I593+J593</f>
        <v>939798</v>
      </c>
      <c r="G593" s="37">
        <v>0</v>
      </c>
      <c r="H593" s="37">
        <v>838633</v>
      </c>
      <c r="I593" s="37">
        <v>745</v>
      </c>
      <c r="J593" s="37">
        <v>100420</v>
      </c>
      <c r="K593" s="37"/>
      <c r="L593" s="83">
        <v>20091207</v>
      </c>
    </row>
    <row r="594" spans="1:12" ht="15">
      <c r="A594" s="7">
        <v>564</v>
      </c>
      <c r="B594" s="17" t="s">
        <v>686</v>
      </c>
      <c r="C594" s="21" t="s">
        <v>677</v>
      </c>
      <c r="D594" s="17" t="s">
        <v>634</v>
      </c>
      <c r="E594" s="17" t="s">
        <v>687</v>
      </c>
      <c r="F594" s="71">
        <f t="shared" si="19"/>
        <v>31332</v>
      </c>
      <c r="G594" s="37">
        <v>0</v>
      </c>
      <c r="H594" s="37">
        <v>15632</v>
      </c>
      <c r="I594" s="37">
        <v>0</v>
      </c>
      <c r="J594" s="37">
        <v>15700</v>
      </c>
      <c r="K594" s="69"/>
      <c r="L594" s="83">
        <v>20091207</v>
      </c>
    </row>
    <row r="595" spans="1:12" ht="15">
      <c r="A595" s="7">
        <v>565</v>
      </c>
      <c r="B595" s="17" t="s">
        <v>689</v>
      </c>
      <c r="C595" s="21" t="s">
        <v>679</v>
      </c>
      <c r="D595" s="17" t="s">
        <v>634</v>
      </c>
      <c r="E595" s="17" t="s">
        <v>690</v>
      </c>
      <c r="F595" s="71">
        <f t="shared" si="19"/>
        <v>130419</v>
      </c>
      <c r="G595" s="37">
        <v>700</v>
      </c>
      <c r="H595" s="37">
        <v>75724</v>
      </c>
      <c r="I595" s="37">
        <v>0</v>
      </c>
      <c r="J595" s="37">
        <v>53995</v>
      </c>
      <c r="K595" s="37"/>
      <c r="L595" s="83">
        <v>20100107</v>
      </c>
    </row>
    <row r="596" spans="1:12" s="5" customFormat="1" ht="15">
      <c r="A596" s="7">
        <v>566</v>
      </c>
      <c r="B596" s="17" t="s">
        <v>691</v>
      </c>
      <c r="C596" s="21" t="s">
        <v>682</v>
      </c>
      <c r="D596" s="17" t="s">
        <v>634</v>
      </c>
      <c r="E596" s="17" t="s">
        <v>962</v>
      </c>
      <c r="F596" s="71">
        <f t="shared" si="19"/>
        <v>210079</v>
      </c>
      <c r="G596" s="37">
        <v>0</v>
      </c>
      <c r="H596" s="37">
        <v>145079</v>
      </c>
      <c r="I596" s="37">
        <v>4000</v>
      </c>
      <c r="J596" s="37">
        <v>61000</v>
      </c>
      <c r="K596" s="37"/>
      <c r="L596" s="83">
        <v>20091207</v>
      </c>
    </row>
    <row r="597" spans="1:12" ht="15">
      <c r="A597" s="7">
        <v>567</v>
      </c>
      <c r="B597" s="17" t="s">
        <v>692</v>
      </c>
      <c r="C597" s="21" t="s">
        <v>685</v>
      </c>
      <c r="D597" s="17" t="s">
        <v>634</v>
      </c>
      <c r="E597" s="17" t="s">
        <v>693</v>
      </c>
      <c r="F597" s="71">
        <f t="shared" si="19"/>
        <v>490570</v>
      </c>
      <c r="G597" s="37">
        <v>163700</v>
      </c>
      <c r="H597" s="37">
        <v>28520</v>
      </c>
      <c r="I597" s="37">
        <v>1000</v>
      </c>
      <c r="J597" s="37">
        <v>297350</v>
      </c>
      <c r="K597" s="37"/>
      <c r="L597" s="83">
        <v>20091207</v>
      </c>
    </row>
    <row r="598" spans="1:12" s="6" customFormat="1" ht="15.75">
      <c r="A598" s="29">
        <v>568</v>
      </c>
      <c r="B598" s="30"/>
      <c r="C598" s="21" t="s">
        <v>688</v>
      </c>
      <c r="D598" s="17"/>
      <c r="E598" s="77" t="s">
        <v>558</v>
      </c>
      <c r="F598" s="71">
        <f t="shared" si="19"/>
        <v>34090750</v>
      </c>
      <c r="G598" s="37">
        <v>0</v>
      </c>
      <c r="H598" s="37">
        <v>0</v>
      </c>
      <c r="I598" s="37">
        <v>5920577</v>
      </c>
      <c r="J598" s="37">
        <v>28170173</v>
      </c>
      <c r="K598" s="69"/>
      <c r="L598" s="83">
        <v>20100107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2010-02-02T16:46:39Z</dcterms:modified>
  <cp:category/>
  <cp:version/>
  <cp:contentType/>
  <cp:contentStatus/>
</cp:coreProperties>
</file>